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pivotTables/pivotTable3.xml" ContentType="application/vnd.openxmlformats-officedocument.spreadsheetml.pivotTable+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22" activeTab="25"/>
  </bookViews>
  <sheets>
    <sheet name="substitute" sheetId="5" r:id="rId1"/>
    <sheet name="substitute2" sheetId="6" r:id="rId2"/>
    <sheet name="extract data" sheetId="7" r:id="rId3"/>
    <sheet name="Reformat Text" sheetId="8" r:id="rId4"/>
    <sheet name="Maths Functions" sheetId="9" r:id="rId5"/>
    <sheet name="Manipulation" sheetId="10" r:id="rId6"/>
    <sheet name="ALbb_salaries_2003" sheetId="12" r:id="rId7"/>
    <sheet name="Albb_workspace" sheetId="13" r:id="rId8"/>
    <sheet name="Albb_Analysis" sheetId="14" r:id="rId9"/>
    <sheet name="Fruits Order - Logical Function" sheetId="15" r:id="rId10"/>
    <sheet name="ALbb - Conditional Functions" sheetId="16" r:id="rId11"/>
    <sheet name="ALbb-Pivot Tables Data" sheetId="17" r:id="rId12"/>
    <sheet name="Salary Analysis per Team" sheetId="18" r:id="rId13"/>
    <sheet name="Players Analysis per Team" sheetId="20" r:id="rId14"/>
    <sheet name="Fruit Order Name Range" sheetId="21" r:id="rId15"/>
    <sheet name="AirLine Code" sheetId="24" r:id="rId16"/>
    <sheet name="Airport Code" sheetId="23" r:id="rId17"/>
    <sheet name="LookUp Function" sheetId="22" r:id="rId18"/>
    <sheet name="S&amp;P500" sheetId="25" r:id="rId19"/>
    <sheet name="S&amp;P500_Pivot_Barchart" sheetId="27" r:id="rId20"/>
    <sheet name="S&amp;P Bar" sheetId="29" r:id="rId21"/>
    <sheet name="Weight&amp;Height Analysis" sheetId="30" r:id="rId22"/>
    <sheet name="Columbia River Analysis" sheetId="31" r:id="rId23"/>
    <sheet name="Butter Clam Analysis" sheetId="32" r:id="rId24"/>
    <sheet name="NatLeague Histogram Data" sheetId="33" r:id="rId25"/>
    <sheet name="NatLeauge Histogram" sheetId="34" r:id="rId26"/>
  </sheets>
  <definedNames>
    <definedName name="_xlnm._FilterDatabase" localSheetId="10" hidden="1">'ALbb - Conditional Functions'!$A$1:$H$382</definedName>
    <definedName name="_xlnm._FilterDatabase" localSheetId="7" hidden="1">Albb_workspace!$A$1:$E$382</definedName>
    <definedName name="_xlnm._FilterDatabase" localSheetId="5" hidden="1">Manipulation!$A$1:$B$11</definedName>
    <definedName name="Airline">'AirLine Code'!$A$1:$B$3</definedName>
    <definedName name="Airport">'Airport Code'!$A$1:$B$8</definedName>
    <definedName name="apple_price">'Fruit Order Name Range'!$J$2</definedName>
    <definedName name="orange_price">'Fruit Order Name Range'!$J$3</definedName>
    <definedName name="pear_price">'Fruit Order Name Range'!$J$4</definedName>
  </definedNames>
  <calcPr calcId="124519"/>
  <pivotCaches>
    <pivotCache cacheId="0" r:id="rId27"/>
    <pivotCache cacheId="3" r:id="rId28"/>
  </pivotCaches>
</workbook>
</file>

<file path=xl/calcChain.xml><?xml version="1.0" encoding="utf-8"?>
<calcChain xmlns="http://schemas.openxmlformats.org/spreadsheetml/2006/main">
  <c r="D25" i="22"/>
  <c r="D24"/>
  <c r="B13"/>
  <c r="E3"/>
  <c r="E4"/>
  <c r="E5"/>
  <c r="E6"/>
  <c r="E7"/>
  <c r="E8"/>
  <c r="E2"/>
  <c r="D3"/>
  <c r="D4"/>
  <c r="D5"/>
  <c r="D6"/>
  <c r="D7"/>
  <c r="D8"/>
  <c r="D2"/>
  <c r="C14" i="21"/>
  <c r="D14"/>
  <c r="E14"/>
  <c r="F14"/>
  <c r="B14"/>
  <c r="F13"/>
  <c r="F3"/>
  <c r="F4"/>
  <c r="F5"/>
  <c r="F6"/>
  <c r="F7"/>
  <c r="F8"/>
  <c r="F9"/>
  <c r="F10"/>
  <c r="F11"/>
  <c r="F12"/>
  <c r="F2"/>
  <c r="C13"/>
  <c r="D13"/>
  <c r="E13"/>
  <c r="B13"/>
  <c r="E12"/>
  <c r="E11"/>
  <c r="E10"/>
  <c r="E9"/>
  <c r="E8"/>
  <c r="E7"/>
  <c r="E6"/>
  <c r="E5"/>
  <c r="E4"/>
  <c r="E3"/>
  <c r="E2"/>
  <c r="H6" i="16"/>
  <c r="H4"/>
  <c r="H2"/>
  <c r="F3" i="15"/>
  <c r="F4"/>
  <c r="F5"/>
  <c r="F6"/>
  <c r="F7"/>
  <c r="F8"/>
  <c r="F9"/>
  <c r="F10"/>
  <c r="F11"/>
  <c r="F12"/>
  <c r="F2"/>
  <c r="E3"/>
  <c r="E4"/>
  <c r="E5"/>
  <c r="E6"/>
  <c r="E7"/>
  <c r="E8"/>
  <c r="E9"/>
  <c r="E10"/>
  <c r="E11"/>
  <c r="E12"/>
  <c r="E2"/>
  <c r="G8" i="9"/>
  <c r="G3"/>
  <c r="G4"/>
  <c r="G5"/>
  <c r="G6"/>
  <c r="G2"/>
  <c r="A6" i="8"/>
  <c r="A5"/>
  <c r="A4"/>
  <c r="C14" i="7"/>
  <c r="B14"/>
  <c r="D3"/>
  <c r="D4"/>
  <c r="D5"/>
  <c r="D2"/>
  <c r="C3"/>
  <c r="C4"/>
  <c r="C5"/>
  <c r="C2"/>
  <c r="B3"/>
  <c r="B4"/>
  <c r="B5"/>
  <c r="B2"/>
  <c r="B2" i="6"/>
  <c r="D3" i="5"/>
  <c r="D2"/>
  <c r="D4"/>
  <c r="D5"/>
  <c r="D1"/>
  <c r="A24" i="27"/>
</calcChain>
</file>

<file path=xl/sharedStrings.xml><?xml version="1.0" encoding="utf-8"?>
<sst xmlns="http://schemas.openxmlformats.org/spreadsheetml/2006/main" count="8662" uniqueCount="2910">
  <si>
    <t>Order</t>
  </si>
  <si>
    <t>The quick brown fox</t>
  </si>
  <si>
    <t>The quick brown fox and another brown fox</t>
  </si>
  <si>
    <t>I will solve this quizz</t>
  </si>
  <si>
    <t>will solve</t>
  </si>
  <si>
    <t>solved</t>
  </si>
  <si>
    <t>Phrase</t>
  </si>
  <si>
    <t>extract first word</t>
  </si>
  <si>
    <t>hello world</t>
  </si>
  <si>
    <t>the quick brown fox jumped</t>
  </si>
  <si>
    <t>show me the data</t>
  </si>
  <si>
    <t>yes or no</t>
  </si>
  <si>
    <t>right</t>
  </si>
  <si>
    <t>mid</t>
  </si>
  <si>
    <t>This Data is for you!</t>
  </si>
  <si>
    <t>to extract the first word found after the first occurrences of the word "data" in a series of sentences</t>
  </si>
  <si>
    <t>Answer</t>
  </si>
  <si>
    <t>first "Data" position</t>
  </si>
  <si>
    <t>Reformat Text</t>
  </si>
  <si>
    <t>"It is a capital mistake to theorize before one has data" - Sherlock Holmes</t>
  </si>
  <si>
    <t>Apple</t>
  </si>
  <si>
    <t>Oranges</t>
  </si>
  <si>
    <t>Pears</t>
  </si>
  <si>
    <t>Peaches</t>
  </si>
  <si>
    <t>Pineapples</t>
  </si>
  <si>
    <t>Fruits</t>
  </si>
  <si>
    <t>Average Fruit per order</t>
  </si>
  <si>
    <t>City</t>
  </si>
  <si>
    <t>Country</t>
  </si>
  <si>
    <t>Rovaniemi</t>
  </si>
  <si>
    <t>Finland</t>
  </si>
  <si>
    <t>Steinkjer</t>
  </si>
  <si>
    <t>Norway</t>
  </si>
  <si>
    <t>Monterey</t>
  </si>
  <si>
    <t>United States of America</t>
  </si>
  <si>
    <t>Kuta</t>
  </si>
  <si>
    <t>Indonesia</t>
  </si>
  <si>
    <t>Lovec</t>
  </si>
  <si>
    <t>Bulgaria</t>
  </si>
  <si>
    <t>Moosonee</t>
  </si>
  <si>
    <t>Canada</t>
  </si>
  <si>
    <t>Gulkana</t>
  </si>
  <si>
    <t>Starorybnoye</t>
  </si>
  <si>
    <t>Russia</t>
  </si>
  <si>
    <t>Amol</t>
  </si>
  <si>
    <t>Iran</t>
  </si>
  <si>
    <t>Karema</t>
  </si>
  <si>
    <t>Tanzania</t>
  </si>
  <si>
    <t>Team,Player,Salary,Position</t>
  </si>
  <si>
    <t>New York Yankees,"Acevedo, Juan","900,000",Pitcher</t>
  </si>
  <si>
    <t>New York Yankees,"Anderson, Jason","300,000",Pitcher</t>
  </si>
  <si>
    <t>New York Yankees,"Clemens, Roger","10,100,000",Pitcher</t>
  </si>
  <si>
    <t>New York Yankees,"Contreras, Jose","5,500,000",Pitcher</t>
  </si>
  <si>
    <t>New York Yankees,"Flaherty, John","750,000",Catcher</t>
  </si>
  <si>
    <t>New York Yankees,"Giambi, Jason","11,428,571",First Baseman</t>
  </si>
  <si>
    <t>New York Yankees,"Hammond, Chris","2,200,000",Pitcher</t>
  </si>
  <si>
    <t>New York Yankees,"Hitchcock, Sterling","6,000,000",Pitcher</t>
  </si>
  <si>
    <t>New York Yankees,"Jeter, Derek","15,600,000",Shortstop</t>
  </si>
  <si>
    <t>New York Yankees,"Johnson, Nick","364,100",First Baseman</t>
  </si>
  <si>
    <t>New York Yankees,"Karsay, Steve","5,000,000",Pitcher</t>
  </si>
  <si>
    <t>New York Yankees,"Latham, Chris","400,000",Outfielder</t>
  </si>
  <si>
    <t>New York Yankees,"Liever, Jon","550,000",Pitcher</t>
  </si>
  <si>
    <t>New York Yankees,"Matsui, Hideki","6,000,000",Outfielder</t>
  </si>
  <si>
    <t>New York Yankees,"Mondesi, Raul","13,000,000",Outfielder</t>
  </si>
  <si>
    <t>New York Yankees,"Mussina, Mike","12,000,000",Pitcher</t>
  </si>
  <si>
    <t>New York Yankees,"Osuna, Antonio","2,400,000",Pitcher</t>
  </si>
  <si>
    <t>New York Yankees,"Pettitte, Andy","11,500,000",Pitcher</t>
  </si>
  <si>
    <t>New York Yankees,"Posada, Jorge","8,000,000",Catcher</t>
  </si>
  <si>
    <t>New York Yankees,"Rivera, Mariano","10,500,000",Pitcher</t>
  </si>
  <si>
    <t>New York Yankees,"Soriano, Alfonso","800,000",Second Baseman</t>
  </si>
  <si>
    <t>New York Yankees,"Trammell, Bubba","2,500,000",Outfielder</t>
  </si>
  <si>
    <t>New York Yankees,"Ventura, Robin","5,000,000",Third Baseman</t>
  </si>
  <si>
    <t>New York Yankees,"Weaver, Jeff","4,150,000",Pitcher</t>
  </si>
  <si>
    <t>New York Yankees,"Wells, David","3,250,000",Pitcher</t>
  </si>
  <si>
    <t>New York Yankees,"Williams, Bernie","12,357,143",Outfielder</t>
  </si>
  <si>
    <t>New York Yankees,"Wilson, Enrique","700,000",Shortstop</t>
  </si>
  <si>
    <t>New York Yankees,"Zeile, Todd","1,500,000",Third Baseman</t>
  </si>
  <si>
    <t>Anaheim Angels,"Anderson, Garret","5,350,000",Outfielder</t>
  </si>
  <si>
    <t>Anaheim Angels,"Appier, Kevin","11,500,000",Pitcher</t>
  </si>
  <si>
    <t>Anaheim Angels,"Callaway, Mickey","302,500",Pitcher</t>
  </si>
  <si>
    <t>Anaheim Angels,"Donnelly, Brendan","325,000",Pitcher</t>
  </si>
  <si>
    <t>Anaheim Angels,"Eckstein, David","425,000",Shortstop</t>
  </si>
  <si>
    <t>Anaheim Angels,"Erstad, Darin","7,250,000",Outfielder</t>
  </si>
  <si>
    <t>Anaheim Angels,"Fullmer, Brad","1,000,000",First Baseman</t>
  </si>
  <si>
    <t>Anaheim Angels,"Gil, Benji","725,000",Shortstop</t>
  </si>
  <si>
    <t>Anaheim Angels,"Glaus, Troy","7,250,000",Third Baseman</t>
  </si>
  <si>
    <t>Anaheim Angels,"Kennedy, Adam","2,270,000",Second Baseman</t>
  </si>
  <si>
    <t>Anaheim Angels,"Lackey, John","315,000",Pitcher</t>
  </si>
  <si>
    <t>Anaheim Angels,"Molina, Benjie","1,425,000",Catcher</t>
  </si>
  <si>
    <t>Anaheim Angels,"Molina, Jose","320,000",Catcher</t>
  </si>
  <si>
    <t>Anaheim Angels,"Ortiz, Ramon","2,266,667",Pitcher</t>
  </si>
  <si>
    <t>Anaheim Angels,"Owens, Eric","925,000",Outfielder</t>
  </si>
  <si>
    <t>Anaheim Angels,"Percival, Troy","7,833,333",Pitcher</t>
  </si>
  <si>
    <t>Anaheim Angels,"Ramirez, Julio","300,000",Outfielder</t>
  </si>
  <si>
    <t>Anaheim Angels,"Rodriquez, Francisco","312,500",Pitcher</t>
  </si>
  <si>
    <t>Anaheim Angels,"Salmon, Tim","9,900,000",Outfielder</t>
  </si>
  <si>
    <t>Anaheim Angels,"Schoeneweis, Scott","1,425,000",Pitcher</t>
  </si>
  <si>
    <t>Anaheim Angels,"Sele, Aaron","8,166,667",Pitcher</t>
  </si>
  <si>
    <t>Anaheim Angels,"Shields, Scot","305,000",Pitcher</t>
  </si>
  <si>
    <t>Anaheim Angels,"Spiezio, Scott","4,250,000",First Baseman</t>
  </si>
  <si>
    <t>Anaheim Angels,"Washburn, Jarrod","3,875,000",Pitcher</t>
  </si>
  <si>
    <t>Anaheim Angels,"Weber, Ben","375,000",Pitcher</t>
  </si>
  <si>
    <t>Anaheim Angels,"Wise, Matt","302,500",Pitcher</t>
  </si>
  <si>
    <t>Anaheim Angels,"Wooten, Shawn","337,500",Catcher</t>
  </si>
  <si>
    <t>Boston Red Sox,"Burkett, John","5,500,000",Pitcher</t>
  </si>
  <si>
    <t>Boston Red Sox,"Damon, Johnny","7,500,000",Outfielder</t>
  </si>
  <si>
    <t>Boston Red Sox,"Embree, Alan","3,000,000",Pitcher</t>
  </si>
  <si>
    <t>Boston Red Sox,"Fossum, Casey","324,500",Pitcher</t>
  </si>
  <si>
    <t>Boston Red Sox,"Fox, Chad","500,000",Pitcher</t>
  </si>
  <si>
    <t>Boston Red Sox,"Garciaparra, Nomar","11,000,000",Shortstop</t>
  </si>
  <si>
    <t>Boston Red Sox,"Giambi, Jeremy","2,000,000",Outfielder</t>
  </si>
  <si>
    <t>Boston Red Sox,"Gonzalez, Dicky","300,000",Pitcher</t>
  </si>
  <si>
    <t>Boston Red Sox,"Hillenbrand, Shea","407,500",Third Baseman</t>
  </si>
  <si>
    <t>Boston Red Sox,"Howry, Bobby","1,700,000",Pitcher</t>
  </si>
  <si>
    <t>Boston Red Sox,"Jackson, Damian","625,000",Shortstop</t>
  </si>
  <si>
    <t>Boston Red Sox,"Lowe, Derek","3,625,000",Pitcher</t>
  </si>
  <si>
    <t>Boston Red Sox,"Lyon, Brandon","309,500",Pitcher</t>
  </si>
  <si>
    <t>Boston Red Sox,"Martinez, Pedro","15,500,000",Pitcher</t>
  </si>
  <si>
    <t>Boston Red Sox,"Mendoza, Ramiro","2,900,000",Pitcher</t>
  </si>
  <si>
    <t>Boston Red Sox,"Millar, Kevin","2,000,000",First Baseman</t>
  </si>
  <si>
    <t>Boston Red Sox,"Mirabelli, Doug","805,000",Catcher</t>
  </si>
  <si>
    <t>Boston Red Sox,"Mueller, Bill","2,100,000",Third Baseman</t>
  </si>
  <si>
    <t>Boston Red Sox,"Nixon, Trot","4,000,000",Outfielder</t>
  </si>
  <si>
    <t>Boston Red Sox,"Ortiz, David","1,250,000",First Baseman</t>
  </si>
  <si>
    <t>Boston Red Sox,"Person, Robert","300,000",Pitcher</t>
  </si>
  <si>
    <t>Boston Red Sox,"Ramirez, Manny","20,000,000",Outfielder</t>
  </si>
  <si>
    <t>Boston Red Sox,"Timlin, Mike","1,850,000",Pitcher</t>
  </si>
  <si>
    <t>Boston Red Sox,"Varitek, Jason","4,700,000",Catcher</t>
  </si>
  <si>
    <t>Boston Red Sox,"Wakefield, Tim","4,000,000",Pitcher</t>
  </si>
  <si>
    <t>Boston Red Sox,"Walker, Todd","3,450,000",Second Baseman</t>
  </si>
  <si>
    <t>Boston Red Sox,"White, Matt","300,000",Pitcher</t>
  </si>
  <si>
    <t>Cleveland Indians,"Anderson, Brian","1,500,000",Pitcher</t>
  </si>
  <si>
    <t>Cleveland Indians,"Baez, Danys","5,125,000",Pitcher</t>
  </si>
  <si>
    <t>Cleveland Indians,"Bard, Josh","302,100",Catcher</t>
  </si>
  <si>
    <t>Cleveland Indians,"Bere, Jason","1,000,000",Pitcher</t>
  </si>
  <si>
    <t>Cleveland Indians,"Blake, Casey","330,000",Third Baseman</t>
  </si>
  <si>
    <t>Cleveland Indians,"Bradley, Milton","314,300",Outfielder</t>
  </si>
  <si>
    <t>Cleveland Indians,"Broussard, Benjamin","303,000",First Baseman</t>
  </si>
  <si>
    <t>Cleveland Indians,"Burks, Ellis","7,166,667",Outfielder</t>
  </si>
  <si>
    <t>Cleveland Indians,"Davis, Jason","301,100",Pitcher</t>
  </si>
  <si>
    <t>Cleveland Indians,"Garcia, Karim","900,000",Outfielder</t>
  </si>
  <si>
    <t>Cleveland Indians,"Gutierrez, Ricky","3,916,667",Shortstop</t>
  </si>
  <si>
    <t>Cleveland Indians,"Hafner, Travis","302,200",First Baseman</t>
  </si>
  <si>
    <t>Cleveland Indians,"Laker, Tim","400,000",Catcher</t>
  </si>
  <si>
    <t>Cleveland Indians,"Lawton, Matt","6,750,000",Outfielder</t>
  </si>
  <si>
    <t>Cleveland Indians,"Lee, Cliff","300,900",Pitcher</t>
  </si>
  <si>
    <t>Cleveland Indians,"McDonald, John","314,400",Shortstop</t>
  </si>
  <si>
    <t>Cleveland Indians,"Mulholland, Terry","500,000",Pitcher</t>
  </si>
  <si>
    <t>Cleveland Indians,"Myette, Aaron","307,500",Pitcher</t>
  </si>
  <si>
    <t>Cleveland Indians,"Phillips, Brandon","300,900",Shortstop</t>
  </si>
  <si>
    <t>Cleveland Indians,"Riske, David","314,000",Pitcher</t>
  </si>
  <si>
    <t>Cleveland Indians,"Rodriguez, Ricardo","302,400",Pitcher</t>
  </si>
  <si>
    <t>Cleveland Indians,"Sabathia, CC","1,100,000",Pitcher</t>
  </si>
  <si>
    <t>Cleveland Indians,"Sadler, Carl","303,200",Pitcher</t>
  </si>
  <si>
    <t>Cleveland Indians,"Santiago, Jose","600,000",Pitcher</t>
  </si>
  <si>
    <t>Cleveland Indians,"Selby, Bill","325,000",Second Baseman</t>
  </si>
  <si>
    <t>Cleveland Indians,"Spencer, Shane","600,000",Outfielder</t>
  </si>
  <si>
    <t>Cleveland Indians,"Traber, Billy","300,000",Pitcher</t>
  </si>
  <si>
    <t>Cleveland Indians,"Vizquel, Omar","5,500,000",Shortstop</t>
  </si>
  <si>
    <t>Cleveland Indians,"Westbrook, Jake","305,500",Pitcher</t>
  </si>
  <si>
    <t>Cleveland Indians,"Wickman, Bob","6,000,000",Pitcher</t>
  </si>
  <si>
    <t>Cleveland Indians,"Wohlers, Mark","2,600,000",Pitcher</t>
  </si>
  <si>
    <t>Toronto Blue Jays ,"Berg, Dave","700,000",Shortstop</t>
  </si>
  <si>
    <t>Toronto Blue Jays ,"Bordick, Mike","1,000,000",Shortstop</t>
  </si>
  <si>
    <t>Toronto Blue Jays ,"Catalanotto, Frank","2,200,000",Outfielder</t>
  </si>
  <si>
    <t>Toronto Blue Jays ,"Creek, Doug","700,000",Pitcher</t>
  </si>
  <si>
    <t>Toronto Blue Jays ,"Delgado, Carlos","18,700,000",First Baseman</t>
  </si>
  <si>
    <t>Toronto Blue Jays ,"Escobar, Kelvim","3,900,000",Pitcher</t>
  </si>
  <si>
    <t>Toronto Blue Jays ,"File, Bob","310,000",Pitcher</t>
  </si>
  <si>
    <t>Toronto Blue Jays ,"Halladay, Roy","3,825,000",Pitcher</t>
  </si>
  <si>
    <t>Toronto Blue Jays ,"Hendrickson, Mark","302,000",Pitcher</t>
  </si>
  <si>
    <t>Toronto Blue Jays ,"Hinske, Eric","600,000",Third Baseman</t>
  </si>
  <si>
    <t>Toronto Blue Jays ,"Huckaby, Ken","313,000",Catcher</t>
  </si>
  <si>
    <t>Toronto Blue Jays ,"Hudson, Orlando","313,000",Second Baseman</t>
  </si>
  <si>
    <t>Toronto Blue Jays ,"Lidle, Cory","5,350,000",Pitcher</t>
  </si>
  <si>
    <t>Toronto Blue Jays ,"Linton, Doug","350,000",Pitcher</t>
  </si>
  <si>
    <t>Toronto Blue Jays ,"Lopez, Aquilino","300,000",Pitcher</t>
  </si>
  <si>
    <t>Toronto Blue Jays ,"Miller, Trever","305,000",Pitcher</t>
  </si>
  <si>
    <t>Toronto Blue Jays ,"Myers, Greg","800,000",Catcher</t>
  </si>
  <si>
    <t>Toronto Blue Jays ,"Phelps, Josh","320,000",First Baseman</t>
  </si>
  <si>
    <t>Toronto Blue Jays ,"Politte, Cliff","845,000",Pitcher</t>
  </si>
  <si>
    <t>Toronto Blue Jays ,"Stewart, Shannon","6,200,000",Outfielder</t>
  </si>
  <si>
    <t>Toronto Blue Jays ,"Sturtze, Tanyon","1,000,000",Pitcher</t>
  </si>
  <si>
    <t>Toronto Blue Jays ,"Tam, Jeff","600,000",Pitcher</t>
  </si>
  <si>
    <t>Toronto Blue Jays ,"Walker, Pete","425,000",Pitcher</t>
  </si>
  <si>
    <t>Toronto Blue Jays ,"Wells, Vernon","520,000",Outfielder</t>
  </si>
  <si>
    <t>Toronto Blue Jays ,"Werth, Jayson","300,000",Catcher</t>
  </si>
  <si>
    <t>Toronto Blue Jays ,"Wilson, Tom","316,000",Catcher</t>
  </si>
  <si>
    <t>Toronto Blue Jays ,"Woodward, Chris","775,000",Shortstop</t>
  </si>
  <si>
    <t>Baltimore Orioles,"Batista, Tony","6,400,000",Third Baseman</t>
  </si>
  <si>
    <t>Baltimore Orioles,"Bauer, Rick","325,000",Pitcher</t>
  </si>
  <si>
    <t>Baltimore Orioles,"Bedard, Erik","300,000",Pitcher</t>
  </si>
  <si>
    <t>Baltimore Orioles,"Belle, Albert","13,000,000",Outfielder</t>
  </si>
  <si>
    <t>Baltimore Orioles,"Conine, Jeff","4,250,000",Outfielder</t>
  </si>
  <si>
    <t>Baltimore Orioles,"Cordova, Marty","3,100,000",Outfielder</t>
  </si>
  <si>
    <t>Baltimore Orioles,"Cruz, Deivi","1,000,000",Shortstop</t>
  </si>
  <si>
    <t>Baltimore Orioles,"Daal, Omar","3,000,000",Pitcher</t>
  </si>
  <si>
    <t>Baltimore Orioles,"Erickson, Scott","7,030,000",Pitcher</t>
  </si>
  <si>
    <t>Baltimore Orioles,"Fordyce, Brook","3,500,000",Catcher</t>
  </si>
  <si>
    <t>Baltimore Orioles,"Gibbons, Jay","375,000",First Baseman</t>
  </si>
  <si>
    <t>Baltimore Orioles,"Gil, Geronimo","330,000",Catcher</t>
  </si>
  <si>
    <t>Baltimore Orioles,"Groom, Buddy","3,000,000",Pitcher</t>
  </si>
  <si>
    <t>Baltimore Orioles,"Hairston, Jerry","1,550,000",Shortstop</t>
  </si>
  <si>
    <t>Baltimore Orioles,"Helling, Rick","1,000,000",Pitcher</t>
  </si>
  <si>
    <t>Baltimore Orioles,"Hentgen, Pat","1,200,000",Pitcher</t>
  </si>
  <si>
    <t>Baltimore Orioles,"Johson, Jason","2,900,000",Pitcher</t>
  </si>
  <si>
    <t>Baltimore Orioles,"Julio, Jorge","350,000",Pitcher</t>
  </si>
  <si>
    <t>Baltimore Orioles,"Leon, Jose","305,000",Third Baseman</t>
  </si>
  <si>
    <t>Baltimore Orioles,"Ligtenberg, Kerry","1,200,000",Pitcher</t>
  </si>
  <si>
    <t>Baltimore Orioles,"Lopez, Rodrigo","325,000",Pitcher</t>
  </si>
  <si>
    <t>Baltimore Orioles,"Matthews, Gary","900,000",Outfielder</t>
  </si>
  <si>
    <t>Baltimore Orioles,"Mora, Melvin","1,725,000",Outfielder</t>
  </si>
  <si>
    <t>Baltimore Orioles,"Morban, Jose","300,000",Shortstop</t>
  </si>
  <si>
    <t>Baltimore Orioles,"Ponson, Sidney","4,250,000",Pitcher</t>
  </si>
  <si>
    <t>Baltimore Orioles,"Roberts, Willis","3,500,000",Pitcher</t>
  </si>
  <si>
    <t>Baltimore Orioles,"Ryan, BJ","762,500",Pitcher</t>
  </si>
  <si>
    <t>Baltimore Orioles,"Segui, David","7,000,000",First Baseman</t>
  </si>
  <si>
    <t>Baltimore Orioles,"Surhoff, BJ","1,000,000",First Baseman</t>
  </si>
  <si>
    <t>Tampa Bay Devil Rays,"Abernathy, Brent","300,000",Second Baseman</t>
  </si>
  <si>
    <t>Tampa Bay Devil Rays,"Anderson, Marlon","600,000",Second Baseman</t>
  </si>
  <si>
    <t>Tampa Bay Devil Rays,"Baldelli, Rocco","300,000",Outfielder</t>
  </si>
  <si>
    <t>Tampa Bay Devil Rays,"Bierbrodt, Nick","300,000",Pitcher</t>
  </si>
  <si>
    <t>Tampa Bay Devil Rays,"Carter, Lance","300,000",Pitcher</t>
  </si>
  <si>
    <t>Tampa Bay Devil Rays,"Colome, Jesus","300,000",Pitcher</t>
  </si>
  <si>
    <t>Tampa Bay Devil Rays,"Crawford, Carl","300,000",Outfielder</t>
  </si>
  <si>
    <t>Tampa Bay Devil Rays,"Grieve, Ben","5,500,000",Outfielder</t>
  </si>
  <si>
    <t>Tampa Bay Devil Rays,"Hall, Toby","300,000",Catcher</t>
  </si>
  <si>
    <t>Tampa Bay Devil Rays,"Harper, Travis","325,000",Pitcher</t>
  </si>
  <si>
    <t>Tampa Bay Devil Rays,"Huff, Aubrey","325,000",Third Baseman</t>
  </si>
  <si>
    <t>Tampa Bay Devil Rays,"Kennedy, Joe","300,000",Pitcher</t>
  </si>
  <si>
    <t>Tampa Bay Devil Rays,"Lee, Travis","500,000",First Baseman</t>
  </si>
  <si>
    <t>Tampa Bay Devil Rays,"Martin, Al","300,000",Outfielder</t>
  </si>
  <si>
    <t>Tampa Bay Devil Rays,"McClung, Seth","300,000",Pitcher</t>
  </si>
  <si>
    <t>Tampa Bay Devil Rays,"Ordonez, Rey","6,500,000",Shortstop</t>
  </si>
  <si>
    <t>Tampa Bay Devil Rays,"Parque, Jim","400,000",Pitcher</t>
  </si>
  <si>
    <t>Tampa Bay Devil Rays,"Parris, Steve","400,000",Pitcher</t>
  </si>
  <si>
    <t>Tampa Bay Devil Rays,"Rolls, Damian","300,000",Third Baseman</t>
  </si>
  <si>
    <t>Tampa Bay Devil Rays,"Seay, Bobby","300,000",Pitcher</t>
  </si>
  <si>
    <t>Tampa Bay Devil Rays,"Shumpert, Terry","300,000",Second Baseman</t>
  </si>
  <si>
    <t>Tampa Bay Devil Rays,"Sosa, Jorge","300,000",Pitcher</t>
  </si>
  <si>
    <t>Tampa Bay Devil Rays,"Valentin, Javier","300,000",Catcher</t>
  </si>
  <si>
    <t>Tampa Bay Devil Rays,"Venafro, Mike","300,000",Pitcher</t>
  </si>
  <si>
    <t>Tampa Bay Devil Rays,"Zambrano, Victor","300,000",Pitcher</t>
  </si>
  <si>
    <t>Kansas City Royals,"Affeldt, Jeremy","313,000",Pitcher</t>
  </si>
  <si>
    <t>Kansas City Royals,"Asencio, Miguel","314,000",Pitcher</t>
  </si>
  <si>
    <t>Kansas City Royals,"Beltran, Carlos","6,000,000",Outfielder</t>
  </si>
  <si>
    <t>Kansas City Royals,"Berger, Grandon","304,000",Outfielder</t>
  </si>
  <si>
    <t>Kansas City Royals,"Berroa, Angel","302,000",Shortstop</t>
  </si>
  <si>
    <t>Kansas City Royals,"Brown, Dermal","309,500",Outfielder</t>
  </si>
  <si>
    <t>Kansas City Royals,"Bukvich, Ryan","304,500",Pitcher</t>
  </si>
  <si>
    <t>Kansas City Royals,"Carrasco, DJ","300,000",Pitcher</t>
  </si>
  <si>
    <t>Kansas City Royals,"Difelice, Mike","625,000",Catcher</t>
  </si>
  <si>
    <t>Kansas City Royals,"Febles, Carlos","775,000",Second Baseman</t>
  </si>
  <si>
    <t>Kansas City Royals,"George, Chris","303,500",Pitcher</t>
  </si>
  <si>
    <t>Kansas City Royals,"Grimsley, Jason","2,000,000",Pitcher</t>
  </si>
  <si>
    <t>Kansas City Royals,"Harvey, Ken","300,000",First Baseman</t>
  </si>
  <si>
    <t>Kansas City Royals,"Hernandez, Runelvys","305,500",Pitcher</t>
  </si>
  <si>
    <t>Kansas City Royals,"Ibanez, Raul","3,000,000",Outfielder</t>
  </si>
  <si>
    <t>Kansas City Royals,"Johnson, Rontrez","300,000",Outfielder</t>
  </si>
  <si>
    <t>Kansas City Royals,"Lopez, Albie","1,500,000",Pitcher</t>
  </si>
  <si>
    <t>Kansas City Royals,"Lopez, Mendy","300,000",Shortstop</t>
  </si>
  <si>
    <t>Kansas City Royals,"MacDougal, Mike","301,000",Pitcher</t>
  </si>
  <si>
    <t>Kansas City Royals,"May, Darrell","450,000",Pitcher</t>
  </si>
  <si>
    <t>Kansas City Royals,"Mayne, Brent","2,750,000",Catcher</t>
  </si>
  <si>
    <t>Kansas City Royals,"Randa, Joe","4,500,000",Third Baseman</t>
  </si>
  <si>
    <t>Kansas City Royals,"Relaford, Desi","900,000",Shortstop</t>
  </si>
  <si>
    <t>Kansas City Royals,"Sweeney, Mike","11,000,000",First Baseman</t>
  </si>
  <si>
    <t>Kansas City Royals,"Tucker, Michael","2,750,000",Outfielder</t>
  </si>
  <si>
    <t>Kansas City Royals,"Wilson, Kris","311,000",Pitcher</t>
  </si>
  <si>
    <t>Minnesota Twins,"Cuddyer, Michael","302,500",Outfielder</t>
  </si>
  <si>
    <t>Minnesota Twins,"Fetters, Mike","500,000",Pitcher</t>
  </si>
  <si>
    <t>Minnesota Twins,"Fiore, Tony","330,000",Pitcher</t>
  </si>
  <si>
    <t>Minnesota Twins,"Gomez, Chris","500,000",Shortstop</t>
  </si>
  <si>
    <t>Minnesota Twins,"Guardado, Eddie","2,700,000",Pitcher</t>
  </si>
  <si>
    <t>Minnesota Twins,"Guzman, Cristian","2,525,000",Shortstop</t>
  </si>
  <si>
    <t>Minnesota Twins,"Hawkins, Latroy","3,000,000",Pitcher</t>
  </si>
  <si>
    <t>Minnesota Twins,"Hocking, Denny","1,000,000",Second Baseman</t>
  </si>
  <si>
    <t>Minnesota Twins,"Hunter, Torii","4,750,000",Outfielder</t>
  </si>
  <si>
    <t>Minnesota Twins,"Jones, Jacque","2,750,000",Outfielder</t>
  </si>
  <si>
    <t>Minnesota Twins,"Kielty, Bobby","325,000",Outfielder</t>
  </si>
  <si>
    <t>Minnesota Twins,"Koskie, Corey","3,400,000",Third Baseman</t>
  </si>
  <si>
    <t>Minnesota Twins,"Lecroy, Matt","312,500",Catcher</t>
  </si>
  <si>
    <t>Minnesota Twins,"Lohse, Kyle","330,000",Pitcher</t>
  </si>
  <si>
    <t>Minnesota Twins,"Mays, Joe","4,150,000",Pitcher</t>
  </si>
  <si>
    <t>Minnesota Twins,"Mientkiewicz, Doug","1,750,000",First Baseman</t>
  </si>
  <si>
    <t>Minnesota Twins,"Milton, Eric","6,000,000",Pitcher</t>
  </si>
  <si>
    <t>Minnesota Twins,"Mohr, Dustan","315,000",Outfielder</t>
  </si>
  <si>
    <t>Minnesota Twins,"Pierzynski, AJ","365,000",Catcher</t>
  </si>
  <si>
    <t>Minnesota Twins,"Prince, Tom","450,000",Catcher</t>
  </si>
  <si>
    <t>Minnesota Twins,"Radke, Brad","8,750,000",Pitcher</t>
  </si>
  <si>
    <t>Minnesota Twins,"Reed, Rick","8,000,000",Pitcher</t>
  </si>
  <si>
    <t>Minnesota Twins,"Rivas, Luis","340,000",Second Baseman</t>
  </si>
  <si>
    <t>Minnesota Twins,"Rogers, Kenny","2,000,000",Pitcher</t>
  </si>
  <si>
    <t>Minnesota Twins,"Romero, JC","325,000",Pitcher</t>
  </si>
  <si>
    <t>Minnesota Twins,"Santana, Johan","335,000",Pitcher</t>
  </si>
  <si>
    <t>Chicago White Sox,"Alomar Jr, Sandy","700,000",Catcher</t>
  </si>
  <si>
    <t>Chicago White Sox,"Buehrle, Mark","445,000",Pitcher</t>
  </si>
  <si>
    <t>Chicago White Sox,"Colon, Bartolo","8,250,000",Pitcher</t>
  </si>
  <si>
    <t>Chicago White Sox,"Crede, Joe","315,000",Third Baseman</t>
  </si>
  <si>
    <t>Chicago White Sox,"Daubach, Brian","450,000",First Baseman</t>
  </si>
  <si>
    <t>Chicago White Sox,"Garland, Jon","375,000",Pitcher</t>
  </si>
  <si>
    <t>Chicago White Sox,"Glover, Gary","330,000",Pitcher</t>
  </si>
  <si>
    <t>Chicago White Sox,"Gordon, Tom","1,400,000",Pitcher</t>
  </si>
  <si>
    <t>Chicago White Sox,"Graffanino, Tony","675,000",Second Baseman</t>
  </si>
  <si>
    <t>Chicago White Sox,"Jimenez, D'angelo","345,000",Shortstop</t>
  </si>
  <si>
    <t>Chicago White Sox,"Koch, Billy","4,250,000",Pitcher</t>
  </si>
  <si>
    <t>Chicago White Sox,"Konerko, Paul","6,250,000",First Baseman</t>
  </si>
  <si>
    <t>Chicago White Sox,"Lee, Carlos","4,200,000",Outfielder</t>
  </si>
  <si>
    <t>Chicago White Sox,"Loaiza, Esteban","500,000",Pitcher</t>
  </si>
  <si>
    <t>Chicago White Sox,"Marte, Damaso","330,000",Pitcher</t>
  </si>
  <si>
    <t>Chicago White Sox,"Olivo, Miguel","300,000",Catcher</t>
  </si>
  <si>
    <t>Chicago White Sox,"Ordonez, Magglio","9,000,000",Outfielder</t>
  </si>
  <si>
    <t>Chicago White Sox,"Paul, Josh","325,000",Catcher</t>
  </si>
  <si>
    <t>Chicago White Sox,"Rios, Armando","450,000",Outfielder</t>
  </si>
  <si>
    <t>Chicago White Sox,"Rowand, Aaron","320,000",Outfielder</t>
  </si>
  <si>
    <t>Chicago White Sox,"Stewart, Josh","300,000",Pitcher</t>
  </si>
  <si>
    <t>Chicago White Sox,"Thomas, Frank","5,000,000",First Baseman</t>
  </si>
  <si>
    <t>Chicago White Sox,"Valentin, Jose","5,000,000",Outfielder</t>
  </si>
  <si>
    <t>Chicago White Sox,"White, Ribk","600,000",Pitcher</t>
  </si>
  <si>
    <t>Chicago White Sox,"Wright, Danny","325,000",Pitcher</t>
  </si>
  <si>
    <t>Chicago White Sox,"Wunsch, Kelly","575,000",Pitcher</t>
  </si>
  <si>
    <t>Detroit Tigers,"Anderson, Matt","3,200,000",Pitcher</t>
  </si>
  <si>
    <t>Detroit Tigers,"Bernero, Adam","314,000",Pitcher</t>
  </si>
  <si>
    <t>Detroit Tigers,"Bocachica, Hiram","325,000",Outfielder</t>
  </si>
  <si>
    <t>Detroit Tigers,"Bonderman, Jeremy","300,000",Pitcher</t>
  </si>
  <si>
    <t>Detroit Tigers,"Cornejo, Nate","303,000",Pitcher</t>
  </si>
  <si>
    <t>Detroit Tigers,"German, Franklyn","300,000",Pitcher</t>
  </si>
  <si>
    <t>Detroit Tigers,"Halter, Shane","2,150,000",Shortstop</t>
  </si>
  <si>
    <t>Detroit Tigers,"Higginson, Bobby","11,850,000",Outfielder</t>
  </si>
  <si>
    <t>Detroit Tigers,"Infante, Omar","300,000",Shortstop</t>
  </si>
  <si>
    <t>Detroit Tigers,"Inge, Brandon","315,000",Catcher</t>
  </si>
  <si>
    <t>Detroit Tigers,"Kingsale, Eugene","340,000",Outfielder</t>
  </si>
  <si>
    <t>Detroit Tigers,"Knotts, Gary","305,000",Pitcher</t>
  </si>
  <si>
    <t>Detroit Tigers,"Ledezma, Wilfredo","300,000",Pitcher</t>
  </si>
  <si>
    <t>Detroit Tigers,"Maroth, Mike","309,000",Pitcher</t>
  </si>
  <si>
    <t>Detroit Tigers,"Munson, Eric","1,700,000",Third Baseman</t>
  </si>
  <si>
    <t>Detroit Tigers,"Palmer, Dean","8,500,000",Third Baseman</t>
  </si>
  <si>
    <t>Detroit Tigers,"Paquette, Craig","2,625,000",Third Baseman</t>
  </si>
  <si>
    <t>Detroit Tigers,"Patterson, Danny","2,500,000",Pitcher</t>
  </si>
  <si>
    <t>Detroit Tigers,"Pena, Carlos","310,000",First Baseman</t>
  </si>
  <si>
    <t>Detroit Tigers,"Roney, Matt","300,000",Pitcher</t>
  </si>
  <si>
    <t>Detroit Tigers,"Santiago, Ramon","307,000",Second Baseman</t>
  </si>
  <si>
    <t>Detroit Tigers,"Sparks, Steve","4,500,000",Pitcher</t>
  </si>
  <si>
    <t>Detroit Tigers,"Spurling, Chris","305,000",Pitcher</t>
  </si>
  <si>
    <t>Detroit Tigers,"Walbeck, Matt","400,000",Catcher</t>
  </si>
  <si>
    <t>Detroit Tigers,"Walker, Jamie","360,000",Pitcher</t>
  </si>
  <si>
    <t>Detroit Tigers,"Young, Dmitri","6,750,000",Outfielder</t>
  </si>
  <si>
    <t>Seattle Mariners,"Bloomquist, Willie","300,000",Second Baseman</t>
  </si>
  <si>
    <t>Seattle Mariners,"Boone, Bret","8,000,000",Second Baseman</t>
  </si>
  <si>
    <t>Seattle Mariners,"Borders, Pat","500,000",Catcher</t>
  </si>
  <si>
    <t>Seattle Mariners,"Cameron, Mike","7,416,667",Outfielder</t>
  </si>
  <si>
    <t>Seattle Mariners,"Carrara, Giovanni","400,000",Pitcher</t>
  </si>
  <si>
    <t>Seattle Mariners,"Cirillo, Jeff","6,725,000",Third Baseman</t>
  </si>
  <si>
    <t>Seattle Mariners,"Colbrunn, Greg","750,000",First Baseman</t>
  </si>
  <si>
    <t>Seattle Mariners,"Davis, Ben","1,000,000",Catcher</t>
  </si>
  <si>
    <t>Seattle Mariners,"Franklin, Ryan","425,000",Pitcher</t>
  </si>
  <si>
    <t>Seattle Mariners,"Garcia, Freddy","6,875,000",Pitcher</t>
  </si>
  <si>
    <t>Seattle Mariners,"Guillen, Carlos","2,500,000",Shortstop</t>
  </si>
  <si>
    <t>Seattle Mariners,"Hasegawa, Shigetoshi","1,800,000",Pitcher</t>
  </si>
  <si>
    <t>Seattle Mariners,"Mabry, John","600,000",First Baseman</t>
  </si>
  <si>
    <t>Seattle Mariners,"Martinez, Edgar","4,000,000",First Baseman</t>
  </si>
  <si>
    <t>Seattle Mariners,"Mateo, Julio","302,500",Pitcher</t>
  </si>
  <si>
    <t>Seattle Mariners,"McLemore, Mark","3,150,000",Second Baseman</t>
  </si>
  <si>
    <t>Seattle Mariners,"Meche, Gil","325,000",Pitcher</t>
  </si>
  <si>
    <t>Seattle Mariners,"Moyer, Jamie","6,500,000",Pitcher</t>
  </si>
  <si>
    <t>Seattle Mariners,"Nelson, Jeff","3,983,333",Pitcher</t>
  </si>
  <si>
    <t>Seattle Mariners,"Olerud, John","7,700,000",First Baseman</t>
  </si>
  <si>
    <t>Seattle Mariners,"Pineiro, Joel","440,000",Pitcher</t>
  </si>
  <si>
    <t>Seattle Mariners,"Rhodes, Arthur","3,500,000",Pitcher</t>
  </si>
  <si>
    <t>Seattle Mariners,"Sasaki, Kazuhiro","8,000,000",Pitcher</t>
  </si>
  <si>
    <t>Seattle Mariners,"Snelling, Chris","300,000",Outfielder</t>
  </si>
  <si>
    <t>Seattle Mariners,"Suzuki, Ichiro","4,666,667",Outfielder</t>
  </si>
  <si>
    <t>Seattle Mariners,"Wilson, Dan","3,500,000",Catcher</t>
  </si>
  <si>
    <t>Seattle Mariners,"Winn, Randy","3,300,000",Outfielder</t>
  </si>
  <si>
    <t>Oakland Athletics,"Bowie, Micah","304,000",Pitcher</t>
  </si>
  <si>
    <t>Oakland Athletics,"Bradford, Chad","331,000",Pitcher</t>
  </si>
  <si>
    <t>Oakland Athletics,"Byrnes, Eric","300,000",Outfielder</t>
  </si>
  <si>
    <t>Oakland Athletics,"Chavez, Eric","3,675,000",Third Baseman</t>
  </si>
  <si>
    <t>Oakland Athletics,"Durazo, Erubiel","1,065,000",First Baseman</t>
  </si>
  <si>
    <t>Oakland Athletics,"Dye, Jermaine","11,666,667",Outfielder</t>
  </si>
  <si>
    <t>Oakland Athletics,"Ellis, Mark","307,500",Shortstop</t>
  </si>
  <si>
    <t>Oakland Athletics,"Fikac, Jeremy","316,000",Pitcher</t>
  </si>
  <si>
    <t>Oakland Athletics,"Foulke, Keith","6,000,000",Pitcher</t>
  </si>
  <si>
    <t>Oakland Athletics,"Gant, Ron","350,000",Outfielder</t>
  </si>
  <si>
    <t>Oakland Athletics,"Halama, John","750,000",Pitcher</t>
  </si>
  <si>
    <t>Oakland Athletics,"Hatteberg, Scott","1,750,000",Catcher</t>
  </si>
  <si>
    <t>Oakland Athletics,"Hernandez, Ramon","1,887,500",Catcher</t>
  </si>
  <si>
    <t>Oakland Athletics,"Hudson, Tim","2,700,000",Pitcher</t>
  </si>
  <si>
    <t>Oakland Athletics,"Johnson, Mark L","500,000",Catcher</t>
  </si>
  <si>
    <t>Oakland Athletics,"Lilly, Ted","335,000",Pitcher</t>
  </si>
  <si>
    <t>Oakland Athletics,"Long, Terrence","2,175,000",Outfielder</t>
  </si>
  <si>
    <t>Oakland Athletics,"Mecir, Jim","3,216,667",Pitcher</t>
  </si>
  <si>
    <t>Oakland Athletics,"Menechino, Frank","334,500",Second Baseman</t>
  </si>
  <si>
    <t>Oakland Athletics,"Mulder, Mark","2,650,000",Pitcher</t>
  </si>
  <si>
    <t>Oakland Athletics,"Neu, Mike","300,000",Pitcher</t>
  </si>
  <si>
    <t>Oakland Athletics,"Piatt, Adam","322,000",Third Baseman</t>
  </si>
  <si>
    <t>Oakland Athletics,"Rincon, Ricardo","1,700,000",Pitcher</t>
  </si>
  <si>
    <t>Oakland Athletics,"Singleton, Chris","1,200,000",Outfielder</t>
  </si>
  <si>
    <t>Oakland Athletics,"Tejada, Miguel","5,125,000",Shortstop</t>
  </si>
  <si>
    <t>Oakland Athletics,"Zito, Barry","1,000,000",Pitcher</t>
  </si>
  <si>
    <t>Texas Rangers,"Blalock, Hank","302,500",Third Baseman</t>
  </si>
  <si>
    <t>Texas Rangers,"Clark, Jermaine","300,000",Second Baseman</t>
  </si>
  <si>
    <t>Texas Rangers,"Cordero, Francisco","900,000",Pitcher</t>
  </si>
  <si>
    <t>Texas Rangers,"Diaz, Einar","1,837,500",Catcher</t>
  </si>
  <si>
    <t>Texas Rangers,"Everett, Carl","9,150,000",Outfielder</t>
  </si>
  <si>
    <t>Texas Rangers,"Fultz, Aaron","600,000",Pitcher</t>
  </si>
  <si>
    <t>Texas Rangers,"Garcia, Reynaldo","300,000",Pitcher</t>
  </si>
  <si>
    <t>Texas Rangers,"Glanville, Doug","1,000,000",Outfielder</t>
  </si>
  <si>
    <t>Texas Rangers,"Gonzalez, Juan","13,000,000",Outfielder</t>
  </si>
  <si>
    <t>Texas Rangers,"Greene, Todd","750,000",Catcher</t>
  </si>
  <si>
    <t>Texas Rangers,"Greer, Rusty","7,000,000",Outfielder</t>
  </si>
  <si>
    <t>Texas Rangers,"Kreuter, Chad","750,000",Catcher</t>
  </si>
  <si>
    <t>Texas Rangers,"Lamb, Mike","440,000",Third Baseman</t>
  </si>
  <si>
    <t>Texas Rangers,"Lewis, Colby","302,500",Pitcher</t>
  </si>
  <si>
    <t>Texas Rangers,"Mench, Kevin","327,500",Outfielder</t>
  </si>
  <si>
    <t>Texas Rangers,"Nitkowski, CJ","550,000",Pitcher</t>
  </si>
  <si>
    <t>Texas Rangers,"Palmeiro, Rafael","9,000,000",First Baseman</t>
  </si>
  <si>
    <t>Texas Rangers,"Park, Chan Ho","13,000,000",Pitcher</t>
  </si>
  <si>
    <t>Texas Rangers,"Perry, Herbert","1,300,000",Third Baseman</t>
  </si>
  <si>
    <t>Texas Rangers,"Powell, Jay","3,250,000",Pitcher</t>
  </si>
  <si>
    <t>Texas Rangers,"Rodriguez, Alex","22,000,000",Shortstop</t>
  </si>
  <si>
    <t>Texas Rangers,"Sierra, Ruben","600,000",Outfielder</t>
  </si>
  <si>
    <t>Texas Rangers,"Teixeira, Mark","750,000",Third Baseman</t>
  </si>
  <si>
    <t>Texas Rangers,"Thomson, John","1,300,000",Pitcher</t>
  </si>
  <si>
    <t>Texas Rangers,"Urbina, Ugueth","4,500,000",Pitcher</t>
  </si>
  <si>
    <t>Texas Rangers,"Valdes, Ismael","2,500,000",Pitcher</t>
  </si>
  <si>
    <t>Texas Rangers,"Van Poppel, Todd","2,500,000",Pitcher</t>
  </si>
  <si>
    <t>Texas Rangers,"Yan, Esteban","1,500,000",Pitcher</t>
  </si>
  <si>
    <t>Texas Rangers,"Young, Mike B","415,000",Shortstop</t>
  </si>
  <si>
    <t>Texas Rangers,"Zimmerman, Jeff","3,366,667",Pitcher</t>
  </si>
  <si>
    <t>Team</t>
  </si>
  <si>
    <t>Salary</t>
  </si>
  <si>
    <t>Position</t>
  </si>
  <si>
    <t>New York Yankees</t>
  </si>
  <si>
    <t>Pitcher</t>
  </si>
  <si>
    <t>Catcher</t>
  </si>
  <si>
    <t>First Baseman</t>
  </si>
  <si>
    <t>Shortstop</t>
  </si>
  <si>
    <t>Outfielder</t>
  </si>
  <si>
    <t>Second Baseman</t>
  </si>
  <si>
    <t>Third Baseman</t>
  </si>
  <si>
    <t>Anaheim Angels</t>
  </si>
  <si>
    <t>Boston Red Sox</t>
  </si>
  <si>
    <t>Cleveland Indians</t>
  </si>
  <si>
    <t xml:space="preserve">Toronto Blue Jays </t>
  </si>
  <si>
    <t>Baltimore Orioles</t>
  </si>
  <si>
    <t>Tampa Bay Devil Rays</t>
  </si>
  <si>
    <t>Kansas City Royals</t>
  </si>
  <si>
    <t>Minnesota Twins</t>
  </si>
  <si>
    <t>Chicago White Sox</t>
  </si>
  <si>
    <t>Detroit Tigers</t>
  </si>
  <si>
    <t>Seattle Mariners</t>
  </si>
  <si>
    <t>Oakland Athletics</t>
  </si>
  <si>
    <t>Texas Rangers</t>
  </si>
  <si>
    <t>Acevedo</t>
  </si>
  <si>
    <t xml:space="preserve"> Juan</t>
  </si>
  <si>
    <t>Anderson</t>
  </si>
  <si>
    <t xml:space="preserve"> Jason</t>
  </si>
  <si>
    <t>Clemens</t>
  </si>
  <si>
    <t xml:space="preserve"> Roger</t>
  </si>
  <si>
    <t>Contreras</t>
  </si>
  <si>
    <t xml:space="preserve"> Jose</t>
  </si>
  <si>
    <t>Flaherty</t>
  </si>
  <si>
    <t xml:space="preserve"> John</t>
  </si>
  <si>
    <t>Giambi</t>
  </si>
  <si>
    <t>Hammond</t>
  </si>
  <si>
    <t xml:space="preserve"> Chris</t>
  </si>
  <si>
    <t>Hitchcock</t>
  </si>
  <si>
    <t xml:space="preserve"> Sterling</t>
  </si>
  <si>
    <t>Jeter</t>
  </si>
  <si>
    <t xml:space="preserve"> Derek</t>
  </si>
  <si>
    <t>Johnson</t>
  </si>
  <si>
    <t xml:space="preserve"> Nick</t>
  </si>
  <si>
    <t>Karsay</t>
  </si>
  <si>
    <t xml:space="preserve"> Steve</t>
  </si>
  <si>
    <t>Latham</t>
  </si>
  <si>
    <t>Liever</t>
  </si>
  <si>
    <t xml:space="preserve"> Jon</t>
  </si>
  <si>
    <t>Matsui</t>
  </si>
  <si>
    <t xml:space="preserve"> Hideki</t>
  </si>
  <si>
    <t>Mondesi</t>
  </si>
  <si>
    <t xml:space="preserve"> Raul</t>
  </si>
  <si>
    <t>Mussina</t>
  </si>
  <si>
    <t xml:space="preserve"> Mike</t>
  </si>
  <si>
    <t>Osuna</t>
  </si>
  <si>
    <t xml:space="preserve"> Antonio</t>
  </si>
  <si>
    <t>Pettitte</t>
  </si>
  <si>
    <t xml:space="preserve"> Andy</t>
  </si>
  <si>
    <t>Posada</t>
  </si>
  <si>
    <t xml:space="preserve"> Jorge</t>
  </si>
  <si>
    <t>Rivera</t>
  </si>
  <si>
    <t xml:space="preserve"> Mariano</t>
  </si>
  <si>
    <t>Soriano</t>
  </si>
  <si>
    <t xml:space="preserve"> Alfonso</t>
  </si>
  <si>
    <t>Trammell</t>
  </si>
  <si>
    <t xml:space="preserve"> Bubba</t>
  </si>
  <si>
    <t>Ventura</t>
  </si>
  <si>
    <t xml:space="preserve"> Robin</t>
  </si>
  <si>
    <t>Weaver</t>
  </si>
  <si>
    <t xml:space="preserve"> Jeff</t>
  </si>
  <si>
    <t>Wells</t>
  </si>
  <si>
    <t xml:space="preserve"> David</t>
  </si>
  <si>
    <t>Williams</t>
  </si>
  <si>
    <t xml:space="preserve"> Bernie</t>
  </si>
  <si>
    <t>Wilson</t>
  </si>
  <si>
    <t xml:space="preserve"> Enrique</t>
  </si>
  <si>
    <t>Zeile</t>
  </si>
  <si>
    <t xml:space="preserve"> Todd</t>
  </si>
  <si>
    <t xml:space="preserve"> Garret</t>
  </si>
  <si>
    <t>Appier</t>
  </si>
  <si>
    <t xml:space="preserve"> Kevin</t>
  </si>
  <si>
    <t>Callaway</t>
  </si>
  <si>
    <t xml:space="preserve"> Mickey</t>
  </si>
  <si>
    <t>Donnelly</t>
  </si>
  <si>
    <t xml:space="preserve"> Brendan</t>
  </si>
  <si>
    <t>Eckstein</t>
  </si>
  <si>
    <t>Erstad</t>
  </si>
  <si>
    <t xml:space="preserve"> Darin</t>
  </si>
  <si>
    <t>Fullmer</t>
  </si>
  <si>
    <t xml:space="preserve"> Brad</t>
  </si>
  <si>
    <t>Gil</t>
  </si>
  <si>
    <t xml:space="preserve"> Benji</t>
  </si>
  <si>
    <t>Glaus</t>
  </si>
  <si>
    <t xml:space="preserve"> Troy</t>
  </si>
  <si>
    <t>Kennedy</t>
  </si>
  <si>
    <t xml:space="preserve"> Adam</t>
  </si>
  <si>
    <t>Lackey</t>
  </si>
  <si>
    <t>Molina</t>
  </si>
  <si>
    <t xml:space="preserve"> Benjie</t>
  </si>
  <si>
    <t>Ortiz</t>
  </si>
  <si>
    <t xml:space="preserve"> Ramon</t>
  </si>
  <si>
    <t>Owens</t>
  </si>
  <si>
    <t xml:space="preserve"> Eric</t>
  </si>
  <si>
    <t>Percival</t>
  </si>
  <si>
    <t>Ramirez</t>
  </si>
  <si>
    <t xml:space="preserve"> Julio</t>
  </si>
  <si>
    <t>Rodriquez</t>
  </si>
  <si>
    <t xml:space="preserve"> Francisco</t>
  </si>
  <si>
    <t>Salmon</t>
  </si>
  <si>
    <t xml:space="preserve"> Tim</t>
  </si>
  <si>
    <t>Schoeneweis</t>
  </si>
  <si>
    <t xml:space="preserve"> Scott</t>
  </si>
  <si>
    <t>Sele</t>
  </si>
  <si>
    <t xml:space="preserve"> Aaron</t>
  </si>
  <si>
    <t>Shields</t>
  </si>
  <si>
    <t xml:space="preserve"> Scot</t>
  </si>
  <si>
    <t>Spiezio</t>
  </si>
  <si>
    <t>Washburn</t>
  </si>
  <si>
    <t xml:space="preserve"> Jarrod</t>
  </si>
  <si>
    <t>Weber</t>
  </si>
  <si>
    <t xml:space="preserve"> Ben</t>
  </si>
  <si>
    <t>Wise</t>
  </si>
  <si>
    <t xml:space="preserve"> Matt</t>
  </si>
  <si>
    <t>Wooten</t>
  </si>
  <si>
    <t xml:space="preserve"> Shawn</t>
  </si>
  <si>
    <t>Burkett</t>
  </si>
  <si>
    <t>Damon</t>
  </si>
  <si>
    <t xml:space="preserve"> Johnny</t>
  </si>
  <si>
    <t>Embree</t>
  </si>
  <si>
    <t xml:space="preserve"> Alan</t>
  </si>
  <si>
    <t>Fossum</t>
  </si>
  <si>
    <t xml:space="preserve"> Casey</t>
  </si>
  <si>
    <t>Fox</t>
  </si>
  <si>
    <t xml:space="preserve"> Chad</t>
  </si>
  <si>
    <t>Garciaparra</t>
  </si>
  <si>
    <t xml:space="preserve"> Nomar</t>
  </si>
  <si>
    <t xml:space="preserve"> Jeremy</t>
  </si>
  <si>
    <t>Gonzalez</t>
  </si>
  <si>
    <t xml:space="preserve"> Dicky</t>
  </si>
  <si>
    <t>Hillenbrand</t>
  </si>
  <si>
    <t xml:space="preserve"> Shea</t>
  </si>
  <si>
    <t>Howry</t>
  </si>
  <si>
    <t xml:space="preserve"> Bobby</t>
  </si>
  <si>
    <t>Jackson</t>
  </si>
  <si>
    <t xml:space="preserve"> Damian</t>
  </si>
  <si>
    <t>Lowe</t>
  </si>
  <si>
    <t>Lyon</t>
  </si>
  <si>
    <t xml:space="preserve"> Brandon</t>
  </si>
  <si>
    <t>Martinez</t>
  </si>
  <si>
    <t xml:space="preserve"> Pedro</t>
  </si>
  <si>
    <t>Mendoza</t>
  </si>
  <si>
    <t xml:space="preserve"> Ramiro</t>
  </si>
  <si>
    <t>Millar</t>
  </si>
  <si>
    <t>Mirabelli</t>
  </si>
  <si>
    <t xml:space="preserve"> Doug</t>
  </si>
  <si>
    <t>Mueller</t>
  </si>
  <si>
    <t xml:space="preserve"> Bill</t>
  </si>
  <si>
    <t>Nixon</t>
  </si>
  <si>
    <t xml:space="preserve"> Trot</t>
  </si>
  <si>
    <t>Person</t>
  </si>
  <si>
    <t xml:space="preserve"> Robert</t>
  </si>
  <si>
    <t xml:space="preserve"> Manny</t>
  </si>
  <si>
    <t>Timlin</t>
  </si>
  <si>
    <t>Varitek</t>
  </si>
  <si>
    <t>Wakefield</t>
  </si>
  <si>
    <t>Walker</t>
  </si>
  <si>
    <t>White</t>
  </si>
  <si>
    <t xml:space="preserve"> Brian</t>
  </si>
  <si>
    <t>Baez</t>
  </si>
  <si>
    <t xml:space="preserve"> Danys</t>
  </si>
  <si>
    <t>Bard</t>
  </si>
  <si>
    <t xml:space="preserve"> Josh</t>
  </si>
  <si>
    <t>Bere</t>
  </si>
  <si>
    <t>Blake</t>
  </si>
  <si>
    <t>Bradley</t>
  </si>
  <si>
    <t xml:space="preserve"> Milton</t>
  </si>
  <si>
    <t>Broussard</t>
  </si>
  <si>
    <t xml:space="preserve"> Benjamin</t>
  </si>
  <si>
    <t>Burks</t>
  </si>
  <si>
    <t xml:space="preserve"> Ellis</t>
  </si>
  <si>
    <t>Davis</t>
  </si>
  <si>
    <t>Garcia</t>
  </si>
  <si>
    <t xml:space="preserve"> Karim</t>
  </si>
  <si>
    <t>Gutierrez</t>
  </si>
  <si>
    <t xml:space="preserve"> Ricky</t>
  </si>
  <si>
    <t>Hafner</t>
  </si>
  <si>
    <t xml:space="preserve"> Travis</t>
  </si>
  <si>
    <t>Laker</t>
  </si>
  <si>
    <t>Lawton</t>
  </si>
  <si>
    <t>Lee</t>
  </si>
  <si>
    <t xml:space="preserve"> Cliff</t>
  </si>
  <si>
    <t>McDonald</t>
  </si>
  <si>
    <t>Mulholland</t>
  </si>
  <si>
    <t xml:space="preserve"> Terry</t>
  </si>
  <si>
    <t>Myette</t>
  </si>
  <si>
    <t>Phillips</t>
  </si>
  <si>
    <t>Riske</t>
  </si>
  <si>
    <t>Rodriguez</t>
  </si>
  <si>
    <t xml:space="preserve"> Ricardo</t>
  </si>
  <si>
    <t>Sabathia</t>
  </si>
  <si>
    <t xml:space="preserve"> CC</t>
  </si>
  <si>
    <t>Sadler</t>
  </si>
  <si>
    <t xml:space="preserve"> Carl</t>
  </si>
  <si>
    <t>Santiago</t>
  </si>
  <si>
    <t>Selby</t>
  </si>
  <si>
    <t>Spencer</t>
  </si>
  <si>
    <t xml:space="preserve"> Shane</t>
  </si>
  <si>
    <t>Traber</t>
  </si>
  <si>
    <t xml:space="preserve"> Billy</t>
  </si>
  <si>
    <t>Vizquel</t>
  </si>
  <si>
    <t xml:space="preserve"> Omar</t>
  </si>
  <si>
    <t>Westbrook</t>
  </si>
  <si>
    <t xml:space="preserve"> Jake</t>
  </si>
  <si>
    <t>Wickman</t>
  </si>
  <si>
    <t xml:space="preserve"> Bob</t>
  </si>
  <si>
    <t>Wohlers</t>
  </si>
  <si>
    <t xml:space="preserve"> Mark</t>
  </si>
  <si>
    <t>Berg</t>
  </si>
  <si>
    <t xml:space="preserve"> Dave</t>
  </si>
  <si>
    <t>Bordick</t>
  </si>
  <si>
    <t>Catalanotto</t>
  </si>
  <si>
    <t xml:space="preserve"> Frank</t>
  </si>
  <si>
    <t>Creek</t>
  </si>
  <si>
    <t>Delgado</t>
  </si>
  <si>
    <t xml:space="preserve"> Carlos</t>
  </si>
  <si>
    <t>Escobar</t>
  </si>
  <si>
    <t xml:space="preserve"> Kelvim</t>
  </si>
  <si>
    <t>File</t>
  </si>
  <si>
    <t>Halladay</t>
  </si>
  <si>
    <t xml:space="preserve"> Roy</t>
  </si>
  <si>
    <t>Hendrickson</t>
  </si>
  <si>
    <t>Hinske</t>
  </si>
  <si>
    <t>Huckaby</t>
  </si>
  <si>
    <t xml:space="preserve"> Ken</t>
  </si>
  <si>
    <t>Hudson</t>
  </si>
  <si>
    <t xml:space="preserve"> Orlando</t>
  </si>
  <si>
    <t>Lidle</t>
  </si>
  <si>
    <t xml:space="preserve"> Cory</t>
  </si>
  <si>
    <t>Linton</t>
  </si>
  <si>
    <t>Lopez</t>
  </si>
  <si>
    <t xml:space="preserve"> Aquilino</t>
  </si>
  <si>
    <t>Miller</t>
  </si>
  <si>
    <t xml:space="preserve"> Trever</t>
  </si>
  <si>
    <t>Myers</t>
  </si>
  <si>
    <t xml:space="preserve"> Greg</t>
  </si>
  <si>
    <t>Phelps</t>
  </si>
  <si>
    <t>Politte</t>
  </si>
  <si>
    <t>Stewart</t>
  </si>
  <si>
    <t xml:space="preserve"> Shannon</t>
  </si>
  <si>
    <t>Sturtze</t>
  </si>
  <si>
    <t xml:space="preserve"> Tanyon</t>
  </si>
  <si>
    <t>Tam</t>
  </si>
  <si>
    <t xml:space="preserve"> Pete</t>
  </si>
  <si>
    <t xml:space="preserve"> Vernon</t>
  </si>
  <si>
    <t>Werth</t>
  </si>
  <si>
    <t xml:space="preserve"> Jayson</t>
  </si>
  <si>
    <t xml:space="preserve"> Tom</t>
  </si>
  <si>
    <t>Woodward</t>
  </si>
  <si>
    <t>Batista</t>
  </si>
  <si>
    <t xml:space="preserve"> Tony</t>
  </si>
  <si>
    <t>Bauer</t>
  </si>
  <si>
    <t xml:space="preserve"> Rick</t>
  </si>
  <si>
    <t>Bedard</t>
  </si>
  <si>
    <t xml:space="preserve"> Erik</t>
  </si>
  <si>
    <t>Belle</t>
  </si>
  <si>
    <t xml:space="preserve"> Albert</t>
  </si>
  <si>
    <t>Conine</t>
  </si>
  <si>
    <t>Cordova</t>
  </si>
  <si>
    <t xml:space="preserve"> Marty</t>
  </si>
  <si>
    <t>Cruz</t>
  </si>
  <si>
    <t xml:space="preserve"> Deivi</t>
  </si>
  <si>
    <t>Daal</t>
  </si>
  <si>
    <t>Erickson</t>
  </si>
  <si>
    <t>Fordyce</t>
  </si>
  <si>
    <t xml:space="preserve"> Brook</t>
  </si>
  <si>
    <t>Gibbons</t>
  </si>
  <si>
    <t xml:space="preserve"> Jay</t>
  </si>
  <si>
    <t xml:space="preserve"> Geronimo</t>
  </si>
  <si>
    <t>Groom</t>
  </si>
  <si>
    <t xml:space="preserve"> Buddy</t>
  </si>
  <si>
    <t>Hairston</t>
  </si>
  <si>
    <t xml:space="preserve"> Jerry</t>
  </si>
  <si>
    <t>Helling</t>
  </si>
  <si>
    <t>Hentgen</t>
  </si>
  <si>
    <t xml:space="preserve"> Pat</t>
  </si>
  <si>
    <t>Johson</t>
  </si>
  <si>
    <t>Julio</t>
  </si>
  <si>
    <t>Leon</t>
  </si>
  <si>
    <t>Ligtenberg</t>
  </si>
  <si>
    <t xml:space="preserve"> Kerry</t>
  </si>
  <si>
    <t xml:space="preserve"> Rodrigo</t>
  </si>
  <si>
    <t>Matthews</t>
  </si>
  <si>
    <t xml:space="preserve"> Gary</t>
  </si>
  <si>
    <t>Mora</t>
  </si>
  <si>
    <t xml:space="preserve"> Melvin</t>
  </si>
  <si>
    <t>Morban</t>
  </si>
  <si>
    <t>Ponson</t>
  </si>
  <si>
    <t xml:space="preserve"> Sidney</t>
  </si>
  <si>
    <t>Roberts</t>
  </si>
  <si>
    <t xml:space="preserve"> Willis</t>
  </si>
  <si>
    <t>Ryan</t>
  </si>
  <si>
    <t xml:space="preserve"> BJ</t>
  </si>
  <si>
    <t>Segui</t>
  </si>
  <si>
    <t>Surhoff</t>
  </si>
  <si>
    <t>Abernathy</t>
  </si>
  <si>
    <t xml:space="preserve"> Brent</t>
  </si>
  <si>
    <t xml:space="preserve"> Marlon</t>
  </si>
  <si>
    <t>Baldelli</t>
  </si>
  <si>
    <t xml:space="preserve"> Rocco</t>
  </si>
  <si>
    <t>Bierbrodt</t>
  </si>
  <si>
    <t>Carter</t>
  </si>
  <si>
    <t xml:space="preserve"> Lance</t>
  </si>
  <si>
    <t>Colome</t>
  </si>
  <si>
    <t xml:space="preserve"> Jesus</t>
  </si>
  <si>
    <t>Crawford</t>
  </si>
  <si>
    <t>Grieve</t>
  </si>
  <si>
    <t>Hall</t>
  </si>
  <si>
    <t xml:space="preserve"> Toby</t>
  </si>
  <si>
    <t>Harper</t>
  </si>
  <si>
    <t>Huff</t>
  </si>
  <si>
    <t xml:space="preserve"> Aubrey</t>
  </si>
  <si>
    <t xml:space="preserve"> Joe</t>
  </si>
  <si>
    <t>Martin</t>
  </si>
  <si>
    <t xml:space="preserve"> Al</t>
  </si>
  <si>
    <t>McClung</t>
  </si>
  <si>
    <t xml:space="preserve"> Seth</t>
  </si>
  <si>
    <t>Ordonez</t>
  </si>
  <si>
    <t xml:space="preserve"> Rey</t>
  </si>
  <si>
    <t>Parque</t>
  </si>
  <si>
    <t xml:space="preserve"> Jim</t>
  </si>
  <si>
    <t>Parris</t>
  </si>
  <si>
    <t>Rolls</t>
  </si>
  <si>
    <t>Seay</t>
  </si>
  <si>
    <t>Shumpert</t>
  </si>
  <si>
    <t>Sosa</t>
  </si>
  <si>
    <t>Valentin</t>
  </si>
  <si>
    <t xml:space="preserve"> Javier</t>
  </si>
  <si>
    <t>Venafro</t>
  </si>
  <si>
    <t>Zambrano</t>
  </si>
  <si>
    <t xml:space="preserve"> Victor</t>
  </si>
  <si>
    <t>Affeldt</t>
  </si>
  <si>
    <t>Asencio</t>
  </si>
  <si>
    <t xml:space="preserve"> Miguel</t>
  </si>
  <si>
    <t>Beltran</t>
  </si>
  <si>
    <t>Berger</t>
  </si>
  <si>
    <t xml:space="preserve"> Grandon</t>
  </si>
  <si>
    <t>Berroa</t>
  </si>
  <si>
    <t xml:space="preserve"> Angel</t>
  </si>
  <si>
    <t>Brown</t>
  </si>
  <si>
    <t xml:space="preserve"> Dermal</t>
  </si>
  <si>
    <t>Bukvich</t>
  </si>
  <si>
    <t xml:space="preserve"> Ryan</t>
  </si>
  <si>
    <t>Carrasco</t>
  </si>
  <si>
    <t xml:space="preserve"> DJ</t>
  </si>
  <si>
    <t>Difelice</t>
  </si>
  <si>
    <t>Febles</t>
  </si>
  <si>
    <t>George</t>
  </si>
  <si>
    <t>Grimsley</t>
  </si>
  <si>
    <t>Harvey</t>
  </si>
  <si>
    <t>Hernandez</t>
  </si>
  <si>
    <t xml:space="preserve"> Runelvys</t>
  </si>
  <si>
    <t>Ibanez</t>
  </si>
  <si>
    <t xml:space="preserve"> Rontrez</t>
  </si>
  <si>
    <t xml:space="preserve"> Albie</t>
  </si>
  <si>
    <t xml:space="preserve"> Mendy</t>
  </si>
  <si>
    <t>MacDougal</t>
  </si>
  <si>
    <t>May</t>
  </si>
  <si>
    <t xml:space="preserve"> Darrell</t>
  </si>
  <si>
    <t>Mayne</t>
  </si>
  <si>
    <t>Randa</t>
  </si>
  <si>
    <t>Relaford</t>
  </si>
  <si>
    <t xml:space="preserve"> Desi</t>
  </si>
  <si>
    <t>Sweeney</t>
  </si>
  <si>
    <t>Tucker</t>
  </si>
  <si>
    <t xml:space="preserve"> Michael</t>
  </si>
  <si>
    <t xml:space="preserve"> Kris</t>
  </si>
  <si>
    <t>Cuddyer</t>
  </si>
  <si>
    <t>Fetters</t>
  </si>
  <si>
    <t>Fiore</t>
  </si>
  <si>
    <t>Gomez</t>
  </si>
  <si>
    <t>Guardado</t>
  </si>
  <si>
    <t xml:space="preserve"> Eddie</t>
  </si>
  <si>
    <t>Guzman</t>
  </si>
  <si>
    <t xml:space="preserve"> Cristian</t>
  </si>
  <si>
    <t>Hawkins</t>
  </si>
  <si>
    <t xml:space="preserve"> Latroy</t>
  </si>
  <si>
    <t>Hocking</t>
  </si>
  <si>
    <t xml:space="preserve"> Denny</t>
  </si>
  <si>
    <t>Hunter</t>
  </si>
  <si>
    <t xml:space="preserve"> Torii</t>
  </si>
  <si>
    <t>Jones</t>
  </si>
  <si>
    <t xml:space="preserve"> Jacque</t>
  </si>
  <si>
    <t>Kielty</t>
  </si>
  <si>
    <t>Koskie</t>
  </si>
  <si>
    <t xml:space="preserve"> Corey</t>
  </si>
  <si>
    <t>Lecroy</t>
  </si>
  <si>
    <t>Lohse</t>
  </si>
  <si>
    <t xml:space="preserve"> Kyle</t>
  </si>
  <si>
    <t>Mays</t>
  </si>
  <si>
    <t>Mientkiewicz</t>
  </si>
  <si>
    <t>Milton</t>
  </si>
  <si>
    <t>Mohr</t>
  </si>
  <si>
    <t xml:space="preserve"> Dustan</t>
  </si>
  <si>
    <t>Pierzynski</t>
  </si>
  <si>
    <t xml:space="preserve"> AJ</t>
  </si>
  <si>
    <t>Prince</t>
  </si>
  <si>
    <t>Radke</t>
  </si>
  <si>
    <t>Reed</t>
  </si>
  <si>
    <t>Rivas</t>
  </si>
  <si>
    <t xml:space="preserve"> Luis</t>
  </si>
  <si>
    <t>Rogers</t>
  </si>
  <si>
    <t xml:space="preserve"> Kenny</t>
  </si>
  <si>
    <t>Romero</t>
  </si>
  <si>
    <t xml:space="preserve"> JC</t>
  </si>
  <si>
    <t>Santana</t>
  </si>
  <si>
    <t xml:space="preserve"> Johan</t>
  </si>
  <si>
    <t>Alomar Jr</t>
  </si>
  <si>
    <t xml:space="preserve"> Sandy</t>
  </si>
  <si>
    <t>Buehrle</t>
  </si>
  <si>
    <t>Colon</t>
  </si>
  <si>
    <t xml:space="preserve"> Bartolo</t>
  </si>
  <si>
    <t>Crede</t>
  </si>
  <si>
    <t>Daubach</t>
  </si>
  <si>
    <t>Garland</t>
  </si>
  <si>
    <t>Glover</t>
  </si>
  <si>
    <t>Gordon</t>
  </si>
  <si>
    <t>Graffanino</t>
  </si>
  <si>
    <t>Jimenez</t>
  </si>
  <si>
    <t xml:space="preserve"> D'angelo</t>
  </si>
  <si>
    <t>Koch</t>
  </si>
  <si>
    <t>Konerko</t>
  </si>
  <si>
    <t xml:space="preserve"> Paul</t>
  </si>
  <si>
    <t>Loaiza</t>
  </si>
  <si>
    <t xml:space="preserve"> Esteban</t>
  </si>
  <si>
    <t>Marte</t>
  </si>
  <si>
    <t xml:space="preserve"> Damaso</t>
  </si>
  <si>
    <t>Olivo</t>
  </si>
  <si>
    <t xml:space="preserve"> Magglio</t>
  </si>
  <si>
    <t>Paul</t>
  </si>
  <si>
    <t>Rios</t>
  </si>
  <si>
    <t xml:space="preserve"> Armando</t>
  </si>
  <si>
    <t>Rowand</t>
  </si>
  <si>
    <t>Thomas</t>
  </si>
  <si>
    <t xml:space="preserve"> Ribk</t>
  </si>
  <si>
    <t>Wright</t>
  </si>
  <si>
    <t xml:space="preserve"> Danny</t>
  </si>
  <si>
    <t>Wunsch</t>
  </si>
  <si>
    <t xml:space="preserve"> Kelly</t>
  </si>
  <si>
    <t>Bernero</t>
  </si>
  <si>
    <t>Bocachica</t>
  </si>
  <si>
    <t xml:space="preserve"> Hiram</t>
  </si>
  <si>
    <t>Bonderman</t>
  </si>
  <si>
    <t>Cornejo</t>
  </si>
  <si>
    <t xml:space="preserve"> Nate</t>
  </si>
  <si>
    <t>German</t>
  </si>
  <si>
    <t xml:space="preserve"> Franklyn</t>
  </si>
  <si>
    <t>Halter</t>
  </si>
  <si>
    <t>Higginson</t>
  </si>
  <si>
    <t>Infante</t>
  </si>
  <si>
    <t>Inge</t>
  </si>
  <si>
    <t>Kingsale</t>
  </si>
  <si>
    <t xml:space="preserve"> Eugene</t>
  </si>
  <si>
    <t>Knotts</t>
  </si>
  <si>
    <t>Ledezma</t>
  </si>
  <si>
    <t xml:space="preserve"> Wilfredo</t>
  </si>
  <si>
    <t>Maroth</t>
  </si>
  <si>
    <t>Munson</t>
  </si>
  <si>
    <t>Palmer</t>
  </si>
  <si>
    <t xml:space="preserve"> Dean</t>
  </si>
  <si>
    <t>Paquette</t>
  </si>
  <si>
    <t xml:space="preserve"> Craig</t>
  </si>
  <si>
    <t>Patterson</t>
  </si>
  <si>
    <t>Pena</t>
  </si>
  <si>
    <t>Roney</t>
  </si>
  <si>
    <t>Sparks</t>
  </si>
  <si>
    <t>Spurling</t>
  </si>
  <si>
    <t>Walbeck</t>
  </si>
  <si>
    <t xml:space="preserve"> Jamie</t>
  </si>
  <si>
    <t>Young</t>
  </si>
  <si>
    <t xml:space="preserve"> Dmitri</t>
  </si>
  <si>
    <t>Bloomquist</t>
  </si>
  <si>
    <t xml:space="preserve"> Willie</t>
  </si>
  <si>
    <t>Boone</t>
  </si>
  <si>
    <t xml:space="preserve"> Bret</t>
  </si>
  <si>
    <t>Borders</t>
  </si>
  <si>
    <t>Cameron</t>
  </si>
  <si>
    <t>Carrara</t>
  </si>
  <si>
    <t xml:space="preserve"> Giovanni</t>
  </si>
  <si>
    <t>Cirillo</t>
  </si>
  <si>
    <t>Colbrunn</t>
  </si>
  <si>
    <t>Franklin</t>
  </si>
  <si>
    <t xml:space="preserve"> Freddy</t>
  </si>
  <si>
    <t>Guillen</t>
  </si>
  <si>
    <t>Hasegawa</t>
  </si>
  <si>
    <t xml:space="preserve"> Shigetoshi</t>
  </si>
  <si>
    <t>Mabry</t>
  </si>
  <si>
    <t xml:space="preserve"> Edgar</t>
  </si>
  <si>
    <t>Mateo</t>
  </si>
  <si>
    <t>McLemore</t>
  </si>
  <si>
    <t>Meche</t>
  </si>
  <si>
    <t xml:space="preserve"> Gil</t>
  </si>
  <si>
    <t>Moyer</t>
  </si>
  <si>
    <t>Nelson</t>
  </si>
  <si>
    <t>Olerud</t>
  </si>
  <si>
    <t>Pineiro</t>
  </si>
  <si>
    <t xml:space="preserve"> Joel</t>
  </si>
  <si>
    <t>Rhodes</t>
  </si>
  <si>
    <t xml:space="preserve"> Arthur</t>
  </si>
  <si>
    <t>Sasaki</t>
  </si>
  <si>
    <t xml:space="preserve"> Kazuhiro</t>
  </si>
  <si>
    <t>Snelling</t>
  </si>
  <si>
    <t>Suzuki</t>
  </si>
  <si>
    <t xml:space="preserve"> Ichiro</t>
  </si>
  <si>
    <t xml:space="preserve"> Dan</t>
  </si>
  <si>
    <t>Winn</t>
  </si>
  <si>
    <t xml:space="preserve"> Randy</t>
  </si>
  <si>
    <t>Bowie</t>
  </si>
  <si>
    <t xml:space="preserve"> Micah</t>
  </si>
  <si>
    <t>Bradford</t>
  </si>
  <si>
    <t>Byrnes</t>
  </si>
  <si>
    <t>Chavez</t>
  </si>
  <si>
    <t>Durazo</t>
  </si>
  <si>
    <t xml:space="preserve"> Erubiel</t>
  </si>
  <si>
    <t>Dye</t>
  </si>
  <si>
    <t xml:space="preserve"> Jermaine</t>
  </si>
  <si>
    <t>Ellis</t>
  </si>
  <si>
    <t>Fikac</t>
  </si>
  <si>
    <t>Foulke</t>
  </si>
  <si>
    <t xml:space="preserve"> Keith</t>
  </si>
  <si>
    <t>Gant</t>
  </si>
  <si>
    <t xml:space="preserve"> Ron</t>
  </si>
  <si>
    <t>Halama</t>
  </si>
  <si>
    <t>Hatteberg</t>
  </si>
  <si>
    <t xml:space="preserve"> Mark L</t>
  </si>
  <si>
    <t>Lilly</t>
  </si>
  <si>
    <t xml:space="preserve"> Ted</t>
  </si>
  <si>
    <t>Long</t>
  </si>
  <si>
    <t xml:space="preserve"> Terrence</t>
  </si>
  <si>
    <t>Mecir</t>
  </si>
  <si>
    <t>Menechino</t>
  </si>
  <si>
    <t>Mulder</t>
  </si>
  <si>
    <t>Neu</t>
  </si>
  <si>
    <t>Piatt</t>
  </si>
  <si>
    <t>Rincon</t>
  </si>
  <si>
    <t>Singleton</t>
  </si>
  <si>
    <t>Tejada</t>
  </si>
  <si>
    <t>Zito</t>
  </si>
  <si>
    <t xml:space="preserve"> Barry</t>
  </si>
  <si>
    <t>Blalock</t>
  </si>
  <si>
    <t xml:space="preserve"> Hank</t>
  </si>
  <si>
    <t>Clark</t>
  </si>
  <si>
    <t>Cordero</t>
  </si>
  <si>
    <t>Diaz</t>
  </si>
  <si>
    <t xml:space="preserve"> Einar</t>
  </si>
  <si>
    <t>Everett</t>
  </si>
  <si>
    <t>Fultz</t>
  </si>
  <si>
    <t xml:space="preserve"> Reynaldo</t>
  </si>
  <si>
    <t>Glanville</t>
  </si>
  <si>
    <t>Greene</t>
  </si>
  <si>
    <t>Greer</t>
  </si>
  <si>
    <t xml:space="preserve"> Rusty</t>
  </si>
  <si>
    <t>Kreuter</t>
  </si>
  <si>
    <t>Lamb</t>
  </si>
  <si>
    <t>Lewis</t>
  </si>
  <si>
    <t xml:space="preserve"> Colby</t>
  </si>
  <si>
    <t>Mench</t>
  </si>
  <si>
    <t>Nitkowski</t>
  </si>
  <si>
    <t xml:space="preserve"> CJ</t>
  </si>
  <si>
    <t>Palmeiro</t>
  </si>
  <si>
    <t xml:space="preserve"> Rafael</t>
  </si>
  <si>
    <t>Park</t>
  </si>
  <si>
    <t xml:space="preserve"> Chan Ho</t>
  </si>
  <si>
    <t>Perry</t>
  </si>
  <si>
    <t xml:space="preserve"> Herbert</t>
  </si>
  <si>
    <t>Powell</t>
  </si>
  <si>
    <t xml:space="preserve"> Alex</t>
  </si>
  <si>
    <t>Sierra</t>
  </si>
  <si>
    <t xml:space="preserve"> Ruben</t>
  </si>
  <si>
    <t>Teixeira</t>
  </si>
  <si>
    <t>Thomson</t>
  </si>
  <si>
    <t>Urbina</t>
  </si>
  <si>
    <t xml:space="preserve"> Ugueth</t>
  </si>
  <si>
    <t>Valdes</t>
  </si>
  <si>
    <t xml:space="preserve"> Ismael</t>
  </si>
  <si>
    <t>Van Poppel</t>
  </si>
  <si>
    <t>Yan</t>
  </si>
  <si>
    <t xml:space="preserve"> Mike B</t>
  </si>
  <si>
    <t>Zimmerman</t>
  </si>
  <si>
    <t>Last Name</t>
  </si>
  <si>
    <t>First Name</t>
  </si>
  <si>
    <t>What's the name of the player with the 5th highest salary?</t>
  </si>
  <si>
    <t>What team does the first Outfielder in the sorted list play for? (Sort by Position then Player (A to Z))</t>
  </si>
  <si>
    <t>First Base - How many players with the last name Anderson are in the league?</t>
  </si>
  <si>
    <t>Second Base - How many different teams pay at least one Second Baseman a salary of exactly $300,000 ?</t>
  </si>
  <si>
    <t>Third Base - How many infielders, whose first name begins with "J" are on the Seattle Mariners team? An infielder is defined as a player in the First Baseman, Second Baseman, Third Baseman, or Shortstop position.</t>
  </si>
  <si>
    <t>Order#</t>
  </si>
  <si>
    <t>Applies</t>
  </si>
  <si>
    <t>All Fruit</t>
  </si>
  <si>
    <t>Special Order?</t>
  </si>
  <si>
    <t>Player</t>
  </si>
  <si>
    <t>Acevedo, Juan</t>
  </si>
  <si>
    <t>Anderson, Jason</t>
  </si>
  <si>
    <t>Clemens, Roger</t>
  </si>
  <si>
    <t>Contreras, Jose</t>
  </si>
  <si>
    <t>Flaherty, John</t>
  </si>
  <si>
    <t>Giambi, Jason</t>
  </si>
  <si>
    <t>Hammond, Chris</t>
  </si>
  <si>
    <t>Hitchcock, Sterling</t>
  </si>
  <si>
    <t>Jeter, Derek</t>
  </si>
  <si>
    <t>Johnson, Nick</t>
  </si>
  <si>
    <t>Karsay, Steve</t>
  </si>
  <si>
    <t>Latham, Chris</t>
  </si>
  <si>
    <t>Liever, Jon</t>
  </si>
  <si>
    <t>Matsui, Hideki</t>
  </si>
  <si>
    <t>Mondesi, Raul</t>
  </si>
  <si>
    <t>Mussina, Mike</t>
  </si>
  <si>
    <t>Osuna, Antonio</t>
  </si>
  <si>
    <t>Pettitte, Andy</t>
  </si>
  <si>
    <t>Posada, Jorge</t>
  </si>
  <si>
    <t>Rivera, Mariano</t>
  </si>
  <si>
    <t>Soriano, Alfonso</t>
  </si>
  <si>
    <t>Trammell, Bubba</t>
  </si>
  <si>
    <t>Ventura, Robin</t>
  </si>
  <si>
    <t>Weaver, Jeff</t>
  </si>
  <si>
    <t>Wells, David</t>
  </si>
  <si>
    <t>Williams, Bernie</t>
  </si>
  <si>
    <t>Wilson, Enrique</t>
  </si>
  <si>
    <t>Zeile, Todd</t>
  </si>
  <si>
    <t>Anderson, Garret</t>
  </si>
  <si>
    <t>Appier, Kevin</t>
  </si>
  <si>
    <t>Callaway, Mickey</t>
  </si>
  <si>
    <t>Donnelly, Brendan</t>
  </si>
  <si>
    <t>Eckstein, David</t>
  </si>
  <si>
    <t>Erstad, Darin</t>
  </si>
  <si>
    <t>Fullmer, Brad</t>
  </si>
  <si>
    <t>Gil, Benji</t>
  </si>
  <si>
    <t>Glaus, Troy</t>
  </si>
  <si>
    <t>Kennedy, Adam</t>
  </si>
  <si>
    <t>Lackey, John</t>
  </si>
  <si>
    <t>Molina, Benjie</t>
  </si>
  <si>
    <t>Molina, Jose</t>
  </si>
  <si>
    <t>Ortiz, Ramon</t>
  </si>
  <si>
    <t>Owens, Eric</t>
  </si>
  <si>
    <t>Percival, Troy</t>
  </si>
  <si>
    <t>Ramirez, Julio</t>
  </si>
  <si>
    <t>Rodriquez, Francisco</t>
  </si>
  <si>
    <t>Salmon, Tim</t>
  </si>
  <si>
    <t>Schoeneweis, Scott</t>
  </si>
  <si>
    <t>Sele, Aaron</t>
  </si>
  <si>
    <t>Shields, Scot</t>
  </si>
  <si>
    <t>Spiezio, Scott</t>
  </si>
  <si>
    <t>Washburn, Jarrod</t>
  </si>
  <si>
    <t>Weber, Ben</t>
  </si>
  <si>
    <t>Wise, Matt</t>
  </si>
  <si>
    <t>Wooten, Shawn</t>
  </si>
  <si>
    <t>Burkett, John</t>
  </si>
  <si>
    <t>Damon, Johnny</t>
  </si>
  <si>
    <t>Embree, Alan</t>
  </si>
  <si>
    <t>Fossum, Casey</t>
  </si>
  <si>
    <t>Fox, Chad</t>
  </si>
  <si>
    <t>Garciaparra, Nomar</t>
  </si>
  <si>
    <t>Giambi, Jeremy</t>
  </si>
  <si>
    <t>Gonzalez, Dicky</t>
  </si>
  <si>
    <t>Hillenbrand, Shea</t>
  </si>
  <si>
    <t>Howry, Bobby</t>
  </si>
  <si>
    <t>Jackson, Damian</t>
  </si>
  <si>
    <t>Lowe, Derek</t>
  </si>
  <si>
    <t>Lyon, Brandon</t>
  </si>
  <si>
    <t>Martinez, Pedro</t>
  </si>
  <si>
    <t>Mendoza, Ramiro</t>
  </si>
  <si>
    <t>Millar, Kevin</t>
  </si>
  <si>
    <t>Mirabelli, Doug</t>
  </si>
  <si>
    <t>Mueller, Bill</t>
  </si>
  <si>
    <t>Nixon, Trot</t>
  </si>
  <si>
    <t>Ortiz, David</t>
  </si>
  <si>
    <t>Person, Robert</t>
  </si>
  <si>
    <t>Ramirez, Manny</t>
  </si>
  <si>
    <t>Timlin, Mike</t>
  </si>
  <si>
    <t>Varitek, Jason</t>
  </si>
  <si>
    <t>Wakefield, Tim</t>
  </si>
  <si>
    <t>Walker, Todd</t>
  </si>
  <si>
    <t>White, Matt</t>
  </si>
  <si>
    <t>Anderson, Brian</t>
  </si>
  <si>
    <t>Baez, Danys</t>
  </si>
  <si>
    <t>Bard, Josh</t>
  </si>
  <si>
    <t>Bere, Jason</t>
  </si>
  <si>
    <t>Blake, Casey</t>
  </si>
  <si>
    <t>Bradley, Milton</t>
  </si>
  <si>
    <t>Broussard, Benjamin</t>
  </si>
  <si>
    <t>Burks, Ellis</t>
  </si>
  <si>
    <t>Davis, Jason</t>
  </si>
  <si>
    <t>Garcia, Karim</t>
  </si>
  <si>
    <t>Gutierrez, Ricky</t>
  </si>
  <si>
    <t>Hafner, Travis</t>
  </si>
  <si>
    <t>Laker, Tim</t>
  </si>
  <si>
    <t>Lawton, Matt</t>
  </si>
  <si>
    <t>Lee, Cliff</t>
  </si>
  <si>
    <t>McDonald, John</t>
  </si>
  <si>
    <t>Mulholland, Terry</t>
  </si>
  <si>
    <t>Myette, Aaron</t>
  </si>
  <si>
    <t>Phillips, Brandon</t>
  </si>
  <si>
    <t>Riske, David</t>
  </si>
  <si>
    <t>Rodriguez, Ricardo</t>
  </si>
  <si>
    <t>Sabathia, CC</t>
  </si>
  <si>
    <t>Sadler, Carl</t>
  </si>
  <si>
    <t>Santiago, Jose</t>
  </si>
  <si>
    <t>Selby, Bill</t>
  </si>
  <si>
    <t>Spencer, Shane</t>
  </si>
  <si>
    <t>Traber, Billy</t>
  </si>
  <si>
    <t>Vizquel, Omar</t>
  </si>
  <si>
    <t>Westbrook, Jake</t>
  </si>
  <si>
    <t>Wickman, Bob</t>
  </si>
  <si>
    <t>Wohlers, Mark</t>
  </si>
  <si>
    <t>Berg, Dave</t>
  </si>
  <si>
    <t>Bordick, Mike</t>
  </si>
  <si>
    <t>Catalanotto, Frank</t>
  </si>
  <si>
    <t>Creek, Doug</t>
  </si>
  <si>
    <t>Delgado, Carlos</t>
  </si>
  <si>
    <t>Escobar, Kelvim</t>
  </si>
  <si>
    <t>File, Bob</t>
  </si>
  <si>
    <t>Halladay, Roy</t>
  </si>
  <si>
    <t>Hendrickson, Mark</t>
  </si>
  <si>
    <t>Hinske, Eric</t>
  </si>
  <si>
    <t>Huckaby, Ken</t>
  </si>
  <si>
    <t>Hudson, Orlando</t>
  </si>
  <si>
    <t>Lidle, Cory</t>
  </si>
  <si>
    <t>Linton, Doug</t>
  </si>
  <si>
    <t>Lopez, Aquilino</t>
  </si>
  <si>
    <t>Miller, Trever</t>
  </si>
  <si>
    <t>Myers, Greg</t>
  </si>
  <si>
    <t>Phelps, Josh</t>
  </si>
  <si>
    <t>Politte, Cliff</t>
  </si>
  <si>
    <t>Stewart, Shannon</t>
  </si>
  <si>
    <t>Sturtze, Tanyon</t>
  </si>
  <si>
    <t>Tam, Jeff</t>
  </si>
  <si>
    <t>Walker, Pete</t>
  </si>
  <si>
    <t>Wells, Vernon</t>
  </si>
  <si>
    <t>Werth, Jayson</t>
  </si>
  <si>
    <t>Wilson, Tom</t>
  </si>
  <si>
    <t>Woodward, Chris</t>
  </si>
  <si>
    <t>Batista, Tony</t>
  </si>
  <si>
    <t>Bauer, Rick</t>
  </si>
  <si>
    <t>Bedard, Erik</t>
  </si>
  <si>
    <t>Belle, Albert</t>
  </si>
  <si>
    <t>Conine, Jeff</t>
  </si>
  <si>
    <t>Cordova, Marty</t>
  </si>
  <si>
    <t>Cruz, Deivi</t>
  </si>
  <si>
    <t>Daal, Omar</t>
  </si>
  <si>
    <t>Erickson, Scott</t>
  </si>
  <si>
    <t>Fordyce, Brook</t>
  </si>
  <si>
    <t>Gibbons, Jay</t>
  </si>
  <si>
    <t>Gil, Geronimo</t>
  </si>
  <si>
    <t>Groom, Buddy</t>
  </si>
  <si>
    <t>Hairston, Jerry</t>
  </si>
  <si>
    <t>Helling, Rick</t>
  </si>
  <si>
    <t>Hentgen, Pat</t>
  </si>
  <si>
    <t>Johson, Jason</t>
  </si>
  <si>
    <t>Julio, Jorge</t>
  </si>
  <si>
    <t>Leon, Jose</t>
  </si>
  <si>
    <t>Ligtenberg, Kerry</t>
  </si>
  <si>
    <t>Lopez, Rodrigo</t>
  </si>
  <si>
    <t>Matthews, Gary</t>
  </si>
  <si>
    <t>Mora, Melvin</t>
  </si>
  <si>
    <t>Morban, Jose</t>
  </si>
  <si>
    <t>Ponson, Sidney</t>
  </si>
  <si>
    <t>Roberts, Willis</t>
  </si>
  <si>
    <t>Ryan, BJ</t>
  </si>
  <si>
    <t>Segui, David</t>
  </si>
  <si>
    <t>Surhoff, BJ</t>
  </si>
  <si>
    <t>Abernathy, Brent</t>
  </si>
  <si>
    <t>Anderson, Marlon</t>
  </si>
  <si>
    <t>Baldelli, Rocco</t>
  </si>
  <si>
    <t>Bierbrodt, Nick</t>
  </si>
  <si>
    <t>Carter, Lance</t>
  </si>
  <si>
    <t>Colome, Jesus</t>
  </si>
  <si>
    <t>Crawford, Carl</t>
  </si>
  <si>
    <t>Grieve, Ben</t>
  </si>
  <si>
    <t>Hall, Toby</t>
  </si>
  <si>
    <t>Harper, Travis</t>
  </si>
  <si>
    <t>Huff, Aubrey</t>
  </si>
  <si>
    <t>Kennedy, Joe</t>
  </si>
  <si>
    <t>Lee, Travis</t>
  </si>
  <si>
    <t>Martin, Al</t>
  </si>
  <si>
    <t>McClung, Seth</t>
  </si>
  <si>
    <t>Ordonez, Rey</t>
  </si>
  <si>
    <t>Parque, Jim</t>
  </si>
  <si>
    <t>Parris, Steve</t>
  </si>
  <si>
    <t>Rolls, Damian</t>
  </si>
  <si>
    <t>Seay, Bobby</t>
  </si>
  <si>
    <t>Shumpert, Terry</t>
  </si>
  <si>
    <t>Sosa, Jorge</t>
  </si>
  <si>
    <t>Valentin, Javier</t>
  </si>
  <si>
    <t>Venafro, Mike</t>
  </si>
  <si>
    <t>Zambrano, Victor</t>
  </si>
  <si>
    <t>Affeldt, Jeremy</t>
  </si>
  <si>
    <t>Asencio, Miguel</t>
  </si>
  <si>
    <t>Beltran, Carlos</t>
  </si>
  <si>
    <t>Berger, Grandon</t>
  </si>
  <si>
    <t>Berroa, Angel</t>
  </si>
  <si>
    <t>Brown, Dermal</t>
  </si>
  <si>
    <t>Bukvich, Ryan</t>
  </si>
  <si>
    <t>Carrasco, DJ</t>
  </si>
  <si>
    <t>Difelice, Mike</t>
  </si>
  <si>
    <t>Febles, Carlos</t>
  </si>
  <si>
    <t>George, Chris</t>
  </si>
  <si>
    <t>Grimsley, Jason</t>
  </si>
  <si>
    <t>Harvey, Ken</t>
  </si>
  <si>
    <t>Hernandez, Runelvys</t>
  </si>
  <si>
    <t>Ibanez, Raul</t>
  </si>
  <si>
    <t>Johnson, Rontrez</t>
  </si>
  <si>
    <t>Lopez, Albie</t>
  </si>
  <si>
    <t>Lopez, Mendy</t>
  </si>
  <si>
    <t>MacDougal, Mike</t>
  </si>
  <si>
    <t>May, Darrell</t>
  </si>
  <si>
    <t>Mayne, Brent</t>
  </si>
  <si>
    <t>Randa, Joe</t>
  </si>
  <si>
    <t>Relaford, Desi</t>
  </si>
  <si>
    <t>Sweeney, Mike</t>
  </si>
  <si>
    <t>Tucker, Michael</t>
  </si>
  <si>
    <t>Wilson, Kris</t>
  </si>
  <si>
    <t>Cuddyer, Michael</t>
  </si>
  <si>
    <t>Fetters, Mike</t>
  </si>
  <si>
    <t>Fiore, Tony</t>
  </si>
  <si>
    <t>Gomez, Chris</t>
  </si>
  <si>
    <t>Guardado, Eddie</t>
  </si>
  <si>
    <t>Guzman, Cristian</t>
  </si>
  <si>
    <t>Hawkins, Latroy</t>
  </si>
  <si>
    <t>Hocking, Denny</t>
  </si>
  <si>
    <t>Hunter, Torii</t>
  </si>
  <si>
    <t>Jones, Jacque</t>
  </si>
  <si>
    <t>Kielty, Bobby</t>
  </si>
  <si>
    <t>Koskie, Corey</t>
  </si>
  <si>
    <t>Lecroy, Matt</t>
  </si>
  <si>
    <t>Lohse, Kyle</t>
  </si>
  <si>
    <t>Mays, Joe</t>
  </si>
  <si>
    <t>Mientkiewicz, Doug</t>
  </si>
  <si>
    <t>Milton, Eric</t>
  </si>
  <si>
    <t>Mohr, Dustan</t>
  </si>
  <si>
    <t>Pierzynski, AJ</t>
  </si>
  <si>
    <t>Prince, Tom</t>
  </si>
  <si>
    <t>Radke, Brad</t>
  </si>
  <si>
    <t>Reed, Rick</t>
  </si>
  <si>
    <t>Rivas, Luis</t>
  </si>
  <si>
    <t>Rogers, Kenny</t>
  </si>
  <si>
    <t>Romero, JC</t>
  </si>
  <si>
    <t>Santana, Johan</t>
  </si>
  <si>
    <t>Alomar Jr, Sandy</t>
  </si>
  <si>
    <t>Buehrle, Mark</t>
  </si>
  <si>
    <t>Colon, Bartolo</t>
  </si>
  <si>
    <t>Crede, Joe</t>
  </si>
  <si>
    <t>Daubach, Brian</t>
  </si>
  <si>
    <t>Garland, Jon</t>
  </si>
  <si>
    <t>Glover, Gary</t>
  </si>
  <si>
    <t>Gordon, Tom</t>
  </si>
  <si>
    <t>Graffanino, Tony</t>
  </si>
  <si>
    <t>Jimenez, D'angelo</t>
  </si>
  <si>
    <t>Koch, Billy</t>
  </si>
  <si>
    <t>Konerko, Paul</t>
  </si>
  <si>
    <t>Lee, Carlos</t>
  </si>
  <si>
    <t>Loaiza, Esteban</t>
  </si>
  <si>
    <t>Marte, Damaso</t>
  </si>
  <si>
    <t>Olivo, Miguel</t>
  </si>
  <si>
    <t>Ordonez, Magglio</t>
  </si>
  <si>
    <t>Paul, Josh</t>
  </si>
  <si>
    <t>Rios, Armando</t>
  </si>
  <si>
    <t>Rowand, Aaron</t>
  </si>
  <si>
    <t>Stewart, Josh</t>
  </si>
  <si>
    <t>Thomas, Frank</t>
  </si>
  <si>
    <t>Valentin, Jose</t>
  </si>
  <si>
    <t>White, Ribk</t>
  </si>
  <si>
    <t>Wright, Danny</t>
  </si>
  <si>
    <t>Wunsch, Kelly</t>
  </si>
  <si>
    <t>Anderson, Matt</t>
  </si>
  <si>
    <t>Bernero, Adam</t>
  </si>
  <si>
    <t>Bocachica, Hiram</t>
  </si>
  <si>
    <t>Bonderman, Jeremy</t>
  </si>
  <si>
    <t>Cornejo, Nate</t>
  </si>
  <si>
    <t>German, Franklyn</t>
  </si>
  <si>
    <t>Halter, Shane</t>
  </si>
  <si>
    <t>Higginson, Bobby</t>
  </si>
  <si>
    <t>Infante, Omar</t>
  </si>
  <si>
    <t>Inge, Brandon</t>
  </si>
  <si>
    <t>Kingsale, Eugene</t>
  </si>
  <si>
    <t>Knotts, Gary</t>
  </si>
  <si>
    <t>Ledezma, Wilfredo</t>
  </si>
  <si>
    <t>Maroth, Mike</t>
  </si>
  <si>
    <t>Munson, Eric</t>
  </si>
  <si>
    <t>Palmer, Dean</t>
  </si>
  <si>
    <t>Paquette, Craig</t>
  </si>
  <si>
    <t>Patterson, Danny</t>
  </si>
  <si>
    <t>Pena, Carlos</t>
  </si>
  <si>
    <t>Roney, Matt</t>
  </si>
  <si>
    <t>Santiago, Ramon</t>
  </si>
  <si>
    <t>Sparks, Steve</t>
  </si>
  <si>
    <t>Spurling, Chris</t>
  </si>
  <si>
    <t>Walbeck, Matt</t>
  </si>
  <si>
    <t>Walker, Jamie</t>
  </si>
  <si>
    <t>Young, Dmitri</t>
  </si>
  <si>
    <t>Bloomquist, Willie</t>
  </si>
  <si>
    <t>Boone, Bret</t>
  </si>
  <si>
    <t>Borders, Pat</t>
  </si>
  <si>
    <t>Cameron, Mike</t>
  </si>
  <si>
    <t>Carrara, Giovanni</t>
  </si>
  <si>
    <t>Cirillo, Jeff</t>
  </si>
  <si>
    <t>Colbrunn, Greg</t>
  </si>
  <si>
    <t>Davis, Ben</t>
  </si>
  <si>
    <t>Franklin, Ryan</t>
  </si>
  <si>
    <t>Garcia, Freddy</t>
  </si>
  <si>
    <t>Guillen, Carlos</t>
  </si>
  <si>
    <t>Hasegawa, Shigetoshi</t>
  </si>
  <si>
    <t>Mabry, John</t>
  </si>
  <si>
    <t>Martinez, Edgar</t>
  </si>
  <si>
    <t>Mateo, Julio</t>
  </si>
  <si>
    <t>McLemore, Mark</t>
  </si>
  <si>
    <t>Meche, Gil</t>
  </si>
  <si>
    <t>Moyer, Jamie</t>
  </si>
  <si>
    <t>Nelson, Jeff</t>
  </si>
  <si>
    <t>Olerud, John</t>
  </si>
  <si>
    <t>Pineiro, Joel</t>
  </si>
  <si>
    <t>Rhodes, Arthur</t>
  </si>
  <si>
    <t>Sasaki, Kazuhiro</t>
  </si>
  <si>
    <t>Snelling, Chris</t>
  </si>
  <si>
    <t>Suzuki, Ichiro</t>
  </si>
  <si>
    <t>Wilson, Dan</t>
  </si>
  <si>
    <t>Winn, Randy</t>
  </si>
  <si>
    <t>Bowie, Micah</t>
  </si>
  <si>
    <t>Bradford, Chad</t>
  </si>
  <si>
    <t>Byrnes, Eric</t>
  </si>
  <si>
    <t>Chavez, Eric</t>
  </si>
  <si>
    <t>Durazo, Erubiel</t>
  </si>
  <si>
    <t>Dye, Jermaine</t>
  </si>
  <si>
    <t>Ellis, Mark</t>
  </si>
  <si>
    <t>Fikac, Jeremy</t>
  </si>
  <si>
    <t>Foulke, Keith</t>
  </si>
  <si>
    <t>Gant, Ron</t>
  </si>
  <si>
    <t>Halama, John</t>
  </si>
  <si>
    <t>Hatteberg, Scott</t>
  </si>
  <si>
    <t>Hernandez, Ramon</t>
  </si>
  <si>
    <t>Hudson, Tim</t>
  </si>
  <si>
    <t>Johnson, Mark L</t>
  </si>
  <si>
    <t>Lilly, Ted</t>
  </si>
  <si>
    <t>Long, Terrence</t>
  </si>
  <si>
    <t>Mecir, Jim</t>
  </si>
  <si>
    <t>Menechino, Frank</t>
  </si>
  <si>
    <t>Mulder, Mark</t>
  </si>
  <si>
    <t>Neu, Mike</t>
  </si>
  <si>
    <t>Piatt, Adam</t>
  </si>
  <si>
    <t>Rincon, Ricardo</t>
  </si>
  <si>
    <t>Singleton, Chris</t>
  </si>
  <si>
    <t>Tejada, Miguel</t>
  </si>
  <si>
    <t>Zito, Barry</t>
  </si>
  <si>
    <t>Blalock, Hank</t>
  </si>
  <si>
    <t>Clark, Jermaine</t>
  </si>
  <si>
    <t>Cordero, Francisco</t>
  </si>
  <si>
    <t>Diaz, Einar</t>
  </si>
  <si>
    <t>Everett, Carl</t>
  </si>
  <si>
    <t>Fultz, Aaron</t>
  </si>
  <si>
    <t>Garcia, Reynaldo</t>
  </si>
  <si>
    <t>Glanville, Doug</t>
  </si>
  <si>
    <t>Gonzalez, Juan</t>
  </si>
  <si>
    <t>Greene, Todd</t>
  </si>
  <si>
    <t>Greer, Rusty</t>
  </si>
  <si>
    <t>Kreuter, Chad</t>
  </si>
  <si>
    <t>Lamb, Mike</t>
  </si>
  <si>
    <t>Lewis, Colby</t>
  </si>
  <si>
    <t>Mench, Kevin</t>
  </si>
  <si>
    <t>Nitkowski, CJ</t>
  </si>
  <si>
    <t>Palmeiro, Rafael</t>
  </si>
  <si>
    <t>Park, Chan Ho</t>
  </si>
  <si>
    <t>Perry, Herbert</t>
  </si>
  <si>
    <t>Powell, Jay</t>
  </si>
  <si>
    <t>Rodriguez, Alex</t>
  </si>
  <si>
    <t>Sierra, Ruben</t>
  </si>
  <si>
    <t>Teixeira, Mark</t>
  </si>
  <si>
    <t>Thomson, John</t>
  </si>
  <si>
    <t>Urbina, Ugueth</t>
  </si>
  <si>
    <t>Valdes, Ismael</t>
  </si>
  <si>
    <t>Van Poppel, Todd</t>
  </si>
  <si>
    <t>Yan, Esteban</t>
  </si>
  <si>
    <t>Young, Mike B</t>
  </si>
  <si>
    <t>Zimmerman, Jeff</t>
  </si>
  <si>
    <t>How many pitchers on the roster?</t>
  </si>
  <si>
    <t>How many salaries over $10M?</t>
  </si>
  <si>
    <t>How much money is spent on salaries over $10M in the league?</t>
  </si>
  <si>
    <t>Row Labels</t>
  </si>
  <si>
    <t>(blank)</t>
  </si>
  <si>
    <t>Grand Total</t>
  </si>
  <si>
    <t>Column Labels</t>
  </si>
  <si>
    <t>Count of Player</t>
  </si>
  <si>
    <t>Sum of Salary</t>
  </si>
  <si>
    <t>Salary Analyis Per Team</t>
  </si>
  <si>
    <t>How many Outfielders play for the New York Yankees?</t>
  </si>
  <si>
    <t>How much did the Boston Red Sox team spend on Shortstop salaries in 2003?</t>
  </si>
  <si>
    <t>Players Analysis per Team</t>
  </si>
  <si>
    <t>Date</t>
  </si>
  <si>
    <t>Income</t>
  </si>
  <si>
    <t>Item</t>
  </si>
  <si>
    <t>Price</t>
  </si>
  <si>
    <t>apple_price</t>
  </si>
  <si>
    <t>orange_price</t>
  </si>
  <si>
    <t>pear_price</t>
  </si>
  <si>
    <t>Total</t>
  </si>
  <si>
    <t>Average Daily</t>
  </si>
  <si>
    <t>Destination</t>
  </si>
  <si>
    <t>Airline Name</t>
  </si>
  <si>
    <t>Destination Airport Name</t>
  </si>
  <si>
    <t xml:space="preserve">Airline </t>
  </si>
  <si>
    <t>Source</t>
  </si>
  <si>
    <t>AA</t>
  </si>
  <si>
    <t>SFO</t>
  </si>
  <si>
    <t>American Airlines</t>
  </si>
  <si>
    <t>CLT</t>
  </si>
  <si>
    <t>DFW</t>
  </si>
  <si>
    <t>HKG</t>
  </si>
  <si>
    <t>HND</t>
  </si>
  <si>
    <t>LAX</t>
  </si>
  <si>
    <t>LHR</t>
  </si>
  <si>
    <t>JFK</t>
  </si>
  <si>
    <t>Charlotte/Douglas International Airport</t>
  </si>
  <si>
    <t>Henderson Executive A irport</t>
  </si>
  <si>
    <t>John F Kennedy International Airport</t>
  </si>
  <si>
    <t>Dallas/Fort Worth International Airport</t>
  </si>
  <si>
    <t>Hong Kong International Airport</t>
  </si>
  <si>
    <t>London Heathrow Airport</t>
  </si>
  <si>
    <t>How many routes to London Heathrow in the list?</t>
  </si>
  <si>
    <t>Los Angeles International Airport</t>
  </si>
  <si>
    <t>How many different airlines are there in the list?</t>
  </si>
  <si>
    <t>United Airlines has the most routes in the list… but who has the 2nd most?</t>
  </si>
  <si>
    <t>UNA</t>
  </si>
  <si>
    <t>United Airlines</t>
  </si>
  <si>
    <t>Symbol</t>
  </si>
  <si>
    <t>Security</t>
  </si>
  <si>
    <t>SEC filings</t>
  </si>
  <si>
    <t>GICS Sector</t>
  </si>
  <si>
    <t>GICS Sub Industry</t>
  </si>
  <si>
    <t>Headquarters Location</t>
  </si>
  <si>
    <t>Date first added</t>
  </si>
  <si>
    <t>CIK</t>
  </si>
  <si>
    <t>Founded</t>
  </si>
  <si>
    <t>MMM</t>
  </si>
  <si>
    <t>3M Company</t>
  </si>
  <si>
    <t>reports</t>
  </si>
  <si>
    <t>Industrials</t>
  </si>
  <si>
    <t>Industrial Conglomerates</t>
  </si>
  <si>
    <t>St. Paul, Minnesota</t>
  </si>
  <si>
    <t>ABT</t>
  </si>
  <si>
    <t>Abbott Laboratories</t>
  </si>
  <si>
    <t>Health Care</t>
  </si>
  <si>
    <t>Health Care Equipment</t>
  </si>
  <si>
    <t>North Chicago, Illinois</t>
  </si>
  <si>
    <t>ABBV</t>
  </si>
  <si>
    <t>AbbVie Inc.</t>
  </si>
  <si>
    <t>Pharmaceuticals</t>
  </si>
  <si>
    <t>2013 (1888)</t>
  </si>
  <si>
    <t>ABMD</t>
  </si>
  <si>
    <t>ABIOMED Inc</t>
  </si>
  <si>
    <t>Danvers, Massachusetts</t>
  </si>
  <si>
    <t>ACN</t>
  </si>
  <si>
    <t>Accenture plc</t>
  </si>
  <si>
    <t>Information Technology</t>
  </si>
  <si>
    <t>IT Consulting &amp; Other Services</t>
  </si>
  <si>
    <t>Dublin, Ireland</t>
  </si>
  <si>
    <t>ATVI</t>
  </si>
  <si>
    <t>Activision Blizzard</t>
  </si>
  <si>
    <t>Communication Services</t>
  </si>
  <si>
    <t>Interactive Home Entertainment</t>
  </si>
  <si>
    <t>Santa Monica, California</t>
  </si>
  <si>
    <t>ADBE</t>
  </si>
  <si>
    <t>Adobe Inc.</t>
  </si>
  <si>
    <t>Application Software</t>
  </si>
  <si>
    <t>San Jose, California</t>
  </si>
  <si>
    <t>AMD</t>
  </si>
  <si>
    <t>Advanced Micro Devices Inc</t>
  </si>
  <si>
    <t>Semiconductors</t>
  </si>
  <si>
    <t>Santa Clara, California</t>
  </si>
  <si>
    <t>AAP</t>
  </si>
  <si>
    <t>Advance Auto Parts</t>
  </si>
  <si>
    <t>Consumer Discretionary</t>
  </si>
  <si>
    <t>Automotive Retail</t>
  </si>
  <si>
    <t>Raleigh, North Carolina</t>
  </si>
  <si>
    <t>AES</t>
  </si>
  <si>
    <t>AES Corp</t>
  </si>
  <si>
    <t>Utilities</t>
  </si>
  <si>
    <t>Independent Power Producers &amp; Energy Traders</t>
  </si>
  <si>
    <t>Arlington, Virginia</t>
  </si>
  <si>
    <t>AFL</t>
  </si>
  <si>
    <t>AFLAC Inc</t>
  </si>
  <si>
    <t>Financials</t>
  </si>
  <si>
    <t>Life &amp; Health Insurance</t>
  </si>
  <si>
    <t>Columbus, Georgia</t>
  </si>
  <si>
    <t>A</t>
  </si>
  <si>
    <t>Agilent Technologies Inc</t>
  </si>
  <si>
    <t>APD</t>
  </si>
  <si>
    <t>Air Products &amp; Chemicals Inc</t>
  </si>
  <si>
    <t>Materials</t>
  </si>
  <si>
    <t>Industrial Gases</t>
  </si>
  <si>
    <t>Allentown, Pennsylvania</t>
  </si>
  <si>
    <t>AKAM</t>
  </si>
  <si>
    <t>Akamai Technologies Inc</t>
  </si>
  <si>
    <t>Internet Services &amp; Infrastructure</t>
  </si>
  <si>
    <t>Cambridge, Massachusetts</t>
  </si>
  <si>
    <t>ALK</t>
  </si>
  <si>
    <t>Alaska Air Group Inc</t>
  </si>
  <si>
    <t>Airlines</t>
  </si>
  <si>
    <t>Seattle, Washington</t>
  </si>
  <si>
    <t>ALB</t>
  </si>
  <si>
    <t>Albemarle Corp</t>
  </si>
  <si>
    <t>Specialty Chemicals</t>
  </si>
  <si>
    <t>Charlotte, North Carolina</t>
  </si>
  <si>
    <t>ARE</t>
  </si>
  <si>
    <t>Alexandria Real Estate Equities</t>
  </si>
  <si>
    <t>Real Estate</t>
  </si>
  <si>
    <t>Office REITs</t>
  </si>
  <si>
    <t>Pasadena, California</t>
  </si>
  <si>
    <t>ALXN</t>
  </si>
  <si>
    <t>Alexion Pharmaceuticals</t>
  </si>
  <si>
    <t>Biotechnology</t>
  </si>
  <si>
    <t>Boston, Massachusetts</t>
  </si>
  <si>
    <t>ALGN</t>
  </si>
  <si>
    <t>Align Technology</t>
  </si>
  <si>
    <t>Health Care Supplies</t>
  </si>
  <si>
    <t>ALLE</t>
  </si>
  <si>
    <t>Allegion</t>
  </si>
  <si>
    <t>Building Products</t>
  </si>
  <si>
    <t>LNT</t>
  </si>
  <si>
    <t>Alliant Energy Corp</t>
  </si>
  <si>
    <t>Electric Utilities</t>
  </si>
  <si>
    <t>Madison, Wisconsin</t>
  </si>
  <si>
    <t>ALL</t>
  </si>
  <si>
    <t>Allstate Corp</t>
  </si>
  <si>
    <t>Property &amp; Casualty Insurance</t>
  </si>
  <si>
    <t>Northfield Township, Illinois</t>
  </si>
  <si>
    <t>GOOGL</t>
  </si>
  <si>
    <t>Alphabet Inc. (Class A)</t>
  </si>
  <si>
    <t>Interactive Media &amp; Services</t>
  </si>
  <si>
    <t>Mountain View, California</t>
  </si>
  <si>
    <t>GOOG</t>
  </si>
  <si>
    <t>Alphabet Inc. (Class C)</t>
  </si>
  <si>
    <t>MO</t>
  </si>
  <si>
    <t>Altria Group Inc</t>
  </si>
  <si>
    <t>Consumer Staples</t>
  </si>
  <si>
    <t>Tobacco</t>
  </si>
  <si>
    <t>Richmond, Virginia</t>
  </si>
  <si>
    <t>AMZN</t>
  </si>
  <si>
    <t>Amazon.com Inc.</t>
  </si>
  <si>
    <t>Internet &amp; Direct Marketing Retail</t>
  </si>
  <si>
    <t>AMCR</t>
  </si>
  <si>
    <t>Amcor plc</t>
  </si>
  <si>
    <t>Paper Packaging</t>
  </si>
  <si>
    <r>
      <t>Warmley</t>
    </r>
    <r>
      <rPr>
        <sz val="11"/>
        <color rgb="FF202122"/>
        <rFont val="Arial"/>
        <family val="2"/>
      </rPr>
      <t>, </t>
    </r>
    <r>
      <rPr>
        <sz val="11"/>
        <color rgb="FF0B0080"/>
        <rFont val="Arial"/>
        <family val="2"/>
      </rPr>
      <t>Bristol</t>
    </r>
    <r>
      <rPr>
        <sz val="11"/>
        <color rgb="FF202122"/>
        <rFont val="Arial"/>
        <family val="2"/>
      </rPr>
      <t>, United Kingdom</t>
    </r>
  </si>
  <si>
    <t>2019 (1860)</t>
  </si>
  <si>
    <t>AEE</t>
  </si>
  <si>
    <t>Ameren Corp</t>
  </si>
  <si>
    <t>Multi-Utilities</t>
  </si>
  <si>
    <t>St. Louis, Missouri</t>
  </si>
  <si>
    <t>AAL</t>
  </si>
  <si>
    <t>American Airlines Group</t>
  </si>
  <si>
    <t>Fort Worth, Texas</t>
  </si>
  <si>
    <t>AEP</t>
  </si>
  <si>
    <t>American Electric Power</t>
  </si>
  <si>
    <t>Columbus, Ohio</t>
  </si>
  <si>
    <t>AXP</t>
  </si>
  <si>
    <t>American Express Co</t>
  </si>
  <si>
    <t>Consumer Finance</t>
  </si>
  <si>
    <t>New York, New York</t>
  </si>
  <si>
    <t>AIG</t>
  </si>
  <si>
    <t>American International Group</t>
  </si>
  <si>
    <t>AMT</t>
  </si>
  <si>
    <t>American Tower Corp.</t>
  </si>
  <si>
    <t>Specialized REITs</t>
  </si>
  <si>
    <t>AWK</t>
  </si>
  <si>
    <t>American Water Works Company Inc</t>
  </si>
  <si>
    <t>Water Utilities</t>
  </si>
  <si>
    <t>Camden, New Jersey</t>
  </si>
  <si>
    <t>AMP</t>
  </si>
  <si>
    <t>Ameriprise Financial</t>
  </si>
  <si>
    <t>Asset Management &amp; Custody Banks</t>
  </si>
  <si>
    <t>Minneapolis, Minnesota</t>
  </si>
  <si>
    <t>ABC</t>
  </si>
  <si>
    <t>AmerisourceBergen Corp</t>
  </si>
  <si>
    <t>Health Care Distributors</t>
  </si>
  <si>
    <t>Chesterbrook, Pennsylvania</t>
  </si>
  <si>
    <t>AME</t>
  </si>
  <si>
    <t>AMETEK Inc.</t>
  </si>
  <si>
    <t>Electrical Components &amp; Equipment</t>
  </si>
  <si>
    <t>Berwyn, Pennsylvania</t>
  </si>
  <si>
    <t>AMGN</t>
  </si>
  <si>
    <t>Amgen Inc.</t>
  </si>
  <si>
    <t>Thousand Oaks, California</t>
  </si>
  <si>
    <t>APH</t>
  </si>
  <si>
    <t>Amphenol Corp</t>
  </si>
  <si>
    <t>Electronic Components</t>
  </si>
  <si>
    <t>Wallingford, Connecticut</t>
  </si>
  <si>
    <t>ADI</t>
  </si>
  <si>
    <t>Analog Devices, Inc.</t>
  </si>
  <si>
    <t>Norwood, Massachusetts</t>
  </si>
  <si>
    <t>ANSS</t>
  </si>
  <si>
    <t>ANSYS</t>
  </si>
  <si>
    <t>Canonsburg, Pennsylvania</t>
  </si>
  <si>
    <t>ANTM</t>
  </si>
  <si>
    <t>Anthem</t>
  </si>
  <si>
    <t>Managed Health Care</t>
  </si>
  <si>
    <t>Indianapolis, Indiana</t>
  </si>
  <si>
    <t>2014 (1940s)</t>
  </si>
  <si>
    <t>AON</t>
  </si>
  <si>
    <t>Aon plc</t>
  </si>
  <si>
    <t>Insurance Brokers</t>
  </si>
  <si>
    <r>
      <t>London</t>
    </r>
    <r>
      <rPr>
        <sz val="11"/>
        <color rgb="FF202122"/>
        <rFont val="Arial"/>
        <family val="2"/>
      </rPr>
      <t>, </t>
    </r>
    <r>
      <rPr>
        <sz val="11"/>
        <color rgb="FF0B0080"/>
        <rFont val="Arial"/>
        <family val="2"/>
      </rPr>
      <t>United Kingdom</t>
    </r>
  </si>
  <si>
    <t>1982 (1919)</t>
  </si>
  <si>
    <t>AOS</t>
  </si>
  <si>
    <t>A.O. Smith Corp</t>
  </si>
  <si>
    <t>Milwaukee, Wisconsin</t>
  </si>
  <si>
    <t>APA</t>
  </si>
  <si>
    <t>Apache Corporation</t>
  </si>
  <si>
    <t>Energy</t>
  </si>
  <si>
    <t>Oil &amp; Gas Exploration &amp; Production</t>
  </si>
  <si>
    <t>Houston, Texas</t>
  </si>
  <si>
    <t>AIV</t>
  </si>
  <si>
    <t>Apartment Investment &amp; Management</t>
  </si>
  <si>
    <t>Residential REITs</t>
  </si>
  <si>
    <t>Denver, Colorado</t>
  </si>
  <si>
    <t>1994 (1975)</t>
  </si>
  <si>
    <t>AAPL</t>
  </si>
  <si>
    <t>Apple Inc.</t>
  </si>
  <si>
    <t>Technology Hardware, Storage &amp; Peripherals</t>
  </si>
  <si>
    <t>Cupertino, California</t>
  </si>
  <si>
    <t>AMAT</t>
  </si>
  <si>
    <t>Applied Materials Inc.</t>
  </si>
  <si>
    <t>Semiconductor Equipment</t>
  </si>
  <si>
    <t>APTV</t>
  </si>
  <si>
    <t>Aptiv PLC</t>
  </si>
  <si>
    <t>Auto Parts &amp; Equipment</t>
  </si>
  <si>
    <t>ADM</t>
  </si>
  <si>
    <t>Archer-Daniels-Midland Co</t>
  </si>
  <si>
    <t>Agricultural Products</t>
  </si>
  <si>
    <t>Chicago, Illinois</t>
  </si>
  <si>
    <t>ANET</t>
  </si>
  <si>
    <t>Arista Networks</t>
  </si>
  <si>
    <t>Communications Equipment</t>
  </si>
  <si>
    <t>AJG</t>
  </si>
  <si>
    <t>Arthur J. Gallagher &amp; Co.</t>
  </si>
  <si>
    <t>Itasca, Illinois</t>
  </si>
  <si>
    <t>AIZ</t>
  </si>
  <si>
    <t>Assurant</t>
  </si>
  <si>
    <t>Multi-line Insurance</t>
  </si>
  <si>
    <t>T</t>
  </si>
  <si>
    <t>AT&amp;T Inc.</t>
  </si>
  <si>
    <t>Integrated Telecommunication Services</t>
  </si>
  <si>
    <t>Dallas, Texas</t>
  </si>
  <si>
    <t>1983-11-30 (1957-03-04)</t>
  </si>
  <si>
    <t>1983 (1885)</t>
  </si>
  <si>
    <t>ATO</t>
  </si>
  <si>
    <t>Atmos Energy</t>
  </si>
  <si>
    <t>Gas Utilities</t>
  </si>
  <si>
    <t>ADSK</t>
  </si>
  <si>
    <t>Autodesk Inc.</t>
  </si>
  <si>
    <t>San Rafael, California</t>
  </si>
  <si>
    <t>ADP</t>
  </si>
  <si>
    <t>Automatic Data Processing</t>
  </si>
  <si>
    <t>Roseland, New Jersey</t>
  </si>
  <si>
    <t>AZO</t>
  </si>
  <si>
    <t>AutoZone Inc</t>
  </si>
  <si>
    <t>Specialty Stores</t>
  </si>
  <si>
    <t>Memphis, Tennessee</t>
  </si>
  <si>
    <t>AVB</t>
  </si>
  <si>
    <t>AvalonBay Communities</t>
  </si>
  <si>
    <r>
      <t>Arlington, Virginia</t>
    </r>
    <r>
      <rPr>
        <vertAlign val="superscript"/>
        <sz val="8"/>
        <color rgb="FF0B0080"/>
        <rFont val="Arial"/>
        <family val="2"/>
      </rPr>
      <t>[3]</t>
    </r>
  </si>
  <si>
    <t>AVY</t>
  </si>
  <si>
    <t>Avery Dennison Corp</t>
  </si>
  <si>
    <t>Glendale, California</t>
  </si>
  <si>
    <t>BKR</t>
  </si>
  <si>
    <t>Baker Hughes Co</t>
  </si>
  <si>
    <t>Oil &amp; Gas Equipment &amp; Services</t>
  </si>
  <si>
    <t>BLL</t>
  </si>
  <si>
    <t>Ball Corp</t>
  </si>
  <si>
    <t>Metal &amp; Glass Containers</t>
  </si>
  <si>
    <t>Broomfield, Colorado</t>
  </si>
  <si>
    <t>BAC</t>
  </si>
  <si>
    <t>Bank of America Corp</t>
  </si>
  <si>
    <t>Diversified Banks</t>
  </si>
  <si>
    <t>BK</t>
  </si>
  <si>
    <t>The Bank of New York Mellon</t>
  </si>
  <si>
    <t>BAX</t>
  </si>
  <si>
    <t>Baxter International Inc.</t>
  </si>
  <si>
    <t>Deerfield, Illinois</t>
  </si>
  <si>
    <t>BDX</t>
  </si>
  <si>
    <t>Becton Dickinson</t>
  </si>
  <si>
    <t>Franklin Lakes, New Jersey</t>
  </si>
  <si>
    <t>BRK.B</t>
  </si>
  <si>
    <t>Berkshire Hathaway</t>
  </si>
  <si>
    <t>Multi-Sector Holdings</t>
  </si>
  <si>
    <t>Omaha, Nebraska</t>
  </si>
  <si>
    <t>BBY</t>
  </si>
  <si>
    <t>Best Buy Co. Inc.</t>
  </si>
  <si>
    <t>Computer &amp; Electronics Retail</t>
  </si>
  <si>
    <t>Richfield, Minnesota</t>
  </si>
  <si>
    <t>BIIB</t>
  </si>
  <si>
    <t>Biogen Inc.</t>
  </si>
  <si>
    <t>BIO</t>
  </si>
  <si>
    <t>Bio-Rad Laboratories</t>
  </si>
  <si>
    <t>Hercules, California</t>
  </si>
  <si>
    <t>BLK</t>
  </si>
  <si>
    <t>BlackRock</t>
  </si>
  <si>
    <t>BA</t>
  </si>
  <si>
    <t>Boeing Company</t>
  </si>
  <si>
    <t>Aerospace &amp; Defense</t>
  </si>
  <si>
    <t>BKNG</t>
  </si>
  <si>
    <t>Booking Holdings Inc</t>
  </si>
  <si>
    <t>Norwalk, Connecticut</t>
  </si>
  <si>
    <t>BWA</t>
  </si>
  <si>
    <t>BorgWarner</t>
  </si>
  <si>
    <t>Auburn Hills, Michigan</t>
  </si>
  <si>
    <t>BXP</t>
  </si>
  <si>
    <t>Boston Properties</t>
  </si>
  <si>
    <t>BSX</t>
  </si>
  <si>
    <t>Boston Scientific</t>
  </si>
  <si>
    <r>
      <t>Marlborough, Massachusetts</t>
    </r>
    <r>
      <rPr>
        <vertAlign val="superscript"/>
        <sz val="8"/>
        <color rgb="FF0B0080"/>
        <rFont val="Arial"/>
        <family val="2"/>
      </rPr>
      <t>[4]</t>
    </r>
  </si>
  <si>
    <t>BMY</t>
  </si>
  <si>
    <t>Bristol-Myers Squibb</t>
  </si>
  <si>
    <t>AVGO</t>
  </si>
  <si>
    <t>Broadcom Inc.</t>
  </si>
  <si>
    <t>BR</t>
  </si>
  <si>
    <t>Broadridge Financial Solutions</t>
  </si>
  <si>
    <t>Data Processing &amp; Outsourced Services</t>
  </si>
  <si>
    <t>Lake Success, New York</t>
  </si>
  <si>
    <t>BF.B</t>
  </si>
  <si>
    <t>Brown-Forman Corp.</t>
  </si>
  <si>
    <t>Distillers &amp; Vintners</t>
  </si>
  <si>
    <t>Louisville, Kentucky</t>
  </si>
  <si>
    <t>CHRW</t>
  </si>
  <si>
    <t>C. H. Robinson Worldwide</t>
  </si>
  <si>
    <t>Air Freight &amp; Logistics</t>
  </si>
  <si>
    <t>Eden Prairie, Minnesota</t>
  </si>
  <si>
    <t>COG</t>
  </si>
  <si>
    <t>Cabot Oil &amp; Gas</t>
  </si>
  <si>
    <t>CDNS</t>
  </si>
  <si>
    <t>Cadence Design Systems</t>
  </si>
  <si>
    <t>CPB</t>
  </si>
  <si>
    <t>Campbell Soup</t>
  </si>
  <si>
    <t>Packaged Foods &amp; Meats</t>
  </si>
  <si>
    <t>COF</t>
  </si>
  <si>
    <t>Capital One Financial</t>
  </si>
  <si>
    <t>Tysons Corner, Virginia</t>
  </si>
  <si>
    <t>CAH</t>
  </si>
  <si>
    <t>Cardinal Health Inc.</t>
  </si>
  <si>
    <t>Dublin, Ohio</t>
  </si>
  <si>
    <t>KMX</t>
  </si>
  <si>
    <t>Carmax Inc</t>
  </si>
  <si>
    <t>CCL</t>
  </si>
  <si>
    <t>Carnival Corp.</t>
  </si>
  <si>
    <t>Hotels, Resorts &amp; Cruise Lines</t>
  </si>
  <si>
    <t>Miami, Florida</t>
  </si>
  <si>
    <t>CARR</t>
  </si>
  <si>
    <t>Carrier Global</t>
  </si>
  <si>
    <t>Palm Beach Gardens, Florida</t>
  </si>
  <si>
    <t>CAT</t>
  </si>
  <si>
    <t>Caterpillar Inc.</t>
  </si>
  <si>
    <t>Construction Machinery &amp; Heavy Trucks</t>
  </si>
  <si>
    <t>CBOE</t>
  </si>
  <si>
    <t>Cboe Global Markets</t>
  </si>
  <si>
    <t>Financial Exchanges &amp; Data</t>
  </si>
  <si>
    <t>CBRE</t>
  </si>
  <si>
    <t>CBRE Group</t>
  </si>
  <si>
    <t>Real Estate Services</t>
  </si>
  <si>
    <t>Los Angeles, California</t>
  </si>
  <si>
    <t>CDW</t>
  </si>
  <si>
    <t>Technology Distributors</t>
  </si>
  <si>
    <t>Lincolnshire, Illinois</t>
  </si>
  <si>
    <t>CE</t>
  </si>
  <si>
    <t>Celanese</t>
  </si>
  <si>
    <t>Irving, Texas</t>
  </si>
  <si>
    <t>CNC</t>
  </si>
  <si>
    <t>Centene Corporation</t>
  </si>
  <si>
    <t>St Louis, Missouri</t>
  </si>
  <si>
    <t>CNP</t>
  </si>
  <si>
    <t>CenterPoint Energy</t>
  </si>
  <si>
    <t>CTL</t>
  </si>
  <si>
    <t>CenturyLink Inc</t>
  </si>
  <si>
    <t>Alternative Carriers</t>
  </si>
  <si>
    <t>Monroe, Louisiana</t>
  </si>
  <si>
    <t>CERN</t>
  </si>
  <si>
    <t>Cerner</t>
  </si>
  <si>
    <t>Health Care Technology</t>
  </si>
  <si>
    <t>North Kansas City, Missouri</t>
  </si>
  <si>
    <t>CF</t>
  </si>
  <si>
    <t>CF Industries Holdings Inc</t>
  </si>
  <si>
    <t>Fertilizers &amp; Agricultural Chemicals</t>
  </si>
  <si>
    <t>SCHW</t>
  </si>
  <si>
    <t>Charles Schwab Corporation</t>
  </si>
  <si>
    <t>Investment Banking &amp; Brokerage</t>
  </si>
  <si>
    <t>San Francisco, California</t>
  </si>
  <si>
    <t>CHTR</t>
  </si>
  <si>
    <t>Charter Communications</t>
  </si>
  <si>
    <t>Cable &amp; Satellite</t>
  </si>
  <si>
    <t>Stamford, Connecticut</t>
  </si>
  <si>
    <t>CVX</t>
  </si>
  <si>
    <t>Chevron Corp.</t>
  </si>
  <si>
    <t>Integrated Oil &amp; Gas</t>
  </si>
  <si>
    <t>San Ramon, California</t>
  </si>
  <si>
    <t>CMG</t>
  </si>
  <si>
    <t>Chipotle Mexican Grill</t>
  </si>
  <si>
    <t>Restaurants</t>
  </si>
  <si>
    <t>Newport Beach, California</t>
  </si>
  <si>
    <t>CB</t>
  </si>
  <si>
    <t>Chubb Limited</t>
  </si>
  <si>
    <t>Zurich, Switzerland</t>
  </si>
  <si>
    <t>CHD</t>
  </si>
  <si>
    <t>Church &amp; Dwight</t>
  </si>
  <si>
    <t>Household Products</t>
  </si>
  <si>
    <t>Ewing, New Jersey</t>
  </si>
  <si>
    <t>CI</t>
  </si>
  <si>
    <t>CIGNA Corp.</t>
  </si>
  <si>
    <t>Bloomfield, Connecticut</t>
  </si>
  <si>
    <t>CINF</t>
  </si>
  <si>
    <t>Cincinnati Financial</t>
  </si>
  <si>
    <t>Fairfield, Ohio</t>
  </si>
  <si>
    <t>CTAS</t>
  </si>
  <si>
    <t>Cintas Corporation</t>
  </si>
  <si>
    <t>Diversified Support Services</t>
  </si>
  <si>
    <t>Mason, Ohio</t>
  </si>
  <si>
    <t>CSCO</t>
  </si>
  <si>
    <t>Cisco Systems</t>
  </si>
  <si>
    <t>C</t>
  </si>
  <si>
    <t>Citigroup Inc.</t>
  </si>
  <si>
    <t>CFG</t>
  </si>
  <si>
    <t>Citizens Financial Group</t>
  </si>
  <si>
    <t>Regional Banks</t>
  </si>
  <si>
    <t>Providence, Rhode Island</t>
  </si>
  <si>
    <t>CTXS</t>
  </si>
  <si>
    <t>Citrix Systems</t>
  </si>
  <si>
    <t>Fort Lauderdale, Florida</t>
  </si>
  <si>
    <t>CLX</t>
  </si>
  <si>
    <t>The Clorox Company</t>
  </si>
  <si>
    <t>Oakland, California</t>
  </si>
  <si>
    <t>CME</t>
  </si>
  <si>
    <t>CME Group Inc.</t>
  </si>
  <si>
    <t>CMS</t>
  </si>
  <si>
    <t>CMS Energy</t>
  </si>
  <si>
    <t>Jackson, Michigan</t>
  </si>
  <si>
    <t>KO</t>
  </si>
  <si>
    <t>Coca-Cola Company</t>
  </si>
  <si>
    <t>Soft Drinks</t>
  </si>
  <si>
    <t>Atlanta, Georgia</t>
  </si>
  <si>
    <t>CTSH</t>
  </si>
  <si>
    <t>Cognizant Technology Solutions</t>
  </si>
  <si>
    <t>Teaneck, New Jersey</t>
  </si>
  <si>
    <t>CL</t>
  </si>
  <si>
    <t>Colgate-Palmolive</t>
  </si>
  <si>
    <t>CMCSA</t>
  </si>
  <si>
    <t>Comcast Corp.</t>
  </si>
  <si>
    <t>Philadelphia, Pennsylvania</t>
  </si>
  <si>
    <t>CMA</t>
  </si>
  <si>
    <t>Comerica Inc.</t>
  </si>
  <si>
    <t>CAG</t>
  </si>
  <si>
    <t>Conagra Brands</t>
  </si>
  <si>
    <t>CXO</t>
  </si>
  <si>
    <t>Concho Resources</t>
  </si>
  <si>
    <t>Midland, Texas</t>
  </si>
  <si>
    <t>COP</t>
  </si>
  <si>
    <t>ConocoPhillips</t>
  </si>
  <si>
    <t>ED</t>
  </si>
  <si>
    <t>Consolidated Edison</t>
  </si>
  <si>
    <t>STZ</t>
  </si>
  <si>
    <t>Constellation Brands</t>
  </si>
  <si>
    <t>Victor, New York</t>
  </si>
  <si>
    <t>COO</t>
  </si>
  <si>
    <t>The Cooper Companies</t>
  </si>
  <si>
    <t>CPRT</t>
  </si>
  <si>
    <t>Copart Inc</t>
  </si>
  <si>
    <t>GLW</t>
  </si>
  <si>
    <t>Corning Inc.</t>
  </si>
  <si>
    <t>Corning, New York</t>
  </si>
  <si>
    <t>CTVA</t>
  </si>
  <si>
    <t>Corteva</t>
  </si>
  <si>
    <t>Wilmington, Delaware</t>
  </si>
  <si>
    <t>COST</t>
  </si>
  <si>
    <t>Costco Wholesale Corp.</t>
  </si>
  <si>
    <t>Hypermarkets &amp; Super Centers</t>
  </si>
  <si>
    <t>Issaquah, Washington</t>
  </si>
  <si>
    <t>COTY</t>
  </si>
  <si>
    <t>Coty, Inc</t>
  </si>
  <si>
    <t>Personal Products</t>
  </si>
  <si>
    <t>CCI</t>
  </si>
  <si>
    <t>Crown Castle International Corp.</t>
  </si>
  <si>
    <t>CSX</t>
  </si>
  <si>
    <t>CSX Corp.</t>
  </si>
  <si>
    <t>Railroads</t>
  </si>
  <si>
    <t>Jacksonville, Florida</t>
  </si>
  <si>
    <t>CMI</t>
  </si>
  <si>
    <t>Cummins Inc.</t>
  </si>
  <si>
    <t>Industrial Machinery</t>
  </si>
  <si>
    <t>Columbus, Indiana</t>
  </si>
  <si>
    <t>CVS</t>
  </si>
  <si>
    <t>CVS Health</t>
  </si>
  <si>
    <t>Health Care Services</t>
  </si>
  <si>
    <t>Woonsocket, Rhode Island</t>
  </si>
  <si>
    <t>DHI</t>
  </si>
  <si>
    <t>D. R. Horton</t>
  </si>
  <si>
    <t>Homebuilding</t>
  </si>
  <si>
    <t>DHR</t>
  </si>
  <si>
    <t>Danaher Corp.</t>
  </si>
  <si>
    <t>Washington, D.C.</t>
  </si>
  <si>
    <t>DRI</t>
  </si>
  <si>
    <t>Darden Restaurants</t>
  </si>
  <si>
    <t>Orlando, Florida</t>
  </si>
  <si>
    <t>DVA</t>
  </si>
  <si>
    <t>DaVita Inc.</t>
  </si>
  <si>
    <t>Health Care Facilities</t>
  </si>
  <si>
    <t>DE</t>
  </si>
  <si>
    <t>Deere &amp; Co.</t>
  </si>
  <si>
    <t>Agricultural &amp; Farm Machinery</t>
  </si>
  <si>
    <t>Moline, Illinois</t>
  </si>
  <si>
    <t>DAL</t>
  </si>
  <si>
    <t>Delta Air Lines Inc.</t>
  </si>
  <si>
    <t>XRAY</t>
  </si>
  <si>
    <t>Dentsply Sirona</t>
  </si>
  <si>
    <t>DVN</t>
  </si>
  <si>
    <t>Devon Energy</t>
  </si>
  <si>
    <t>Oklahoma City, Oklahoma</t>
  </si>
  <si>
    <t>DXCM</t>
  </si>
  <si>
    <t>DexCom</t>
  </si>
  <si>
    <t>San Diego, California</t>
  </si>
  <si>
    <t>FANG</t>
  </si>
  <si>
    <t>Diamondback Energy</t>
  </si>
  <si>
    <t>DLR</t>
  </si>
  <si>
    <t>Digital Realty Trust Inc</t>
  </si>
  <si>
    <t>DFS</t>
  </si>
  <si>
    <t>Discover Financial Services</t>
  </si>
  <si>
    <t>Riverwoods, Illinois</t>
  </si>
  <si>
    <t>DISCA</t>
  </si>
  <si>
    <t>Discovery, Inc. (Class A)</t>
  </si>
  <si>
    <t>Broadcasting</t>
  </si>
  <si>
    <t>Silver Spring, Maryland</t>
  </si>
  <si>
    <t>DISCK</t>
  </si>
  <si>
    <t>Discovery, Inc. (Class C)</t>
  </si>
  <si>
    <t>DISH</t>
  </si>
  <si>
    <t>Dish Network</t>
  </si>
  <si>
    <t>Meridian, Colorado</t>
  </si>
  <si>
    <t>DG</t>
  </si>
  <si>
    <t>Dollar General</t>
  </si>
  <si>
    <t>General Merchandise Stores</t>
  </si>
  <si>
    <t>Goodlettsville, Tennessee</t>
  </si>
  <si>
    <t>DLTR</t>
  </si>
  <si>
    <t>Dollar Tree</t>
  </si>
  <si>
    <t>Chesapeake, Virginia</t>
  </si>
  <si>
    <t>D</t>
  </si>
  <si>
    <t>Dominion Energy</t>
  </si>
  <si>
    <t>DPZ</t>
  </si>
  <si>
    <t>Domino's Pizza</t>
  </si>
  <si>
    <t>Ann Arbor, Michigan</t>
  </si>
  <si>
    <t>DOV</t>
  </si>
  <si>
    <t>Dover Corporation</t>
  </si>
  <si>
    <t>Downers Grove, Illinois</t>
  </si>
  <si>
    <t>DOW</t>
  </si>
  <si>
    <t>Dow Inc.</t>
  </si>
  <si>
    <t>Commodity Chemicals</t>
  </si>
  <si>
    <t>Midland, Michigan</t>
  </si>
  <si>
    <t>DTE</t>
  </si>
  <si>
    <t>DTE Energy Co.</t>
  </si>
  <si>
    <t>Detroit, Michigan</t>
  </si>
  <si>
    <t>DUK</t>
  </si>
  <si>
    <t>Duke Energy</t>
  </si>
  <si>
    <t>DRE</t>
  </si>
  <si>
    <t>Duke Realty Corp</t>
  </si>
  <si>
    <t>Industrial REITs</t>
  </si>
  <si>
    <t>DD</t>
  </si>
  <si>
    <t>DuPont de Nemours Inc</t>
  </si>
  <si>
    <t>DXC</t>
  </si>
  <si>
    <t>DXC Technology</t>
  </si>
  <si>
    <t>ETFC</t>
  </si>
  <si>
    <t>E*Trade</t>
  </si>
  <si>
    <t>EMN</t>
  </si>
  <si>
    <t>Eastman Chemical</t>
  </si>
  <si>
    <t>Diversified Chemicals</t>
  </si>
  <si>
    <t>Kingsport, Tennessee</t>
  </si>
  <si>
    <t>ETN</t>
  </si>
  <si>
    <t>Eaton Corporation</t>
  </si>
  <si>
    <t>EBAY</t>
  </si>
  <si>
    <t>eBay Inc.</t>
  </si>
  <si>
    <t>ECL</t>
  </si>
  <si>
    <t>Ecolab Inc.</t>
  </si>
  <si>
    <t>EIX</t>
  </si>
  <si>
    <t>Edison Int'l</t>
  </si>
  <si>
    <t>Rosemead, California</t>
  </si>
  <si>
    <t>EW</t>
  </si>
  <si>
    <t>Edwards Lifesciences</t>
  </si>
  <si>
    <t>Irvine, California</t>
  </si>
  <si>
    <t>EA</t>
  </si>
  <si>
    <t>Electronic Arts</t>
  </si>
  <si>
    <t>Redwood City, California</t>
  </si>
  <si>
    <t>EMR</t>
  </si>
  <si>
    <t>Emerson Electric Company</t>
  </si>
  <si>
    <t>Ferguson, Missouri</t>
  </si>
  <si>
    <t>ETR</t>
  </si>
  <si>
    <t>Entergy Corp.</t>
  </si>
  <si>
    <t>New Orleans, Louisiana</t>
  </si>
  <si>
    <t>EOG</t>
  </si>
  <si>
    <t>EOG Resources</t>
  </si>
  <si>
    <t>EFX</t>
  </si>
  <si>
    <t>Equifax Inc.</t>
  </si>
  <si>
    <t>Research &amp; Consulting Services</t>
  </si>
  <si>
    <t>EQIX</t>
  </si>
  <si>
    <t>Equinix</t>
  </si>
  <si>
    <t>EQR</t>
  </si>
  <si>
    <t>Equity Residential</t>
  </si>
  <si>
    <t>ESS</t>
  </si>
  <si>
    <t>Essex Property Trust, Inc.</t>
  </si>
  <si>
    <t>Palo Alto, California</t>
  </si>
  <si>
    <t>EL</t>
  </si>
  <si>
    <t>Estée Lauder Companies</t>
  </si>
  <si>
    <t>EVRG</t>
  </si>
  <si>
    <t>Evergy</t>
  </si>
  <si>
    <t>Kansas City, Missouri</t>
  </si>
  <si>
    <t>ES</t>
  </si>
  <si>
    <t>Eversource Energy</t>
  </si>
  <si>
    <t>Springfield, Massachusetts</t>
  </si>
  <si>
    <t>RE</t>
  </si>
  <si>
    <t>Everest Re Group Ltd.</t>
  </si>
  <si>
    <t>Reinsurance</t>
  </si>
  <si>
    <t>Hamilton, Bermuda</t>
  </si>
  <si>
    <t>EXC</t>
  </si>
  <si>
    <t>Exelon Corp.</t>
  </si>
  <si>
    <t>EXPE</t>
  </si>
  <si>
    <t>Expedia Group</t>
  </si>
  <si>
    <t>EXPD</t>
  </si>
  <si>
    <t>Expeditors</t>
  </si>
  <si>
    <t>EXR</t>
  </si>
  <si>
    <t>Extra Space Storage</t>
  </si>
  <si>
    <t>Salt Lake City, Utah</t>
  </si>
  <si>
    <t>XOM</t>
  </si>
  <si>
    <t>Exxon Mobil Corp.</t>
  </si>
  <si>
    <t>FFIV</t>
  </si>
  <si>
    <t>F5 Networks</t>
  </si>
  <si>
    <t>FB</t>
  </si>
  <si>
    <t>Facebook, Inc.</t>
  </si>
  <si>
    <t>Menlo Park, California</t>
  </si>
  <si>
    <t>FAST</t>
  </si>
  <si>
    <t>Fastenal Co</t>
  </si>
  <si>
    <t>Winona, Minnesota</t>
  </si>
  <si>
    <t>FRT</t>
  </si>
  <si>
    <t>Federal Realty Investment Trust</t>
  </si>
  <si>
    <t>Retail REITs</t>
  </si>
  <si>
    <t>Rockville, Maryland</t>
  </si>
  <si>
    <t>FDX</t>
  </si>
  <si>
    <t>FedEx Corporation</t>
  </si>
  <si>
    <t>FIS</t>
  </si>
  <si>
    <t>Fidelity National Information Services</t>
  </si>
  <si>
    <t>FITB</t>
  </si>
  <si>
    <t>Fifth Third Bancorp</t>
  </si>
  <si>
    <t>Cincinnati, Ohio</t>
  </si>
  <si>
    <t>FE</t>
  </si>
  <si>
    <t>FirstEnergy Corp</t>
  </si>
  <si>
    <t>Akron, Ohio</t>
  </si>
  <si>
    <t>FRC</t>
  </si>
  <si>
    <t>First Republic Bank</t>
  </si>
  <si>
    <t>FISV</t>
  </si>
  <si>
    <t>Fiserv Inc</t>
  </si>
  <si>
    <t>Brookfield, Wisconsin</t>
  </si>
  <si>
    <t>FLT</t>
  </si>
  <si>
    <t>FleetCor Technologies Inc</t>
  </si>
  <si>
    <t>Norcross, Georgia</t>
  </si>
  <si>
    <t>FLIR</t>
  </si>
  <si>
    <t>FLIR Systems</t>
  </si>
  <si>
    <t>Electronic Equipment &amp; Instruments</t>
  </si>
  <si>
    <t>Wilsonville, Oregon</t>
  </si>
  <si>
    <t>FLS</t>
  </si>
  <si>
    <t>Flowserve Corporation</t>
  </si>
  <si>
    <t>FMC</t>
  </si>
  <si>
    <t>FMC Corporation</t>
  </si>
  <si>
    <t>F</t>
  </si>
  <si>
    <t>Ford Motor Company</t>
  </si>
  <si>
    <t>Automobile Manufacturers</t>
  </si>
  <si>
    <t>Dearborn, Michigan</t>
  </si>
  <si>
    <t>FTNT</t>
  </si>
  <si>
    <t>Fortinet</t>
  </si>
  <si>
    <t>Systems Software</t>
  </si>
  <si>
    <t>Sunnyvale, California</t>
  </si>
  <si>
    <t>FTV</t>
  </si>
  <si>
    <t>Fortive Corp</t>
  </si>
  <si>
    <t>Everett, Washington</t>
  </si>
  <si>
    <t>FBHS</t>
  </si>
  <si>
    <t>Fortune Brands Home &amp; Security</t>
  </si>
  <si>
    <t>FOXA</t>
  </si>
  <si>
    <t>Fox Corporation (Class A)</t>
  </si>
  <si>
    <t>Movies &amp; Entertainment</t>
  </si>
  <si>
    <t>FOX</t>
  </si>
  <si>
    <t>Fox Corporation (Class B)</t>
  </si>
  <si>
    <t>BEN</t>
  </si>
  <si>
    <t>Franklin Resources</t>
  </si>
  <si>
    <t>San Mateo, California</t>
  </si>
  <si>
    <t>FCX</t>
  </si>
  <si>
    <t>Freeport-McMoRan Inc.</t>
  </si>
  <si>
    <t>Copper</t>
  </si>
  <si>
    <t>Phoenix, Arizona</t>
  </si>
  <si>
    <t>GPS</t>
  </si>
  <si>
    <t>Gap Inc.</t>
  </si>
  <si>
    <t>Apparel Retail</t>
  </si>
  <si>
    <t>GRMN</t>
  </si>
  <si>
    <t>Garmin Ltd.</t>
  </si>
  <si>
    <t>Consumer Electronics</t>
  </si>
  <si>
    <t>Schaffhausen, Switzerland</t>
  </si>
  <si>
    <t>IT</t>
  </si>
  <si>
    <t>Gartner Inc</t>
  </si>
  <si>
    <t>GD</t>
  </si>
  <si>
    <t>General Dynamics</t>
  </si>
  <si>
    <t>Falls Church, Virginia</t>
  </si>
  <si>
    <t>GE</t>
  </si>
  <si>
    <t>General Electric</t>
  </si>
  <si>
    <t>GIS</t>
  </si>
  <si>
    <t>General Mills</t>
  </si>
  <si>
    <t>Golden Valley, Minnesota</t>
  </si>
  <si>
    <t>GM</t>
  </si>
  <si>
    <t>General Motors</t>
  </si>
  <si>
    <t>GPC</t>
  </si>
  <si>
    <t>Genuine Parts</t>
  </si>
  <si>
    <t>GILD</t>
  </si>
  <si>
    <t>Gilead Sciences</t>
  </si>
  <si>
    <t>Foster City, California</t>
  </si>
  <si>
    <t>GL</t>
  </si>
  <si>
    <t>Globe Life Inc.</t>
  </si>
  <si>
    <t>McKinney, Texas</t>
  </si>
  <si>
    <t>GPN</t>
  </si>
  <si>
    <t>Global Payments Inc.</t>
  </si>
  <si>
    <t>GS</t>
  </si>
  <si>
    <t>Goldman Sachs Group</t>
  </si>
  <si>
    <t>GWW</t>
  </si>
  <si>
    <t>Grainger (W.W.) Inc.</t>
  </si>
  <si>
    <t>Lake Forest, Illinois</t>
  </si>
  <si>
    <t>HRB</t>
  </si>
  <si>
    <t>H&amp;R Block</t>
  </si>
  <si>
    <t>Specialized Consumer Services</t>
  </si>
  <si>
    <t>HAL</t>
  </si>
  <si>
    <t>Halliburton Co.</t>
  </si>
  <si>
    <t>HBI</t>
  </si>
  <si>
    <t>Hanesbrands Inc</t>
  </si>
  <si>
    <t>Apparel, Accessories &amp; Luxury Goods</t>
  </si>
  <si>
    <t>Winston-Salem, North Carolina</t>
  </si>
  <si>
    <t>HIG</t>
  </si>
  <si>
    <t>Hartford Financial Svc.Gp.</t>
  </si>
  <si>
    <t>Hartford, Connecticut</t>
  </si>
  <si>
    <t>HAS</t>
  </si>
  <si>
    <t>Hasbro Inc.</t>
  </si>
  <si>
    <t>Leisure Products</t>
  </si>
  <si>
    <t>Pawtucket, Rhode Island</t>
  </si>
  <si>
    <t>HCA</t>
  </si>
  <si>
    <t>HCA Healthcare</t>
  </si>
  <si>
    <t>Nashville, Tennessee</t>
  </si>
  <si>
    <t>PEAK</t>
  </si>
  <si>
    <t>Healthpeak Properties</t>
  </si>
  <si>
    <t>Health Care REITs</t>
  </si>
  <si>
    <t>Long Beach, California</t>
  </si>
  <si>
    <t>HSIC</t>
  </si>
  <si>
    <t>Henry Schein</t>
  </si>
  <si>
    <t>Melville, New York</t>
  </si>
  <si>
    <t>HSY</t>
  </si>
  <si>
    <t>The Hershey Company</t>
  </si>
  <si>
    <t>Hershey, Pennsylvania</t>
  </si>
  <si>
    <t>HES</t>
  </si>
  <si>
    <t>Hess Corporation</t>
  </si>
  <si>
    <t>HPE</t>
  </si>
  <si>
    <t>Hewlett Packard Enterprise</t>
  </si>
  <si>
    <t>HLT</t>
  </si>
  <si>
    <t>Hilton Worldwide Holdings Inc</t>
  </si>
  <si>
    <t>HFC</t>
  </si>
  <si>
    <t>HollyFrontier Corp</t>
  </si>
  <si>
    <t>Oil &amp; Gas Refining &amp; Marketing</t>
  </si>
  <si>
    <t>HOLX</t>
  </si>
  <si>
    <t>Hologic</t>
  </si>
  <si>
    <t>Marlborough, Massachusetts</t>
  </si>
  <si>
    <t>HD</t>
  </si>
  <si>
    <t>Home Depot</t>
  </si>
  <si>
    <t>Home Improvement Retail</t>
  </si>
  <si>
    <t>HON</t>
  </si>
  <si>
    <t>Honeywell Int'l Inc.</t>
  </si>
  <si>
    <t>Morristown, New Jersey</t>
  </si>
  <si>
    <t>HRL</t>
  </si>
  <si>
    <t>Hormel Foods Corp.</t>
  </si>
  <si>
    <t>Austin, Minnesota</t>
  </si>
  <si>
    <t>HST</t>
  </si>
  <si>
    <t>Host Hotels &amp; Resorts</t>
  </si>
  <si>
    <t>Hotel &amp; Resort REITs</t>
  </si>
  <si>
    <t>Bethesda, Maryland</t>
  </si>
  <si>
    <t>HWM</t>
  </si>
  <si>
    <t>Howmet Aerospace</t>
  </si>
  <si>
    <t>HPQ</t>
  </si>
  <si>
    <t>HP Inc.</t>
  </si>
  <si>
    <t>1939 (2015)</t>
  </si>
  <si>
    <t>HUM</t>
  </si>
  <si>
    <t>Humana Inc.</t>
  </si>
  <si>
    <t>HBAN</t>
  </si>
  <si>
    <t>Huntington Bancshares</t>
  </si>
  <si>
    <t>HII</t>
  </si>
  <si>
    <t>Huntington Ingalls Industries</t>
  </si>
  <si>
    <t>Newport News, Virginia</t>
  </si>
  <si>
    <t>IEX</t>
  </si>
  <si>
    <t>IDEX Corporation</t>
  </si>
  <si>
    <t>IDXX</t>
  </si>
  <si>
    <t>IDEXX Laboratories</t>
  </si>
  <si>
    <t>Westbrook, Maine</t>
  </si>
  <si>
    <t>INFO</t>
  </si>
  <si>
    <t>IHS Markit Ltd.</t>
  </si>
  <si>
    <t>ITW</t>
  </si>
  <si>
    <t>Illinois Tool Works</t>
  </si>
  <si>
    <t>Glenview, Illinois</t>
  </si>
  <si>
    <t>ILMN</t>
  </si>
  <si>
    <t>Illumina Inc</t>
  </si>
  <si>
    <t>Life Sciences Tools &amp; Services</t>
  </si>
  <si>
    <t>INCY</t>
  </si>
  <si>
    <t>Incyte</t>
  </si>
  <si>
    <t>IR</t>
  </si>
  <si>
    <t>Ingersoll Rand</t>
  </si>
  <si>
    <t>INTC</t>
  </si>
  <si>
    <t>Intel Corp.</t>
  </si>
  <si>
    <t>ICE</t>
  </si>
  <si>
    <t>Intercontinental Exchange</t>
  </si>
  <si>
    <t>IBM</t>
  </si>
  <si>
    <t>International Business Machines</t>
  </si>
  <si>
    <t>Armonk, New York</t>
  </si>
  <si>
    <t>IP</t>
  </si>
  <si>
    <t>International Paper</t>
  </si>
  <si>
    <t>IPG</t>
  </si>
  <si>
    <t>Interpublic Group</t>
  </si>
  <si>
    <t>Advertising</t>
  </si>
  <si>
    <t>IFF</t>
  </si>
  <si>
    <t>Intl Flavors &amp; Fragrances</t>
  </si>
  <si>
    <t>INTU</t>
  </si>
  <si>
    <t>Intuit Inc.</t>
  </si>
  <si>
    <t>ISRG</t>
  </si>
  <si>
    <t>Intuitive Surgical Inc.</t>
  </si>
  <si>
    <t>IVZ</t>
  </si>
  <si>
    <t>Invesco Ltd.</t>
  </si>
  <si>
    <t>IPGP</t>
  </si>
  <si>
    <t>IPG Photonics Corp.</t>
  </si>
  <si>
    <t>Electronic Manufacturing Services</t>
  </si>
  <si>
    <t>Oxford, Massachusetts</t>
  </si>
  <si>
    <t>IQV</t>
  </si>
  <si>
    <t>IQVIA Holdings Inc.</t>
  </si>
  <si>
    <t>Durham, North Carolina</t>
  </si>
  <si>
    <t>IRM</t>
  </si>
  <si>
    <t>Iron Mountain Incorporated</t>
  </si>
  <si>
    <t>JKHY</t>
  </si>
  <si>
    <t>Jack Henry &amp; Associates</t>
  </si>
  <si>
    <t>Monett, Missouri</t>
  </si>
  <si>
    <t>J</t>
  </si>
  <si>
    <t>Jacobs Engineering Group</t>
  </si>
  <si>
    <t>Construction &amp; Engineering</t>
  </si>
  <si>
    <t>JBHT</t>
  </si>
  <si>
    <t>J. B. Hunt Transport Services</t>
  </si>
  <si>
    <t>Trucking</t>
  </si>
  <si>
    <t>Lowell, Arkansas</t>
  </si>
  <si>
    <t>SJM</t>
  </si>
  <si>
    <t>JM Smucker</t>
  </si>
  <si>
    <t>Orrville, Ohio</t>
  </si>
  <si>
    <t>JNJ</t>
  </si>
  <si>
    <t>Johnson &amp; Johnson</t>
  </si>
  <si>
    <t>New Brunswick, New Jersey</t>
  </si>
  <si>
    <t>JCI</t>
  </si>
  <si>
    <t>Johnson Controls International</t>
  </si>
  <si>
    <t>Cork, Ireland</t>
  </si>
  <si>
    <t>JPM</t>
  </si>
  <si>
    <t>JPMorgan Chase &amp; Co.</t>
  </si>
  <si>
    <t>JNPR</t>
  </si>
  <si>
    <t>Juniper Networks</t>
  </si>
  <si>
    <t>KSU</t>
  </si>
  <si>
    <t>Kansas City Southern</t>
  </si>
  <si>
    <t>K</t>
  </si>
  <si>
    <t>Kellogg Co.</t>
  </si>
  <si>
    <t>Battle Creek, Michigan</t>
  </si>
  <si>
    <t>KEY</t>
  </si>
  <si>
    <t>KeyCorp</t>
  </si>
  <si>
    <t>Cleveland, Ohio</t>
  </si>
  <si>
    <t>KEYS</t>
  </si>
  <si>
    <t>Keysight Technologies</t>
  </si>
  <si>
    <t>Santa Rosa, California</t>
  </si>
  <si>
    <t>KMB</t>
  </si>
  <si>
    <t>Kimberly-Clark</t>
  </si>
  <si>
    <t>KIM</t>
  </si>
  <si>
    <t>Kimco Realty</t>
  </si>
  <si>
    <t>New Hyde Park, New York</t>
  </si>
  <si>
    <t>KMI</t>
  </si>
  <si>
    <t>Kinder Morgan</t>
  </si>
  <si>
    <t>Oil &amp; Gas Storage &amp; Transportation</t>
  </si>
  <si>
    <t>KLAC</t>
  </si>
  <si>
    <t>KLA Corporation</t>
  </si>
  <si>
    <t>Milpitas, California</t>
  </si>
  <si>
    <t>1975/1977 (1997)</t>
  </si>
  <si>
    <t>KSS</t>
  </si>
  <si>
    <t>Kohl's Corp.</t>
  </si>
  <si>
    <t>Menomonee Falls, Wisconsin</t>
  </si>
  <si>
    <t>KHC</t>
  </si>
  <si>
    <t>Kraft Heinz Co</t>
  </si>
  <si>
    <r>
      <t>Chicago, Illinois</t>
    </r>
    <r>
      <rPr>
        <sz val="11"/>
        <color rgb="FF202122"/>
        <rFont val="Arial"/>
        <family val="2"/>
      </rPr>
      <t>; </t>
    </r>
    <r>
      <rPr>
        <sz val="11"/>
        <color rgb="FF0B0080"/>
        <rFont val="Arial"/>
        <family val="2"/>
      </rPr>
      <t>Pittsburgh, Pennsylvania</t>
    </r>
  </si>
  <si>
    <t>2015 (1869)</t>
  </si>
  <si>
    <t>KR</t>
  </si>
  <si>
    <t>Kroger Co.</t>
  </si>
  <si>
    <t>Food Retail</t>
  </si>
  <si>
    <t>LB</t>
  </si>
  <si>
    <t>L Brands Inc.</t>
  </si>
  <si>
    <t>LHX</t>
  </si>
  <si>
    <t>L3Harris Technologies</t>
  </si>
  <si>
    <t>Melbourne, Florida</t>
  </si>
  <si>
    <t>LH</t>
  </si>
  <si>
    <t>Laboratory Corp. of America Holding</t>
  </si>
  <si>
    <t>Burlington, North Carolina</t>
  </si>
  <si>
    <t>LRCX</t>
  </si>
  <si>
    <t>Lam Research</t>
  </si>
  <si>
    <t>Fremont, California</t>
  </si>
  <si>
    <t>LW</t>
  </si>
  <si>
    <t>Lamb Weston Holdings Inc</t>
  </si>
  <si>
    <t>Eagle, Idaho</t>
  </si>
  <si>
    <t>2016 (1950)</t>
  </si>
  <si>
    <t>LVS</t>
  </si>
  <si>
    <t>Las Vegas Sands</t>
  </si>
  <si>
    <t>Casinos &amp; Gaming</t>
  </si>
  <si>
    <t>Las Vegas, Nevada</t>
  </si>
  <si>
    <t>LEG</t>
  </si>
  <si>
    <t>Leggett &amp; Platt</t>
  </si>
  <si>
    <t>Home Furnishings</t>
  </si>
  <si>
    <t>Carthage, Missouri</t>
  </si>
  <si>
    <t>LDOS</t>
  </si>
  <si>
    <t>Leidos Holdings</t>
  </si>
  <si>
    <t>Reston, Virginia</t>
  </si>
  <si>
    <t>LEN</t>
  </si>
  <si>
    <t>Lennar Corp.</t>
  </si>
  <si>
    <t>LLY</t>
  </si>
  <si>
    <t>Lilly (Eli) &amp; Co.</t>
  </si>
  <si>
    <t>LNC</t>
  </si>
  <si>
    <t>Lincoln National</t>
  </si>
  <si>
    <t>Radnor, Pennsylvania</t>
  </si>
  <si>
    <t>LIN</t>
  </si>
  <si>
    <t>Linde plc</t>
  </si>
  <si>
    <t>Guildford, Surrey, United Kingdom</t>
  </si>
  <si>
    <t>LYV</t>
  </si>
  <si>
    <t>Live Nation Entertainment</t>
  </si>
  <si>
    <t>Beverly Hills, California</t>
  </si>
  <si>
    <t>LKQ</t>
  </si>
  <si>
    <t>LKQ Corporation</t>
  </si>
  <si>
    <t>Distributors</t>
  </si>
  <si>
    <t>LMT</t>
  </si>
  <si>
    <t>Lockheed Martin Corp.</t>
  </si>
  <si>
    <t>L</t>
  </si>
  <si>
    <t>Loews Corp.</t>
  </si>
  <si>
    <t>LOW</t>
  </si>
  <si>
    <t>Lowe's Cos.</t>
  </si>
  <si>
    <t>Mooresville, North Carolina</t>
  </si>
  <si>
    <t>1904/1946/1959</t>
  </si>
  <si>
    <t>LYB</t>
  </si>
  <si>
    <t>LyondellBasell</t>
  </si>
  <si>
    <t>Rotterdam, Netherlands</t>
  </si>
  <si>
    <t>MTB</t>
  </si>
  <si>
    <t>M&amp;T Bank Corp.</t>
  </si>
  <si>
    <t>Buffalo, New York</t>
  </si>
  <si>
    <t>MRO</t>
  </si>
  <si>
    <t>Marathon Oil Corp.</t>
  </si>
  <si>
    <t>MPC</t>
  </si>
  <si>
    <t>Marathon Petroleum</t>
  </si>
  <si>
    <t>Findlay, Ohio</t>
  </si>
  <si>
    <t>MKTX</t>
  </si>
  <si>
    <t>MarketAxess</t>
  </si>
  <si>
    <t>MAR</t>
  </si>
  <si>
    <t>Marriott Int'l.</t>
  </si>
  <si>
    <t>MMC</t>
  </si>
  <si>
    <t>Marsh &amp; McLennan</t>
  </si>
  <si>
    <t>MLM</t>
  </si>
  <si>
    <t>Martin Marietta Materials</t>
  </si>
  <si>
    <t>Construction Materials</t>
  </si>
  <si>
    <t>MAS</t>
  </si>
  <si>
    <t>Masco Corp.</t>
  </si>
  <si>
    <t>Livonia, Michigan</t>
  </si>
  <si>
    <t>MA</t>
  </si>
  <si>
    <t>Mastercard Inc.</t>
  </si>
  <si>
    <t>Harrison, New York</t>
  </si>
  <si>
    <t>MKC</t>
  </si>
  <si>
    <t>McCormick &amp; Co.</t>
  </si>
  <si>
    <t>Hunt Valley, Maryland</t>
  </si>
  <si>
    <t>MXIM</t>
  </si>
  <si>
    <t>Maxim Integrated Products Inc</t>
  </si>
  <si>
    <t>MCD</t>
  </si>
  <si>
    <t>McDonald's Corp.</t>
  </si>
  <si>
    <t>MCK</t>
  </si>
  <si>
    <t>McKesson Corp.</t>
  </si>
  <si>
    <t>MDT</t>
  </si>
  <si>
    <t>Medtronic plc</t>
  </si>
  <si>
    <r>
      <t>Dublin</t>
    </r>
    <r>
      <rPr>
        <sz val="11"/>
        <color rgb="FF202122"/>
        <rFont val="Arial"/>
        <family val="2"/>
      </rPr>
      <t>, </t>
    </r>
    <r>
      <rPr>
        <sz val="11"/>
        <color rgb="FF0B0080"/>
        <rFont val="Arial"/>
        <family val="2"/>
      </rPr>
      <t>Ireland</t>
    </r>
  </si>
  <si>
    <t>MRK</t>
  </si>
  <si>
    <t>Merck &amp; Co.</t>
  </si>
  <si>
    <t>Kenilworth, New Jersey</t>
  </si>
  <si>
    <t>MET</t>
  </si>
  <si>
    <t>MetLife Inc.</t>
  </si>
  <si>
    <t>MTD</t>
  </si>
  <si>
    <t>Mettler Toledo</t>
  </si>
  <si>
    <t>MGM</t>
  </si>
  <si>
    <t>MGM Resorts International</t>
  </si>
  <si>
    <t>Paradise, Nevada</t>
  </si>
  <si>
    <t>MCHP</t>
  </si>
  <si>
    <t>Microchip Technology</t>
  </si>
  <si>
    <t>Chandler, Arizona</t>
  </si>
  <si>
    <t>MU</t>
  </si>
  <si>
    <t>Micron Technology</t>
  </si>
  <si>
    <t>Boise, Idaho</t>
  </si>
  <si>
    <t>MSFT</t>
  </si>
  <si>
    <t>Microsoft Corp.</t>
  </si>
  <si>
    <t>Redmond, Washington</t>
  </si>
  <si>
    <t>MAA</t>
  </si>
  <si>
    <t>Mid-America Apartments</t>
  </si>
  <si>
    <t>MHK</t>
  </si>
  <si>
    <t>Mohawk Industries</t>
  </si>
  <si>
    <t>Calhoun, Georgia</t>
  </si>
  <si>
    <t>TAP</t>
  </si>
  <si>
    <t>Molson Coors Brewing Company</t>
  </si>
  <si>
    <t>Brewers</t>
  </si>
  <si>
    <t>MDLZ</t>
  </si>
  <si>
    <t>Mondelez International</t>
  </si>
  <si>
    <t>MNST</t>
  </si>
  <si>
    <t>Monster Beverage</t>
  </si>
  <si>
    <t>Corona, California</t>
  </si>
  <si>
    <t>MCO</t>
  </si>
  <si>
    <t>Moody's Corp</t>
  </si>
  <si>
    <t>MS</t>
  </si>
  <si>
    <t>Morgan Stanley</t>
  </si>
  <si>
    <t>MOS</t>
  </si>
  <si>
    <t>The Mosaic Company</t>
  </si>
  <si>
    <t>Tampa, Florida</t>
  </si>
  <si>
    <t>MSI</t>
  </si>
  <si>
    <t>Motorola Solutions Inc.</t>
  </si>
  <si>
    <t>1928 (2011)</t>
  </si>
  <si>
    <t>MSCI</t>
  </si>
  <si>
    <t>MSCI Inc</t>
  </si>
  <si>
    <t>MYL</t>
  </si>
  <si>
    <t>Mylan N.V.</t>
  </si>
  <si>
    <r>
      <t>Amsterdam</t>
    </r>
    <r>
      <rPr>
        <sz val="11"/>
        <color rgb="FF202122"/>
        <rFont val="Arial"/>
        <family val="2"/>
      </rPr>
      <t>, </t>
    </r>
    <r>
      <rPr>
        <sz val="11"/>
        <color rgb="FF0B0080"/>
        <rFont val="Arial"/>
        <family val="2"/>
      </rPr>
      <t>Netherlands</t>
    </r>
  </si>
  <si>
    <t>NDAQ</t>
  </si>
  <si>
    <t>Nasdaq, Inc.</t>
  </si>
  <si>
    <t>NOV</t>
  </si>
  <si>
    <t>National Oilwell Varco Inc.</t>
  </si>
  <si>
    <t>NTAP</t>
  </si>
  <si>
    <t>NetApp</t>
  </si>
  <si>
    <t>NFLX</t>
  </si>
  <si>
    <t>Netflix Inc.</t>
  </si>
  <si>
    <t>Los Gatos, California</t>
  </si>
  <si>
    <t>NWL</t>
  </si>
  <si>
    <t>Newell Brands</t>
  </si>
  <si>
    <t>Housewares &amp; Specialties</t>
  </si>
  <si>
    <t>NEM</t>
  </si>
  <si>
    <t>Newmont Corporation</t>
  </si>
  <si>
    <t>Gold</t>
  </si>
  <si>
    <t>NWSA</t>
  </si>
  <si>
    <t>News Corp. Class A</t>
  </si>
  <si>
    <t>Publishing</t>
  </si>
  <si>
    <t>NWS</t>
  </si>
  <si>
    <t>News Corp. Class B</t>
  </si>
  <si>
    <t>NEE</t>
  </si>
  <si>
    <t>NextEra Energy</t>
  </si>
  <si>
    <t>Juno Beach, Florida</t>
  </si>
  <si>
    <t>NLSN</t>
  </si>
  <si>
    <t>Nielsen Holdings</t>
  </si>
  <si>
    <t>NKE</t>
  </si>
  <si>
    <t>Nike</t>
  </si>
  <si>
    <t>Washington County, Oregon</t>
  </si>
  <si>
    <t>NI</t>
  </si>
  <si>
    <t>NiSource Inc.</t>
  </si>
  <si>
    <t>Merrillville, Indiana</t>
  </si>
  <si>
    <t>NBL</t>
  </si>
  <si>
    <t>Noble Energy Inc</t>
  </si>
  <si>
    <t>NSC</t>
  </si>
  <si>
    <t>Norfolk Southern Corp.</t>
  </si>
  <si>
    <t>Norfolk, Virginia</t>
  </si>
  <si>
    <t>1881/1894 (1980)</t>
  </si>
  <si>
    <t>NTRS</t>
  </si>
  <si>
    <t>Northern Trust Corp.</t>
  </si>
  <si>
    <t>NOC</t>
  </si>
  <si>
    <t>Northrop Grumman</t>
  </si>
  <si>
    <t>West Falls Church, Virginia</t>
  </si>
  <si>
    <t>NLOK</t>
  </si>
  <si>
    <t>NortonLifeLock</t>
  </si>
  <si>
    <t>Tempe, Arizona</t>
  </si>
  <si>
    <t>NCLH</t>
  </si>
  <si>
    <t>Norwegian Cruise Line Holdings</t>
  </si>
  <si>
    <t>NRG</t>
  </si>
  <si>
    <t>NRG Energy</t>
  </si>
  <si>
    <t>Princeton, New Jersey</t>
  </si>
  <si>
    <t>NUE</t>
  </si>
  <si>
    <t>Nucor Corp.</t>
  </si>
  <si>
    <t>Steel</t>
  </si>
  <si>
    <t>NVDA</t>
  </si>
  <si>
    <t>Nvidia Corporation</t>
  </si>
  <si>
    <t>NVR</t>
  </si>
  <si>
    <t>NVR Inc</t>
  </si>
  <si>
    <t>Reston, VA</t>
  </si>
  <si>
    <t>ORLY</t>
  </si>
  <si>
    <t>O'Reilly Automotive</t>
  </si>
  <si>
    <t>Springfield, Missouri</t>
  </si>
  <si>
    <t>OXY</t>
  </si>
  <si>
    <t>Occidental Petroleum</t>
  </si>
  <si>
    <t>ODFL</t>
  </si>
  <si>
    <t>Old Dominion Freight Line</t>
  </si>
  <si>
    <t>Thomasville, North Carolina</t>
  </si>
  <si>
    <t>OMC</t>
  </si>
  <si>
    <t>Omnicom Group</t>
  </si>
  <si>
    <t>OKE</t>
  </si>
  <si>
    <t>ONEOK</t>
  </si>
  <si>
    <t>Tulsa, Oklahoma</t>
  </si>
  <si>
    <t>ORCL</t>
  </si>
  <si>
    <t>Oracle Corp.</t>
  </si>
  <si>
    <t>Redwood Shores, California</t>
  </si>
  <si>
    <t>OTIS</t>
  </si>
  <si>
    <t>Otis Worldwide</t>
  </si>
  <si>
    <t>Farmington, Connecticut</t>
  </si>
  <si>
    <t>PCAR</t>
  </si>
  <si>
    <t>PACCAR Inc.</t>
  </si>
  <si>
    <t>Bellevue, Washington</t>
  </si>
  <si>
    <t>PKG</t>
  </si>
  <si>
    <t>Packaging Corporation of America</t>
  </si>
  <si>
    <t>PH</t>
  </si>
  <si>
    <t>Parker-Hannifin</t>
  </si>
  <si>
    <t>PAYX</t>
  </si>
  <si>
    <t>Paychex Inc.</t>
  </si>
  <si>
    <t>Penfield, New York</t>
  </si>
  <si>
    <t>PAYC</t>
  </si>
  <si>
    <t>Paycom</t>
  </si>
  <si>
    <t>PYPL</t>
  </si>
  <si>
    <t>PayPal</t>
  </si>
  <si>
    <t>PNR</t>
  </si>
  <si>
    <t>Pentair plc</t>
  </si>
  <si>
    <t>Worsley, UK</t>
  </si>
  <si>
    <t>PBCT</t>
  </si>
  <si>
    <t>People's United Financial</t>
  </si>
  <si>
    <t>Thrifts &amp; Mortgage Finance</t>
  </si>
  <si>
    <t>Bridgeport, Connecticut</t>
  </si>
  <si>
    <t>PEP</t>
  </si>
  <si>
    <t>PepsiCo Inc.</t>
  </si>
  <si>
    <t>Purchase, New York</t>
  </si>
  <si>
    <t>PKI</t>
  </si>
  <si>
    <t>PerkinElmer</t>
  </si>
  <si>
    <t>Waltham, Massachusetts</t>
  </si>
  <si>
    <t>PRGO</t>
  </si>
  <si>
    <t>Perrigo</t>
  </si>
  <si>
    <t>PFE</t>
  </si>
  <si>
    <t>Pfizer Inc.</t>
  </si>
  <si>
    <t>PM</t>
  </si>
  <si>
    <t>Philip Morris International</t>
  </si>
  <si>
    <t>PSX</t>
  </si>
  <si>
    <t>Phillips 66</t>
  </si>
  <si>
    <t>PNW</t>
  </si>
  <si>
    <t>Pinnacle West Capital</t>
  </si>
  <si>
    <t>PXD</t>
  </si>
  <si>
    <t>Pioneer Natural Resources</t>
  </si>
  <si>
    <t>PNC</t>
  </si>
  <si>
    <t>PNC Financial Services</t>
  </si>
  <si>
    <t>Pittsburgh, Pennsylvania</t>
  </si>
  <si>
    <t>PPG</t>
  </si>
  <si>
    <t>PPG Industries</t>
  </si>
  <si>
    <t>PPL</t>
  </si>
  <si>
    <t>PPL Corp.</t>
  </si>
  <si>
    <t>PFG</t>
  </si>
  <si>
    <t>Principal Financial Group</t>
  </si>
  <si>
    <t>Des Moines, Iowa</t>
  </si>
  <si>
    <t>PG</t>
  </si>
  <si>
    <t>Procter &amp; Gamble</t>
  </si>
  <si>
    <t>PGR</t>
  </si>
  <si>
    <t>Progressive Corp.</t>
  </si>
  <si>
    <t>Mayfield Village, Ohio</t>
  </si>
  <si>
    <t>PLD</t>
  </si>
  <si>
    <t>Prologis</t>
  </si>
  <si>
    <t>PRU</t>
  </si>
  <si>
    <t>Prudential Financial</t>
  </si>
  <si>
    <t>Newark, New Jersey</t>
  </si>
  <si>
    <t>PEG</t>
  </si>
  <si>
    <t>Public Serv. Enterprise Inc.</t>
  </si>
  <si>
    <t>PSA</t>
  </si>
  <si>
    <t>Public Storage</t>
  </si>
  <si>
    <t>PHM</t>
  </si>
  <si>
    <t>PulteGroup</t>
  </si>
  <si>
    <t>PVH</t>
  </si>
  <si>
    <t>PVH Corp.</t>
  </si>
  <si>
    <t>QRVO</t>
  </si>
  <si>
    <t>Qorvo</t>
  </si>
  <si>
    <t>Greensboro, North Carolina</t>
  </si>
  <si>
    <t>PWR</t>
  </si>
  <si>
    <t>Quanta Services Inc.</t>
  </si>
  <si>
    <t>QCOM</t>
  </si>
  <si>
    <t>QUALCOMM Inc.</t>
  </si>
  <si>
    <t>DGX</t>
  </si>
  <si>
    <t>Quest Diagnostics</t>
  </si>
  <si>
    <t>Secaucus, New Jersey</t>
  </si>
  <si>
    <t>RL</t>
  </si>
  <si>
    <t>Ralph Lauren Corporation</t>
  </si>
  <si>
    <t>RJF</t>
  </si>
  <si>
    <t>Raymond James Financial Inc.</t>
  </si>
  <si>
    <t>St. Petersburg, Florida</t>
  </si>
  <si>
    <t>RTX</t>
  </si>
  <si>
    <t>Raytheon Technologies</t>
  </si>
  <si>
    <t>O</t>
  </si>
  <si>
    <t>Realty Income Corporation</t>
  </si>
  <si>
    <t>REG</t>
  </si>
  <si>
    <t>Regency Centers Corporation</t>
  </si>
  <si>
    <t>REGN</t>
  </si>
  <si>
    <t>Regeneron Pharmaceuticals</t>
  </si>
  <si>
    <t>Tarrytown, New York</t>
  </si>
  <si>
    <t>RF</t>
  </si>
  <si>
    <t>Regions Financial Corp.</t>
  </si>
  <si>
    <t>Birmingham, Alabama</t>
  </si>
  <si>
    <t>RSG</t>
  </si>
  <si>
    <t>Republic Services Inc</t>
  </si>
  <si>
    <t>Environmental &amp; Facilities Services</t>
  </si>
  <si>
    <t>RMD</t>
  </si>
  <si>
    <t>ResMed</t>
  </si>
  <si>
    <t>RHI</t>
  </si>
  <si>
    <t>Robert Half International</t>
  </si>
  <si>
    <t>Human Resource &amp; Employment Services</t>
  </si>
  <si>
    <t>ROK</t>
  </si>
  <si>
    <t>Rockwell Automation Inc.</t>
  </si>
  <si>
    <t>ROL</t>
  </si>
  <si>
    <t>Rollins Inc.</t>
  </si>
  <si>
    <t>ROP</t>
  </si>
  <si>
    <t>Roper Technologies</t>
  </si>
  <si>
    <t>Sarasota, Florida</t>
  </si>
  <si>
    <t>ROST</t>
  </si>
  <si>
    <t>Ross Stores</t>
  </si>
  <si>
    <t>Dublin, California</t>
  </si>
  <si>
    <t>RCL</t>
  </si>
  <si>
    <t>Royal Caribbean Cruises Ltd</t>
  </si>
  <si>
    <t>SPGI</t>
  </si>
  <si>
    <t>S&amp;P Global, Inc.</t>
  </si>
  <si>
    <t>CRM</t>
  </si>
  <si>
    <t>Salesforce.com</t>
  </si>
  <si>
    <t>SBAC</t>
  </si>
  <si>
    <t>SBA Communications</t>
  </si>
  <si>
    <t>Boca Raton, Florida</t>
  </si>
  <si>
    <t>SLB</t>
  </si>
  <si>
    <t>Schlumberger Ltd.</t>
  </si>
  <si>
    <r>
      <t>Curaçao</t>
    </r>
    <r>
      <rPr>
        <sz val="11"/>
        <color rgb="FF202122"/>
        <rFont val="Arial"/>
        <family val="2"/>
      </rPr>
      <t>, </t>
    </r>
    <r>
      <rPr>
        <sz val="11"/>
        <color rgb="FF0B0080"/>
        <rFont val="Arial"/>
        <family val="2"/>
      </rPr>
      <t>Kingdom of the Netherlands</t>
    </r>
  </si>
  <si>
    <t>STX</t>
  </si>
  <si>
    <t>Seagate Technology</t>
  </si>
  <si>
    <t>SEE</t>
  </si>
  <si>
    <t>Sealed Air</t>
  </si>
  <si>
    <t>SRE</t>
  </si>
  <si>
    <t>Sempra Energy</t>
  </si>
  <si>
    <t>NOW</t>
  </si>
  <si>
    <t>ServiceNow</t>
  </si>
  <si>
    <t>SHW</t>
  </si>
  <si>
    <t>Sherwin-Williams</t>
  </si>
  <si>
    <t>SPG</t>
  </si>
  <si>
    <t>Simon Property Group Inc</t>
  </si>
  <si>
    <t>SWKS</t>
  </si>
  <si>
    <t>Skyworks Solutions</t>
  </si>
  <si>
    <t>Woburn, Massachusetts</t>
  </si>
  <si>
    <t>SLG</t>
  </si>
  <si>
    <t>SL Green Realty</t>
  </si>
  <si>
    <t>SNA</t>
  </si>
  <si>
    <t>Snap-on</t>
  </si>
  <si>
    <t>Kenosha, Wisconsin</t>
  </si>
  <si>
    <t>SO</t>
  </si>
  <si>
    <t>Southern Company</t>
  </si>
  <si>
    <t>LUV</t>
  </si>
  <si>
    <t>Southwest Airlines</t>
  </si>
  <si>
    <t>SWK</t>
  </si>
  <si>
    <t>Stanley Black &amp; Decker</t>
  </si>
  <si>
    <t>New Britain, Connecticut</t>
  </si>
  <si>
    <t>SBUX</t>
  </si>
  <si>
    <t>Starbucks Corp.</t>
  </si>
  <si>
    <t>STT</t>
  </si>
  <si>
    <t>State Street Corp.</t>
  </si>
  <si>
    <t>STE</t>
  </si>
  <si>
    <t>STERIS plc</t>
  </si>
  <si>
    <t>SYK</t>
  </si>
  <si>
    <t>Stryker Corp.</t>
  </si>
  <si>
    <t>Kalamazoo, Michigan</t>
  </si>
  <si>
    <t>SIVB</t>
  </si>
  <si>
    <t>SVB Financial</t>
  </si>
  <si>
    <t>SYF</t>
  </si>
  <si>
    <t>Synchrony Financial</t>
  </si>
  <si>
    <t>SNPS</t>
  </si>
  <si>
    <t>Synopsys Inc.</t>
  </si>
  <si>
    <t>SYY</t>
  </si>
  <si>
    <t>Sysco Corp.</t>
  </si>
  <si>
    <t>Food Distributors</t>
  </si>
  <si>
    <t>TMUS</t>
  </si>
  <si>
    <t>T-Mobile US</t>
  </si>
  <si>
    <t>Wireless Telecommunication Services</t>
  </si>
  <si>
    <t>TROW</t>
  </si>
  <si>
    <t>T. Rowe Price Group</t>
  </si>
  <si>
    <t>Baltimore, Maryland</t>
  </si>
  <si>
    <t>TTWO</t>
  </si>
  <si>
    <t>Take-Two Interactive</t>
  </si>
  <si>
    <t>TPR</t>
  </si>
  <si>
    <t>Tapestry, Inc.</t>
  </si>
  <si>
    <t>TGT</t>
  </si>
  <si>
    <t>Target Corp.</t>
  </si>
  <si>
    <t>TEL</t>
  </si>
  <si>
    <t>TE Connectivity Ltd.</t>
  </si>
  <si>
    <t>FTI</t>
  </si>
  <si>
    <t>TechnipFMC</t>
  </si>
  <si>
    <t>2017 (1958)</t>
  </si>
  <si>
    <t>TFX</t>
  </si>
  <si>
    <t>Teleflex</t>
  </si>
  <si>
    <t>Wayne, Pennsylvania</t>
  </si>
  <si>
    <t>TXN</t>
  </si>
  <si>
    <t>Texas Instruments</t>
  </si>
  <si>
    <t>TXT</t>
  </si>
  <si>
    <t>Textron Inc.</t>
  </si>
  <si>
    <t>TMO</t>
  </si>
  <si>
    <t>Thermo Fisher Scientific</t>
  </si>
  <si>
    <t>2006 (1902)</t>
  </si>
  <si>
    <t>TIF</t>
  </si>
  <si>
    <t>Tiffany &amp; Co.</t>
  </si>
  <si>
    <t>TJX</t>
  </si>
  <si>
    <t>TJX Companies Inc.</t>
  </si>
  <si>
    <t>Framingham, Massachusetts</t>
  </si>
  <si>
    <t>TSCO</t>
  </si>
  <si>
    <t>Tractor Supply Company</t>
  </si>
  <si>
    <t>Brentwood, Tennessee</t>
  </si>
  <si>
    <t>TT</t>
  </si>
  <si>
    <t>Trane Technologies plc</t>
  </si>
  <si>
    <t>TDG</t>
  </si>
  <si>
    <t>TransDigm Group</t>
  </si>
  <si>
    <t>TDY</t>
  </si>
  <si>
    <t>Teledyne Technologies</t>
  </si>
  <si>
    <t>TRV</t>
  </si>
  <si>
    <t>The Travelers Companies Inc.</t>
  </si>
  <si>
    <t>TFC</t>
  </si>
  <si>
    <t>Truist Financial</t>
  </si>
  <si>
    <t>TWTR</t>
  </si>
  <si>
    <t>Twitter, Inc.</t>
  </si>
  <si>
    <t>TSN</t>
  </si>
  <si>
    <t>Tyson Foods</t>
  </si>
  <si>
    <t>Springdale, Arkansas</t>
  </si>
  <si>
    <t>TYL</t>
  </si>
  <si>
    <t>Tyler Technologies</t>
  </si>
  <si>
    <t>Technology</t>
  </si>
  <si>
    <t>Plano, Texas</t>
  </si>
  <si>
    <t>UDR</t>
  </si>
  <si>
    <t>UDR, Inc.</t>
  </si>
  <si>
    <t>Highlands Ranch, Colorado</t>
  </si>
  <si>
    <t>ULTA</t>
  </si>
  <si>
    <t>Ulta Beauty</t>
  </si>
  <si>
    <t>Bolingbrook, Illinois</t>
  </si>
  <si>
    <t>USB</t>
  </si>
  <si>
    <t>U.S. Bancorp</t>
  </si>
  <si>
    <t>UAA</t>
  </si>
  <si>
    <t>Under Armour (Class A)</t>
  </si>
  <si>
    <t>UA</t>
  </si>
  <si>
    <t>Under Armour (Class C)</t>
  </si>
  <si>
    <t>UNP</t>
  </si>
  <si>
    <t>Union Pacific Corp</t>
  </si>
  <si>
    <t>UAL</t>
  </si>
  <si>
    <t>United Airlines Holdings</t>
  </si>
  <si>
    <t>UNH</t>
  </si>
  <si>
    <t>United Health Group Inc.</t>
  </si>
  <si>
    <t>Minnetonka, Minnesota</t>
  </si>
  <si>
    <t>UPS</t>
  </si>
  <si>
    <t>United Parcel Service</t>
  </si>
  <si>
    <t>URI</t>
  </si>
  <si>
    <t>United Rentals, Inc.</t>
  </si>
  <si>
    <t>Trading Companies &amp; Distributors</t>
  </si>
  <si>
    <t>UHS</t>
  </si>
  <si>
    <t>Universal Health Services, Inc.</t>
  </si>
  <si>
    <t>King of Prussia, Pennsylvania</t>
  </si>
  <si>
    <t>UNM</t>
  </si>
  <si>
    <t>Unum Group</t>
  </si>
  <si>
    <t>Chattanooga, Tennessee</t>
  </si>
  <si>
    <t>VFC</t>
  </si>
  <si>
    <t>V.F. Corp.</t>
  </si>
  <si>
    <t>VLO</t>
  </si>
  <si>
    <t>Valero Energy</t>
  </si>
  <si>
    <t>San Antonio, Texas</t>
  </si>
  <si>
    <t>VAR</t>
  </si>
  <si>
    <t>Varian Medical Systems</t>
  </si>
  <si>
    <t>VTR</t>
  </si>
  <si>
    <t>Ventas Inc</t>
  </si>
  <si>
    <t>VRSN</t>
  </si>
  <si>
    <t>Verisign Inc.</t>
  </si>
  <si>
    <t>Dulles, Virginia</t>
  </si>
  <si>
    <t>VRSK</t>
  </si>
  <si>
    <t>Verisk Analytics</t>
  </si>
  <si>
    <t>Jersey City, New Jersey</t>
  </si>
  <si>
    <t>VZ</t>
  </si>
  <si>
    <t>Verizon Communications</t>
  </si>
  <si>
    <t>VRTX</t>
  </si>
  <si>
    <t>Vertex Pharmaceuticals Inc</t>
  </si>
  <si>
    <t>VIAC</t>
  </si>
  <si>
    <t>ViacomCBS</t>
  </si>
  <si>
    <t>V</t>
  </si>
  <si>
    <t>Visa Inc.</t>
  </si>
  <si>
    <t>VNO</t>
  </si>
  <si>
    <t>Vornado Realty Trust</t>
  </si>
  <si>
    <t>VMC</t>
  </si>
  <si>
    <t>Vulcan Materials</t>
  </si>
  <si>
    <t>WRB</t>
  </si>
  <si>
    <t>W. R. Berkley Corporation</t>
  </si>
  <si>
    <t>Greenwich, Connecticut</t>
  </si>
  <si>
    <t>WAB</t>
  </si>
  <si>
    <t>Wabtec Corporation</t>
  </si>
  <si>
    <t>Wilmerding, Pennsylvania</t>
  </si>
  <si>
    <t>1999 (1869)</t>
  </si>
  <si>
    <t>WMT</t>
  </si>
  <si>
    <t>Walmart</t>
  </si>
  <si>
    <t>Bentonville, Arkansas</t>
  </si>
  <si>
    <t>WBA</t>
  </si>
  <si>
    <t>Walgreens Boots Alliance</t>
  </si>
  <si>
    <t>Drug Retail</t>
  </si>
  <si>
    <t>DIS</t>
  </si>
  <si>
    <t>The Walt Disney Company</t>
  </si>
  <si>
    <t>Burbank, California</t>
  </si>
  <si>
    <t>WM</t>
  </si>
  <si>
    <t>Waste Management Inc.</t>
  </si>
  <si>
    <t>WAT</t>
  </si>
  <si>
    <t>Waters Corporation</t>
  </si>
  <si>
    <t>Milford, Massachusetts</t>
  </si>
  <si>
    <t>WEC</t>
  </si>
  <si>
    <t>WEC Energy Group</t>
  </si>
  <si>
    <t>WFC</t>
  </si>
  <si>
    <t>Wells Fargo</t>
  </si>
  <si>
    <t>WELL</t>
  </si>
  <si>
    <t>Welltower Inc.</t>
  </si>
  <si>
    <t>Toledo, Ohio</t>
  </si>
  <si>
    <t>WST</t>
  </si>
  <si>
    <t>West Pharmaceutical Services</t>
  </si>
  <si>
    <t>Exton, Pennsylvania</t>
  </si>
  <si>
    <t>WDC</t>
  </si>
  <si>
    <t>Western Digital</t>
  </si>
  <si>
    <t>WU</t>
  </si>
  <si>
    <t>Western Union Co</t>
  </si>
  <si>
    <t>Englewood, Colorado</t>
  </si>
  <si>
    <t>WRK</t>
  </si>
  <si>
    <t>WestRock</t>
  </si>
  <si>
    <t>WY</t>
  </si>
  <si>
    <t>Weyerhaeuser</t>
  </si>
  <si>
    <t>Federal Way, Washington</t>
  </si>
  <si>
    <t>WHR</t>
  </si>
  <si>
    <t>Whirlpool Corp.</t>
  </si>
  <si>
    <t>Household Appliances</t>
  </si>
  <si>
    <t>Benton Harbor, Michigan</t>
  </si>
  <si>
    <t>WMB</t>
  </si>
  <si>
    <t>Williams Cos.</t>
  </si>
  <si>
    <t>WLTW</t>
  </si>
  <si>
    <t>Willis Towers Watson</t>
  </si>
  <si>
    <t>London, United Kingdom</t>
  </si>
  <si>
    <t>WYNN</t>
  </si>
  <si>
    <t>Wynn Resorts Ltd</t>
  </si>
  <si>
    <t>XEL</t>
  </si>
  <si>
    <t>Xcel Energy Inc</t>
  </si>
  <si>
    <t>XRX</t>
  </si>
  <si>
    <t>Xerox</t>
  </si>
  <si>
    <t>XLNX</t>
  </si>
  <si>
    <t>Xilinx</t>
  </si>
  <si>
    <t>XYL</t>
  </si>
  <si>
    <t>Xylem Inc.</t>
  </si>
  <si>
    <t>White Plains, New York</t>
  </si>
  <si>
    <t>YUM</t>
  </si>
  <si>
    <t>Yum! Brands Inc</t>
  </si>
  <si>
    <t>ZBRA</t>
  </si>
  <si>
    <t>Zebra Technologies</t>
  </si>
  <si>
    <t>ZBH</t>
  </si>
  <si>
    <t>Zimmer Biomet Holdings</t>
  </si>
  <si>
    <t>Warsaw, Indiana</t>
  </si>
  <si>
    <t>ZION</t>
  </si>
  <si>
    <t>Zions Bancorp</t>
  </si>
  <si>
    <t>ZTS</t>
  </si>
  <si>
    <t>Zoetis</t>
  </si>
  <si>
    <t>Florham Park, New Jersey</t>
  </si>
  <si>
    <t>Total Stocks</t>
  </si>
  <si>
    <t>GICS Sector</t>
  </si>
  <si>
    <t>How many of the stocks are in the Energy sector?</t>
  </si>
  <si>
    <t>What percentage of the S&amp;P 500 stocks are in the Information Technology sector? (nearest whole percentage)</t>
  </si>
  <si>
    <t>Index</t>
  </si>
  <si>
    <t>Height(Inches)</t>
  </si>
  <si>
    <t>Weight(Pounds)</t>
  </si>
  <si>
    <t>depth (ft)</t>
  </si>
  <si>
    <t>vel (ft/sec)</t>
  </si>
  <si>
    <t>velocity-depth data for the Columbia River</t>
  </si>
  <si>
    <t>Butter clams from Alki Beach, Puget Sound</t>
  </si>
  <si>
    <t>W (cm)</t>
  </si>
  <si>
    <t>L (cm)</t>
  </si>
  <si>
    <t>https://seattlecentral.edu/qelp/sets/001/001.html</t>
  </si>
  <si>
    <t>Which of the following best describes the relationship between weight and length for Puget Sound butter clams?</t>
  </si>
  <si>
    <t>Positively Correlated</t>
  </si>
  <si>
    <t>Bin</t>
  </si>
  <si>
    <t>More</t>
  </si>
  <si>
    <t>Frequency</t>
  </si>
</sst>
</file>

<file path=xl/styles.xml><?xml version="1.0" encoding="utf-8"?>
<styleSheet xmlns="http://schemas.openxmlformats.org/spreadsheetml/2006/main">
  <numFmts count="1">
    <numFmt numFmtId="44" formatCode="_(&quot;$&quot;* #,##0.00_);_(&quot;$&quot;* \(#,##0.00\);_(&quot;$&quot;* &quot;-&quot;??_);_(@_)"/>
  </numFmts>
  <fonts count="21">
    <font>
      <sz val="11"/>
      <color theme="1"/>
      <name val="Calibri"/>
      <family val="2"/>
      <scheme val="minor"/>
    </font>
    <font>
      <b/>
      <sz val="11"/>
      <color theme="1"/>
      <name val="Calibri"/>
      <family val="2"/>
      <scheme val="minor"/>
    </font>
    <font>
      <sz val="11"/>
      <name val="Arial"/>
      <family val="2"/>
    </font>
    <font>
      <sz val="10"/>
      <color rgb="FF000000"/>
      <name val="Arial Unicode MS"/>
      <family val="2"/>
    </font>
    <font>
      <b/>
      <sz val="10"/>
      <color rgb="FF000000"/>
      <name val="Arial Unicode MS"/>
      <family val="2"/>
    </font>
    <font>
      <b/>
      <sz val="12"/>
      <color rgb="FF212529"/>
      <name val="Segoe UI"/>
      <family val="2"/>
    </font>
    <font>
      <sz val="11"/>
      <color theme="1"/>
      <name val="Calibri"/>
      <family val="2"/>
      <scheme val="minor"/>
    </font>
    <font>
      <b/>
      <i/>
      <sz val="12"/>
      <color rgb="FF212529"/>
      <name val="Segoe UI"/>
      <family val="2"/>
    </font>
    <font>
      <b/>
      <sz val="11"/>
      <color rgb="FF202122"/>
      <name val="Arial"/>
      <family val="2"/>
    </font>
    <font>
      <sz val="11"/>
      <color rgb="FF202122"/>
      <name val="Arial"/>
      <family val="2"/>
    </font>
    <font>
      <sz val="11"/>
      <color rgb="FF0B0080"/>
      <name val="Arial"/>
      <family val="2"/>
    </font>
    <font>
      <vertAlign val="superscript"/>
      <sz val="8"/>
      <color rgb="FF0B0080"/>
      <name val="Arial"/>
      <family val="2"/>
    </font>
    <font>
      <u/>
      <sz val="11"/>
      <color theme="10"/>
      <name val="Calibri"/>
      <family val="2"/>
    </font>
    <font>
      <sz val="12"/>
      <color rgb="FF212529"/>
      <name val="Segoe UI"/>
      <family val="2"/>
    </font>
    <font>
      <b/>
      <sz val="10"/>
      <color rgb="FF000000"/>
      <name val="Arial"/>
      <family val="2"/>
    </font>
    <font>
      <sz val="10"/>
      <color rgb="FF000000"/>
      <name val="Arial"/>
      <family val="2"/>
    </font>
    <font>
      <sz val="11"/>
      <color theme="1"/>
      <name val="Pyidaungsu"/>
      <family val="2"/>
    </font>
    <font>
      <b/>
      <sz val="11"/>
      <color theme="1"/>
      <name val="Pyidaungsu"/>
      <family val="2"/>
    </font>
    <font>
      <b/>
      <sz val="14"/>
      <color rgb="FF000000"/>
      <name val="Pyidaungsu"/>
      <family val="2"/>
    </font>
    <font>
      <b/>
      <sz val="11"/>
      <color rgb="FF212529"/>
      <name val="Segoe UI"/>
      <family val="2"/>
    </font>
    <font>
      <i/>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
      <patternFill patternType="solid">
        <fgColor rgb="FFF9F9F9"/>
        <bgColor indexed="64"/>
      </patternFill>
    </fill>
    <fill>
      <patternFill patternType="solid">
        <fgColor rgb="FFF2F2F2"/>
        <bgColor indexed="64"/>
      </patternFill>
    </fill>
    <fill>
      <patternFill patternType="solid">
        <fgColor rgb="FFFFFFFF"/>
        <bgColor indexed="64"/>
      </patternFill>
    </fill>
  </fills>
  <borders count="12">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A2A9B1"/>
      </left>
      <right style="medium">
        <color rgb="FFA2A9B1"/>
      </right>
      <top style="medium">
        <color rgb="FFA2A9B1"/>
      </top>
      <bottom style="medium">
        <color rgb="FFA2A9B1"/>
      </bottom>
      <diagonal/>
    </border>
    <border>
      <left style="medium">
        <color rgb="FFAAAAAA"/>
      </left>
      <right style="medium">
        <color rgb="FFAAAAAA"/>
      </right>
      <top style="medium">
        <color rgb="FFAAAAAA"/>
      </top>
      <bottom style="medium">
        <color rgb="FFAAAAAA"/>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4" fontId="6" fillId="0" borderId="0" applyFont="0" applyFill="0" applyBorder="0" applyAlignment="0" applyProtection="0"/>
    <xf numFmtId="9"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48">
    <xf numFmtId="0" fontId="0" fillId="0" borderId="0" xfId="0"/>
    <xf numFmtId="0" fontId="1" fillId="0" borderId="0" xfId="0" applyFont="1"/>
    <xf numFmtId="0" fontId="0" fillId="2" borderId="0" xfId="0" applyFill="1"/>
    <xf numFmtId="0" fontId="2" fillId="0" borderId="0" xfId="0" applyFont="1" applyFill="1" applyAlignment="1">
      <alignment horizontal="left" indent="1"/>
    </xf>
    <xf numFmtId="0" fontId="2" fillId="0" borderId="0" xfId="0" applyFont="1" applyFill="1"/>
    <xf numFmtId="0" fontId="3" fillId="0" borderId="0" xfId="0" applyFont="1"/>
    <xf numFmtId="3" fontId="0" fillId="0" borderId="0" xfId="0" applyNumberFormat="1"/>
    <xf numFmtId="0" fontId="4" fillId="0" borderId="0" xfId="0" applyFont="1"/>
    <xf numFmtId="0" fontId="5" fillId="0" borderId="0" xfId="0" applyFont="1"/>
    <xf numFmtId="0" fontId="7" fillId="0" borderId="0" xfId="0" applyFon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44" fontId="0" fillId="2" borderId="0" xfId="0" applyNumberFormat="1" applyFill="1"/>
    <xf numFmtId="0" fontId="0" fillId="2" borderId="0" xfId="0" applyNumberFormat="1" applyFill="1"/>
    <xf numFmtId="0" fontId="1" fillId="0" borderId="0" xfId="0" applyFont="1" applyFill="1"/>
    <xf numFmtId="15" fontId="0" fillId="0" borderId="0" xfId="0" applyNumberFormat="1"/>
    <xf numFmtId="44" fontId="0" fillId="0" borderId="0" xfId="1" applyFont="1"/>
    <xf numFmtId="0" fontId="1" fillId="0" borderId="1" xfId="0" applyFont="1" applyBorder="1"/>
    <xf numFmtId="0" fontId="1" fillId="0" borderId="3" xfId="0" applyFont="1" applyBorder="1"/>
    <xf numFmtId="44" fontId="1" fillId="0" borderId="0" xfId="1" applyFont="1"/>
    <xf numFmtId="0" fontId="1" fillId="0" borderId="4" xfId="0" applyFont="1" applyBorder="1"/>
    <xf numFmtId="0" fontId="1" fillId="0" borderId="4" xfId="1" applyNumberFormat="1" applyFont="1" applyBorder="1"/>
    <xf numFmtId="44" fontId="1" fillId="0" borderId="2" xfId="1" applyFont="1" applyBorder="1"/>
    <xf numFmtId="0" fontId="1" fillId="0" borderId="2" xfId="1" applyNumberFormat="1" applyFont="1" applyBorder="1"/>
    <xf numFmtId="0" fontId="12" fillId="4" borderId="5" xfId="3" applyFill="1" applyBorder="1" applyAlignment="1" applyProtection="1">
      <alignment horizontal="center" vertical="center" wrapText="1"/>
    </xf>
    <xf numFmtId="0" fontId="8" fillId="4" borderId="5" xfId="0" applyFont="1" applyFill="1" applyBorder="1" applyAlignment="1">
      <alignment horizontal="center" vertical="center" wrapText="1"/>
    </xf>
    <xf numFmtId="0" fontId="12" fillId="3" borderId="5" xfId="3" applyFill="1" applyBorder="1" applyAlignment="1" applyProtection="1">
      <alignment wrapText="1"/>
    </xf>
    <xf numFmtId="0" fontId="10" fillId="3" borderId="5" xfId="0" applyFont="1" applyFill="1" applyBorder="1" applyAlignment="1">
      <alignment wrapText="1"/>
    </xf>
    <xf numFmtId="0" fontId="9" fillId="3" borderId="5" xfId="0" applyFont="1" applyFill="1" applyBorder="1" applyAlignment="1">
      <alignment wrapText="1"/>
    </xf>
    <xf numFmtId="14" fontId="9" fillId="3" borderId="5" xfId="0" applyNumberFormat="1" applyFont="1" applyFill="1" applyBorder="1" applyAlignment="1">
      <alignment wrapText="1"/>
    </xf>
    <xf numFmtId="9" fontId="0" fillId="2" borderId="0" xfId="2" applyFont="1" applyFill="1"/>
    <xf numFmtId="0" fontId="14" fillId="6" borderId="6" xfId="0" applyFont="1" applyFill="1" applyBorder="1" applyAlignment="1">
      <alignment horizontal="center" vertical="center" wrapText="1"/>
    </xf>
    <xf numFmtId="0" fontId="15" fillId="5" borderId="6" xfId="0" applyFont="1" applyFill="1" applyBorder="1" applyAlignment="1">
      <alignment wrapText="1"/>
    </xf>
    <xf numFmtId="0" fontId="17" fillId="7" borderId="7" xfId="0" applyFont="1" applyFill="1" applyBorder="1" applyAlignment="1">
      <alignment horizontal="center" wrapText="1"/>
    </xf>
    <xf numFmtId="0" fontId="16" fillId="7" borderId="7" xfId="0" applyFont="1" applyFill="1" applyBorder="1" applyAlignment="1">
      <alignment horizontal="center" wrapText="1"/>
    </xf>
    <xf numFmtId="0" fontId="18" fillId="0" borderId="0" xfId="0" applyFont="1"/>
    <xf numFmtId="0" fontId="17" fillId="7" borderId="8" xfId="0" applyFont="1" applyFill="1" applyBorder="1" applyAlignment="1">
      <alignment wrapText="1"/>
    </xf>
    <xf numFmtId="0" fontId="17" fillId="7" borderId="9" xfId="0" applyFont="1" applyFill="1" applyBorder="1" applyAlignment="1">
      <alignment wrapText="1"/>
    </xf>
    <xf numFmtId="0" fontId="12" fillId="0" borderId="0" xfId="3" applyAlignment="1" applyProtection="1"/>
    <xf numFmtId="0" fontId="19" fillId="0" borderId="0" xfId="0" applyFont="1"/>
    <xf numFmtId="0" fontId="13" fillId="2" borderId="0" xfId="0" applyFont="1" applyFill="1"/>
    <xf numFmtId="0" fontId="0" fillId="0" borderId="0" xfId="0" applyFill="1" applyBorder="1" applyAlignment="1"/>
    <xf numFmtId="0" fontId="0" fillId="0" borderId="10" xfId="0" applyFill="1" applyBorder="1" applyAlignment="1"/>
    <xf numFmtId="0" fontId="20" fillId="0" borderId="11" xfId="0" applyFont="1" applyFill="1" applyBorder="1" applyAlignment="1">
      <alignment horizontal="center"/>
    </xf>
    <xf numFmtId="44" fontId="0" fillId="0" borderId="0" xfId="1" applyFont="1" applyFill="1" applyBorder="1" applyAlignment="1"/>
  </cellXfs>
  <cellStyles count="4">
    <cellStyle name="Currency" xfId="1" builtinId="4"/>
    <cellStyle name="Hyperlink" xfId="3" builtinId="8"/>
    <cellStyle name="Normal" xfId="0" builtinId="0"/>
    <cellStyle name="Percent" xfId="2" builtinId="5"/>
  </cellStyles>
  <dxfs count="2">
    <dxf>
      <fill>
        <patternFill patternType="solid">
          <bgColor rgb="FFFFFF00"/>
        </patternFill>
      </fill>
    </dxf>
    <dxf>
      <numFmt numFmtId="34" formatCode="_(&quot;$&quot;* #,##0.00_);_(&quot;$&quot;* \(#,##0.00\);_(&quot;$&quot;*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[Data Analysis with Spreedsheet.xlsx]S&amp;P500_Pivot_Barchart!PivotTable1</c:name>
    <c:fmtId val="0"/>
  </c:pivotSource>
  <c:chart>
    <c:title>
      <c:tx>
        <c:rich>
          <a:bodyPr/>
          <a:lstStyle/>
          <a:p>
            <a:pPr>
              <a:defRPr/>
            </a:pPr>
            <a:r>
              <a:rPr lang="en-US"/>
              <a:t>S&amp;P</a:t>
            </a:r>
            <a:r>
              <a:rPr lang="en-US" baseline="0"/>
              <a:t> 500 Stocks by Sector</a:t>
            </a:r>
            <a:endParaRPr lang="en-US"/>
          </a:p>
        </c:rich>
      </c:tx>
      <c:layout>
        <c:manualLayout>
          <c:xMode val="edge"/>
          <c:yMode val="edge"/>
          <c:x val="0.2446358320042531"/>
          <c:y val="4.1548630783758263E-2"/>
        </c:manualLayout>
      </c:layout>
    </c:title>
    <c:pivotFmts>
      <c:pivotFmt>
        <c:idx val="0"/>
        <c:marker>
          <c:symbol val="none"/>
        </c:marker>
        <c:dLbl>
          <c:idx val="0"/>
          <c:layout/>
          <c:spPr/>
          <c:txPr>
            <a:bodyPr/>
            <a:lstStyle/>
            <a:p>
              <a:pPr>
                <a:defRPr/>
              </a:pPr>
              <a:endParaRPr lang="en-US"/>
            </a:p>
          </c:txPr>
          <c:dLblPos val="bestFit"/>
          <c:showVal val="1"/>
        </c:dLbl>
      </c:pivotFmt>
    </c:pivotFmts>
    <c:plotArea>
      <c:layout/>
      <c:pieChart>
        <c:varyColors val="1"/>
        <c:ser>
          <c:idx val="0"/>
          <c:order val="0"/>
          <c:tx>
            <c:strRef>
              <c:f>'S&amp;P500_Pivot_Barchart'!$B$3</c:f>
              <c:strCache>
                <c:ptCount val="1"/>
                <c:pt idx="0">
                  <c:v>Total</c:v>
                </c:pt>
              </c:strCache>
            </c:strRef>
          </c:tx>
          <c:dLbls>
            <c:spPr/>
            <c:txPr>
              <a:bodyPr/>
              <a:lstStyle/>
              <a:p>
                <a:pPr>
                  <a:defRPr/>
                </a:pPr>
                <a:endParaRPr lang="en-US"/>
              </a:p>
            </c:txPr>
            <c:dLblPos val="bestFit"/>
            <c:showVal val="1"/>
            <c:showLeaderLines val="1"/>
          </c:dLbls>
          <c:cat>
            <c:strRef>
              <c:f>'S&amp;P500_Pivot_Barchart'!$A$4:$A$16</c:f>
              <c:strCache>
                <c:ptCount val="12"/>
                <c:pt idx="0">
                  <c:v>Communication Services</c:v>
                </c:pt>
                <c:pt idx="1">
                  <c:v>Consumer Discretionary</c:v>
                </c:pt>
                <c:pt idx="2">
                  <c:v>Consumer Staples</c:v>
                </c:pt>
                <c:pt idx="3">
                  <c:v>Energy</c:v>
                </c:pt>
                <c:pt idx="4">
                  <c:v>Financials</c:v>
                </c:pt>
                <c:pt idx="5">
                  <c:v>Health Care</c:v>
                </c:pt>
                <c:pt idx="6">
                  <c:v>Industrials</c:v>
                </c:pt>
                <c:pt idx="7">
                  <c:v>Information Technology</c:v>
                </c:pt>
                <c:pt idx="8">
                  <c:v>Materials</c:v>
                </c:pt>
                <c:pt idx="9">
                  <c:v>Real Estate</c:v>
                </c:pt>
                <c:pt idx="10">
                  <c:v>Technology</c:v>
                </c:pt>
                <c:pt idx="11">
                  <c:v>Utilities</c:v>
                </c:pt>
              </c:strCache>
            </c:strRef>
          </c:cat>
          <c:val>
            <c:numRef>
              <c:f>'S&amp;P500_Pivot_Barchart'!$B$4:$B$16</c:f>
              <c:numCache>
                <c:formatCode>General</c:formatCode>
                <c:ptCount val="12"/>
                <c:pt idx="0">
                  <c:v>26</c:v>
                </c:pt>
                <c:pt idx="1">
                  <c:v>61</c:v>
                </c:pt>
                <c:pt idx="2">
                  <c:v>33</c:v>
                </c:pt>
                <c:pt idx="3">
                  <c:v>26</c:v>
                </c:pt>
                <c:pt idx="4">
                  <c:v>66</c:v>
                </c:pt>
                <c:pt idx="5">
                  <c:v>62</c:v>
                </c:pt>
                <c:pt idx="6">
                  <c:v>73</c:v>
                </c:pt>
                <c:pt idx="7">
                  <c:v>70</c:v>
                </c:pt>
                <c:pt idx="8">
                  <c:v>28</c:v>
                </c:pt>
                <c:pt idx="9">
                  <c:v>31</c:v>
                </c:pt>
                <c:pt idx="10">
                  <c:v>1</c:v>
                </c:pt>
                <c:pt idx="11">
                  <c:v>28</c:v>
                </c:pt>
              </c:numCache>
            </c:numRef>
          </c:val>
        </c:ser>
        <c:dLbls>
          <c:dLblPos val="bestFit"/>
          <c:showVal val="1"/>
        </c:dLbls>
        <c:firstSliceAng val="0"/>
      </c:pieChart>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[Data Analysis with Spreedsheet.xlsx]S&amp;P Bar!PivotTable2</c:name>
    <c:fmtId val="1"/>
  </c:pivotSource>
  <c:chart>
    <c:title>
      <c:tx>
        <c:rich>
          <a:bodyPr/>
          <a:lstStyle/>
          <a:p>
            <a:pPr>
              <a:defRPr/>
            </a:pPr>
            <a:r>
              <a:rPr lang="en-US"/>
              <a:t>S&amp;P 500</a:t>
            </a:r>
          </a:p>
        </c:rich>
      </c:tx>
      <c:layout/>
    </c:title>
    <c:pivotFmts>
      <c:pivotFmt>
        <c:idx val="0"/>
        <c:marker>
          <c:symbol val="none"/>
        </c:marker>
      </c:pivotFmt>
    </c:pivotFmts>
    <c:plotArea>
      <c:layout/>
      <c:barChart>
        <c:barDir val="col"/>
        <c:grouping val="clustered"/>
        <c:ser>
          <c:idx val="0"/>
          <c:order val="0"/>
          <c:tx>
            <c:strRef>
              <c:f>'S&amp;P Bar'!$B$3</c:f>
              <c:strCache>
                <c:ptCount val="1"/>
                <c:pt idx="0">
                  <c:v>Total</c:v>
                </c:pt>
              </c:strCache>
            </c:strRef>
          </c:tx>
          <c:cat>
            <c:strRef>
              <c:f>'S&amp;P Bar'!$A$4:$A$16</c:f>
              <c:strCache>
                <c:ptCount val="12"/>
                <c:pt idx="0">
                  <c:v>Industrials</c:v>
                </c:pt>
                <c:pt idx="1">
                  <c:v>Information Technology</c:v>
                </c:pt>
                <c:pt idx="2">
                  <c:v>Financials</c:v>
                </c:pt>
                <c:pt idx="3">
                  <c:v>Health Care</c:v>
                </c:pt>
                <c:pt idx="4">
                  <c:v>Consumer Discretionary</c:v>
                </c:pt>
                <c:pt idx="5">
                  <c:v>Consumer Staples</c:v>
                </c:pt>
                <c:pt idx="6">
                  <c:v>Real Estate</c:v>
                </c:pt>
                <c:pt idx="7">
                  <c:v>Utilities</c:v>
                </c:pt>
                <c:pt idx="8">
                  <c:v>Materials</c:v>
                </c:pt>
                <c:pt idx="9">
                  <c:v>Communication Services</c:v>
                </c:pt>
                <c:pt idx="10">
                  <c:v>Energy</c:v>
                </c:pt>
                <c:pt idx="11">
                  <c:v>Technology</c:v>
                </c:pt>
              </c:strCache>
            </c:strRef>
          </c:cat>
          <c:val>
            <c:numRef>
              <c:f>'S&amp;P Bar'!$B$4:$B$16</c:f>
              <c:numCache>
                <c:formatCode>General</c:formatCode>
                <c:ptCount val="12"/>
                <c:pt idx="0">
                  <c:v>73</c:v>
                </c:pt>
                <c:pt idx="1">
                  <c:v>70</c:v>
                </c:pt>
                <c:pt idx="2">
                  <c:v>66</c:v>
                </c:pt>
                <c:pt idx="3">
                  <c:v>62</c:v>
                </c:pt>
                <c:pt idx="4">
                  <c:v>61</c:v>
                </c:pt>
                <c:pt idx="5">
                  <c:v>33</c:v>
                </c:pt>
                <c:pt idx="6">
                  <c:v>31</c:v>
                </c:pt>
                <c:pt idx="7">
                  <c:v>28</c:v>
                </c:pt>
                <c:pt idx="8">
                  <c:v>28</c:v>
                </c:pt>
                <c:pt idx="9">
                  <c:v>26</c:v>
                </c:pt>
                <c:pt idx="10">
                  <c:v>26</c:v>
                </c:pt>
                <c:pt idx="11">
                  <c:v>1</c:v>
                </c:pt>
              </c:numCache>
            </c:numRef>
          </c:val>
        </c:ser>
        <c:axId val="150857216"/>
        <c:axId val="150858752"/>
      </c:barChart>
      <c:catAx>
        <c:axId val="150857216"/>
        <c:scaling>
          <c:orientation val="minMax"/>
        </c:scaling>
        <c:axPos val="b"/>
        <c:tickLblPos val="nextTo"/>
        <c:crossAx val="150858752"/>
        <c:crosses val="autoZero"/>
        <c:auto val="1"/>
        <c:lblAlgn val="ctr"/>
        <c:lblOffset val="100"/>
      </c:catAx>
      <c:valAx>
        <c:axId val="150858752"/>
        <c:scaling>
          <c:orientation val="minMax"/>
        </c:scaling>
        <c:axPos val="l"/>
        <c:majorGridlines/>
        <c:numFmt formatCode="General" sourceLinked="1"/>
        <c:tickLblPos val="nextTo"/>
        <c:crossAx val="150857216"/>
        <c:crosses val="autoZero"/>
        <c:crossBetween val="between"/>
      </c:valAx>
    </c:plotArea>
    <c:legend>
      <c:legendPos val="r"/>
      <c:layout>
        <c:manualLayout>
          <c:xMode val="edge"/>
          <c:yMode val="edge"/>
          <c:x val="0.85706682954681257"/>
          <c:y val="0.50570439050148308"/>
          <c:w val="0.14293317045318746"/>
          <c:h val="0.31590892854369534"/>
        </c:manualLayout>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Height</a:t>
            </a:r>
            <a:r>
              <a:rPr lang="en-US" baseline="0"/>
              <a:t> &amp; Weight Coorelation</a:t>
            </a:r>
          </a:p>
        </c:rich>
      </c:tx>
      <c:layout/>
    </c:title>
    <c:plotArea>
      <c:layout/>
      <c:scatterChart>
        <c:scatterStyle val="lineMarker"/>
        <c:ser>
          <c:idx val="0"/>
          <c:order val="0"/>
          <c:tx>
            <c:strRef>
              <c:f>'Weight&amp;Height Analysis'!$C$1</c:f>
              <c:strCache>
                <c:ptCount val="1"/>
                <c:pt idx="0">
                  <c:v>Weight(Pounds)</c:v>
                </c:pt>
              </c:strCache>
            </c:strRef>
          </c:tx>
          <c:spPr>
            <a:ln w="28575">
              <a:noFill/>
            </a:ln>
          </c:spPr>
          <c:trendline>
            <c:spPr>
              <a:ln>
                <a:solidFill>
                  <a:srgbClr val="FF0000"/>
                </a:solidFill>
                <a:prstDash val="dash"/>
              </a:ln>
            </c:spPr>
            <c:trendlineType val="linear"/>
          </c:trendline>
          <c:xVal>
            <c:numRef>
              <c:f>'Weight&amp;Height Analysis'!$B$2:$B$201</c:f>
              <c:numCache>
                <c:formatCode>General</c:formatCode>
                <c:ptCount val="200"/>
                <c:pt idx="0">
                  <c:v>65.78</c:v>
                </c:pt>
                <c:pt idx="1">
                  <c:v>71.52</c:v>
                </c:pt>
                <c:pt idx="2">
                  <c:v>69.400000000000006</c:v>
                </c:pt>
                <c:pt idx="3">
                  <c:v>68.22</c:v>
                </c:pt>
                <c:pt idx="4">
                  <c:v>67.790000000000006</c:v>
                </c:pt>
                <c:pt idx="5">
                  <c:v>68.7</c:v>
                </c:pt>
                <c:pt idx="6">
                  <c:v>69.8</c:v>
                </c:pt>
                <c:pt idx="7">
                  <c:v>70.010000000000005</c:v>
                </c:pt>
                <c:pt idx="8">
                  <c:v>67.900000000000006</c:v>
                </c:pt>
                <c:pt idx="9">
                  <c:v>66.78</c:v>
                </c:pt>
                <c:pt idx="10">
                  <c:v>66.489999999999995</c:v>
                </c:pt>
                <c:pt idx="11">
                  <c:v>67.62</c:v>
                </c:pt>
                <c:pt idx="12">
                  <c:v>68.3</c:v>
                </c:pt>
                <c:pt idx="13">
                  <c:v>67.12</c:v>
                </c:pt>
                <c:pt idx="14">
                  <c:v>68.28</c:v>
                </c:pt>
                <c:pt idx="15">
                  <c:v>71.09</c:v>
                </c:pt>
                <c:pt idx="16">
                  <c:v>66.459999999999994</c:v>
                </c:pt>
                <c:pt idx="17">
                  <c:v>68.650000000000006</c:v>
                </c:pt>
                <c:pt idx="18">
                  <c:v>71.23</c:v>
                </c:pt>
                <c:pt idx="19">
                  <c:v>67.13</c:v>
                </c:pt>
                <c:pt idx="20">
                  <c:v>67.83</c:v>
                </c:pt>
                <c:pt idx="21">
                  <c:v>68.88</c:v>
                </c:pt>
                <c:pt idx="22">
                  <c:v>63.48</c:v>
                </c:pt>
                <c:pt idx="23">
                  <c:v>68.42</c:v>
                </c:pt>
                <c:pt idx="24">
                  <c:v>67.63</c:v>
                </c:pt>
                <c:pt idx="25">
                  <c:v>67.209999999999994</c:v>
                </c:pt>
                <c:pt idx="26">
                  <c:v>70.84</c:v>
                </c:pt>
                <c:pt idx="27">
                  <c:v>67.489999999999995</c:v>
                </c:pt>
                <c:pt idx="28">
                  <c:v>66.53</c:v>
                </c:pt>
                <c:pt idx="29">
                  <c:v>65.44</c:v>
                </c:pt>
                <c:pt idx="30">
                  <c:v>69.52</c:v>
                </c:pt>
                <c:pt idx="31">
                  <c:v>65.81</c:v>
                </c:pt>
                <c:pt idx="32">
                  <c:v>67.819999999999993</c:v>
                </c:pt>
                <c:pt idx="33">
                  <c:v>70.599999999999994</c:v>
                </c:pt>
                <c:pt idx="34">
                  <c:v>71.8</c:v>
                </c:pt>
                <c:pt idx="35">
                  <c:v>69.209999999999994</c:v>
                </c:pt>
                <c:pt idx="36">
                  <c:v>66.8</c:v>
                </c:pt>
                <c:pt idx="37">
                  <c:v>67.66</c:v>
                </c:pt>
                <c:pt idx="38">
                  <c:v>67.81</c:v>
                </c:pt>
                <c:pt idx="39">
                  <c:v>64.05</c:v>
                </c:pt>
                <c:pt idx="40">
                  <c:v>68.569999999999993</c:v>
                </c:pt>
                <c:pt idx="41">
                  <c:v>65.180000000000007</c:v>
                </c:pt>
                <c:pt idx="42">
                  <c:v>69.66</c:v>
                </c:pt>
                <c:pt idx="43">
                  <c:v>67.97</c:v>
                </c:pt>
                <c:pt idx="44">
                  <c:v>65.98</c:v>
                </c:pt>
                <c:pt idx="45">
                  <c:v>68.67</c:v>
                </c:pt>
                <c:pt idx="46">
                  <c:v>66.88</c:v>
                </c:pt>
                <c:pt idx="47">
                  <c:v>67.7</c:v>
                </c:pt>
                <c:pt idx="48">
                  <c:v>69.819999999999993</c:v>
                </c:pt>
                <c:pt idx="49">
                  <c:v>69.09</c:v>
                </c:pt>
                <c:pt idx="50">
                  <c:v>69.91</c:v>
                </c:pt>
                <c:pt idx="51">
                  <c:v>67.33</c:v>
                </c:pt>
                <c:pt idx="52">
                  <c:v>70.27</c:v>
                </c:pt>
                <c:pt idx="53">
                  <c:v>69.099999999999994</c:v>
                </c:pt>
                <c:pt idx="54">
                  <c:v>65.38</c:v>
                </c:pt>
                <c:pt idx="55">
                  <c:v>70.180000000000007</c:v>
                </c:pt>
                <c:pt idx="56">
                  <c:v>70.41</c:v>
                </c:pt>
                <c:pt idx="57">
                  <c:v>66.540000000000006</c:v>
                </c:pt>
                <c:pt idx="58">
                  <c:v>66.36</c:v>
                </c:pt>
                <c:pt idx="59">
                  <c:v>67.540000000000006</c:v>
                </c:pt>
                <c:pt idx="60">
                  <c:v>66.5</c:v>
                </c:pt>
                <c:pt idx="61">
                  <c:v>69</c:v>
                </c:pt>
                <c:pt idx="62">
                  <c:v>68.3</c:v>
                </c:pt>
                <c:pt idx="63">
                  <c:v>67.010000000000005</c:v>
                </c:pt>
                <c:pt idx="64">
                  <c:v>70.81</c:v>
                </c:pt>
                <c:pt idx="65">
                  <c:v>68.22</c:v>
                </c:pt>
                <c:pt idx="66">
                  <c:v>69.06</c:v>
                </c:pt>
                <c:pt idx="67">
                  <c:v>67.73</c:v>
                </c:pt>
                <c:pt idx="68">
                  <c:v>67.22</c:v>
                </c:pt>
                <c:pt idx="69">
                  <c:v>67.37</c:v>
                </c:pt>
                <c:pt idx="70">
                  <c:v>65.27</c:v>
                </c:pt>
                <c:pt idx="71">
                  <c:v>70.84</c:v>
                </c:pt>
                <c:pt idx="72">
                  <c:v>69.92</c:v>
                </c:pt>
                <c:pt idx="73">
                  <c:v>64.290000000000006</c:v>
                </c:pt>
                <c:pt idx="74">
                  <c:v>68.25</c:v>
                </c:pt>
                <c:pt idx="75">
                  <c:v>66.36</c:v>
                </c:pt>
                <c:pt idx="76">
                  <c:v>68.36</c:v>
                </c:pt>
                <c:pt idx="77">
                  <c:v>65.48</c:v>
                </c:pt>
                <c:pt idx="78">
                  <c:v>69.72</c:v>
                </c:pt>
                <c:pt idx="79">
                  <c:v>67.73</c:v>
                </c:pt>
                <c:pt idx="80">
                  <c:v>68.64</c:v>
                </c:pt>
                <c:pt idx="81">
                  <c:v>66.78</c:v>
                </c:pt>
                <c:pt idx="82">
                  <c:v>70.05</c:v>
                </c:pt>
                <c:pt idx="83">
                  <c:v>66.28</c:v>
                </c:pt>
                <c:pt idx="84">
                  <c:v>69.2</c:v>
                </c:pt>
                <c:pt idx="85">
                  <c:v>69.13</c:v>
                </c:pt>
                <c:pt idx="86">
                  <c:v>67.36</c:v>
                </c:pt>
                <c:pt idx="87">
                  <c:v>70.09</c:v>
                </c:pt>
                <c:pt idx="88">
                  <c:v>70.180000000000007</c:v>
                </c:pt>
                <c:pt idx="89">
                  <c:v>68.23</c:v>
                </c:pt>
                <c:pt idx="90">
                  <c:v>68.13</c:v>
                </c:pt>
                <c:pt idx="91">
                  <c:v>70.239999999999995</c:v>
                </c:pt>
                <c:pt idx="92">
                  <c:v>71.489999999999995</c:v>
                </c:pt>
                <c:pt idx="93">
                  <c:v>69.2</c:v>
                </c:pt>
                <c:pt idx="94">
                  <c:v>70.06</c:v>
                </c:pt>
                <c:pt idx="95">
                  <c:v>70.56</c:v>
                </c:pt>
                <c:pt idx="96">
                  <c:v>66.290000000000006</c:v>
                </c:pt>
                <c:pt idx="97">
                  <c:v>63.43</c:v>
                </c:pt>
                <c:pt idx="98">
                  <c:v>66.77</c:v>
                </c:pt>
                <c:pt idx="99">
                  <c:v>68.89</c:v>
                </c:pt>
                <c:pt idx="100">
                  <c:v>64.87</c:v>
                </c:pt>
                <c:pt idx="101">
                  <c:v>67.09</c:v>
                </c:pt>
                <c:pt idx="102">
                  <c:v>68.349999999999994</c:v>
                </c:pt>
                <c:pt idx="103">
                  <c:v>65.61</c:v>
                </c:pt>
                <c:pt idx="104">
                  <c:v>67.760000000000005</c:v>
                </c:pt>
                <c:pt idx="105">
                  <c:v>68.02</c:v>
                </c:pt>
                <c:pt idx="106">
                  <c:v>67.66</c:v>
                </c:pt>
                <c:pt idx="107">
                  <c:v>66.31</c:v>
                </c:pt>
                <c:pt idx="108">
                  <c:v>69.44</c:v>
                </c:pt>
                <c:pt idx="109">
                  <c:v>63.84</c:v>
                </c:pt>
                <c:pt idx="110">
                  <c:v>67.72</c:v>
                </c:pt>
                <c:pt idx="111">
                  <c:v>70.05</c:v>
                </c:pt>
                <c:pt idx="112">
                  <c:v>70.19</c:v>
                </c:pt>
                <c:pt idx="113">
                  <c:v>65.95</c:v>
                </c:pt>
                <c:pt idx="114">
                  <c:v>70.010000000000005</c:v>
                </c:pt>
                <c:pt idx="115">
                  <c:v>68.61</c:v>
                </c:pt>
                <c:pt idx="116">
                  <c:v>68.81</c:v>
                </c:pt>
                <c:pt idx="117">
                  <c:v>69.760000000000005</c:v>
                </c:pt>
                <c:pt idx="118">
                  <c:v>65.459999999999994</c:v>
                </c:pt>
                <c:pt idx="119">
                  <c:v>68.83</c:v>
                </c:pt>
                <c:pt idx="120">
                  <c:v>65.8</c:v>
                </c:pt>
                <c:pt idx="121">
                  <c:v>67.209999999999994</c:v>
                </c:pt>
                <c:pt idx="122">
                  <c:v>69.42</c:v>
                </c:pt>
                <c:pt idx="123">
                  <c:v>68.94</c:v>
                </c:pt>
                <c:pt idx="124">
                  <c:v>67.94</c:v>
                </c:pt>
                <c:pt idx="125">
                  <c:v>65.63</c:v>
                </c:pt>
                <c:pt idx="126">
                  <c:v>66.5</c:v>
                </c:pt>
                <c:pt idx="127">
                  <c:v>67.930000000000007</c:v>
                </c:pt>
                <c:pt idx="128">
                  <c:v>68.89</c:v>
                </c:pt>
                <c:pt idx="129">
                  <c:v>70.239999999999995</c:v>
                </c:pt>
                <c:pt idx="130">
                  <c:v>68.27</c:v>
                </c:pt>
                <c:pt idx="131">
                  <c:v>71.23</c:v>
                </c:pt>
                <c:pt idx="132">
                  <c:v>69.099999999999994</c:v>
                </c:pt>
                <c:pt idx="133">
                  <c:v>64.400000000000006</c:v>
                </c:pt>
                <c:pt idx="134">
                  <c:v>71.099999999999994</c:v>
                </c:pt>
                <c:pt idx="135">
                  <c:v>68.22</c:v>
                </c:pt>
                <c:pt idx="136">
                  <c:v>65.92</c:v>
                </c:pt>
                <c:pt idx="137">
                  <c:v>67.44</c:v>
                </c:pt>
                <c:pt idx="138">
                  <c:v>73.900000000000006</c:v>
                </c:pt>
                <c:pt idx="139">
                  <c:v>69.98</c:v>
                </c:pt>
                <c:pt idx="140">
                  <c:v>69.52</c:v>
                </c:pt>
                <c:pt idx="141">
                  <c:v>65.180000000000007</c:v>
                </c:pt>
                <c:pt idx="142">
                  <c:v>68.010000000000005</c:v>
                </c:pt>
                <c:pt idx="143">
                  <c:v>68.34</c:v>
                </c:pt>
                <c:pt idx="144">
                  <c:v>65.180000000000007</c:v>
                </c:pt>
                <c:pt idx="145">
                  <c:v>68.260000000000005</c:v>
                </c:pt>
                <c:pt idx="146">
                  <c:v>68.569999999999993</c:v>
                </c:pt>
                <c:pt idx="147">
                  <c:v>64.5</c:v>
                </c:pt>
                <c:pt idx="148">
                  <c:v>68.709999999999994</c:v>
                </c:pt>
                <c:pt idx="149">
                  <c:v>68.89</c:v>
                </c:pt>
                <c:pt idx="150">
                  <c:v>69.540000000000006</c:v>
                </c:pt>
                <c:pt idx="151">
                  <c:v>67.400000000000006</c:v>
                </c:pt>
                <c:pt idx="152">
                  <c:v>66.48</c:v>
                </c:pt>
                <c:pt idx="153">
                  <c:v>66.010000000000005</c:v>
                </c:pt>
                <c:pt idx="154">
                  <c:v>72.44</c:v>
                </c:pt>
                <c:pt idx="155">
                  <c:v>64.13</c:v>
                </c:pt>
                <c:pt idx="156">
                  <c:v>70.98</c:v>
                </c:pt>
                <c:pt idx="157">
                  <c:v>67.5</c:v>
                </c:pt>
                <c:pt idx="158">
                  <c:v>72.02</c:v>
                </c:pt>
                <c:pt idx="159">
                  <c:v>65.31</c:v>
                </c:pt>
                <c:pt idx="160">
                  <c:v>67.08</c:v>
                </c:pt>
                <c:pt idx="161">
                  <c:v>64.39</c:v>
                </c:pt>
                <c:pt idx="162">
                  <c:v>69.37</c:v>
                </c:pt>
                <c:pt idx="163">
                  <c:v>68.38</c:v>
                </c:pt>
                <c:pt idx="164">
                  <c:v>65.31</c:v>
                </c:pt>
                <c:pt idx="165">
                  <c:v>67.14</c:v>
                </c:pt>
                <c:pt idx="166">
                  <c:v>68.39</c:v>
                </c:pt>
                <c:pt idx="167">
                  <c:v>66.290000000000006</c:v>
                </c:pt>
                <c:pt idx="168">
                  <c:v>67.19</c:v>
                </c:pt>
                <c:pt idx="169">
                  <c:v>65.989999999999995</c:v>
                </c:pt>
                <c:pt idx="170">
                  <c:v>69.430000000000007</c:v>
                </c:pt>
                <c:pt idx="171">
                  <c:v>67.97</c:v>
                </c:pt>
                <c:pt idx="172">
                  <c:v>67.760000000000005</c:v>
                </c:pt>
                <c:pt idx="173">
                  <c:v>65.28</c:v>
                </c:pt>
                <c:pt idx="174">
                  <c:v>73.83</c:v>
                </c:pt>
                <c:pt idx="175">
                  <c:v>66.81</c:v>
                </c:pt>
                <c:pt idx="176">
                  <c:v>66.89</c:v>
                </c:pt>
                <c:pt idx="177">
                  <c:v>65.739999999999995</c:v>
                </c:pt>
                <c:pt idx="178">
                  <c:v>65.98</c:v>
                </c:pt>
                <c:pt idx="179">
                  <c:v>66.58</c:v>
                </c:pt>
                <c:pt idx="180">
                  <c:v>67.11</c:v>
                </c:pt>
                <c:pt idx="181">
                  <c:v>65.87</c:v>
                </c:pt>
                <c:pt idx="182">
                  <c:v>66.78</c:v>
                </c:pt>
                <c:pt idx="183">
                  <c:v>68.739999999999995</c:v>
                </c:pt>
                <c:pt idx="184">
                  <c:v>66.23</c:v>
                </c:pt>
                <c:pt idx="185">
                  <c:v>65.959999999999994</c:v>
                </c:pt>
                <c:pt idx="186">
                  <c:v>68.58</c:v>
                </c:pt>
                <c:pt idx="187">
                  <c:v>66.59</c:v>
                </c:pt>
                <c:pt idx="188">
                  <c:v>66.97</c:v>
                </c:pt>
                <c:pt idx="189">
                  <c:v>68.08</c:v>
                </c:pt>
                <c:pt idx="190">
                  <c:v>70.19</c:v>
                </c:pt>
                <c:pt idx="191">
                  <c:v>65.52</c:v>
                </c:pt>
                <c:pt idx="192">
                  <c:v>67.459999999999994</c:v>
                </c:pt>
                <c:pt idx="193">
                  <c:v>67.41</c:v>
                </c:pt>
                <c:pt idx="194">
                  <c:v>69.66</c:v>
                </c:pt>
                <c:pt idx="195">
                  <c:v>65.8</c:v>
                </c:pt>
                <c:pt idx="196">
                  <c:v>66.11</c:v>
                </c:pt>
                <c:pt idx="197">
                  <c:v>68.239999999999995</c:v>
                </c:pt>
                <c:pt idx="198">
                  <c:v>68.02</c:v>
                </c:pt>
                <c:pt idx="199">
                  <c:v>71.39</c:v>
                </c:pt>
              </c:numCache>
            </c:numRef>
          </c:xVal>
          <c:yVal>
            <c:numRef>
              <c:f>'Weight&amp;Height Analysis'!$C$2:$C$201</c:f>
              <c:numCache>
                <c:formatCode>General</c:formatCode>
                <c:ptCount val="200"/>
                <c:pt idx="0">
                  <c:v>112.99</c:v>
                </c:pt>
                <c:pt idx="1">
                  <c:v>136.49</c:v>
                </c:pt>
                <c:pt idx="2">
                  <c:v>153.03</c:v>
                </c:pt>
                <c:pt idx="3">
                  <c:v>142.34</c:v>
                </c:pt>
                <c:pt idx="4">
                  <c:v>144.30000000000001</c:v>
                </c:pt>
                <c:pt idx="5">
                  <c:v>123.3</c:v>
                </c:pt>
                <c:pt idx="6">
                  <c:v>141.49</c:v>
                </c:pt>
                <c:pt idx="7">
                  <c:v>136.46</c:v>
                </c:pt>
                <c:pt idx="8">
                  <c:v>112.37</c:v>
                </c:pt>
                <c:pt idx="9">
                  <c:v>120.67</c:v>
                </c:pt>
                <c:pt idx="10">
                  <c:v>127.45</c:v>
                </c:pt>
                <c:pt idx="11">
                  <c:v>114.14</c:v>
                </c:pt>
                <c:pt idx="12">
                  <c:v>125.61</c:v>
                </c:pt>
                <c:pt idx="13">
                  <c:v>122.46</c:v>
                </c:pt>
                <c:pt idx="14">
                  <c:v>116.09</c:v>
                </c:pt>
                <c:pt idx="15">
                  <c:v>140</c:v>
                </c:pt>
                <c:pt idx="16">
                  <c:v>129.5</c:v>
                </c:pt>
                <c:pt idx="17">
                  <c:v>142.97</c:v>
                </c:pt>
                <c:pt idx="18">
                  <c:v>137.9</c:v>
                </c:pt>
                <c:pt idx="19">
                  <c:v>124.04</c:v>
                </c:pt>
                <c:pt idx="20">
                  <c:v>141.28</c:v>
                </c:pt>
                <c:pt idx="21">
                  <c:v>143.54</c:v>
                </c:pt>
                <c:pt idx="22">
                  <c:v>97.9</c:v>
                </c:pt>
                <c:pt idx="23">
                  <c:v>129.5</c:v>
                </c:pt>
                <c:pt idx="24">
                  <c:v>141.85</c:v>
                </c:pt>
                <c:pt idx="25">
                  <c:v>129.72</c:v>
                </c:pt>
                <c:pt idx="26">
                  <c:v>142.41999999999999</c:v>
                </c:pt>
                <c:pt idx="27">
                  <c:v>131.55000000000001</c:v>
                </c:pt>
                <c:pt idx="28">
                  <c:v>108.33</c:v>
                </c:pt>
                <c:pt idx="29">
                  <c:v>113.89</c:v>
                </c:pt>
                <c:pt idx="30">
                  <c:v>103.3</c:v>
                </c:pt>
                <c:pt idx="31">
                  <c:v>120.75</c:v>
                </c:pt>
                <c:pt idx="32">
                  <c:v>125.79</c:v>
                </c:pt>
                <c:pt idx="33">
                  <c:v>136.22</c:v>
                </c:pt>
                <c:pt idx="34">
                  <c:v>140.1</c:v>
                </c:pt>
                <c:pt idx="35">
                  <c:v>128.75</c:v>
                </c:pt>
                <c:pt idx="36">
                  <c:v>141.80000000000001</c:v>
                </c:pt>
                <c:pt idx="37">
                  <c:v>121.23</c:v>
                </c:pt>
                <c:pt idx="38">
                  <c:v>131.35</c:v>
                </c:pt>
                <c:pt idx="39">
                  <c:v>106.71</c:v>
                </c:pt>
                <c:pt idx="40">
                  <c:v>124.36</c:v>
                </c:pt>
                <c:pt idx="41">
                  <c:v>124.86</c:v>
                </c:pt>
                <c:pt idx="42">
                  <c:v>139.66999999999999</c:v>
                </c:pt>
                <c:pt idx="43">
                  <c:v>137.37</c:v>
                </c:pt>
                <c:pt idx="44">
                  <c:v>106.45</c:v>
                </c:pt>
                <c:pt idx="45">
                  <c:v>128.76</c:v>
                </c:pt>
                <c:pt idx="46">
                  <c:v>145.68</c:v>
                </c:pt>
                <c:pt idx="47">
                  <c:v>116.82</c:v>
                </c:pt>
                <c:pt idx="48">
                  <c:v>143.62</c:v>
                </c:pt>
                <c:pt idx="49">
                  <c:v>134.93</c:v>
                </c:pt>
                <c:pt idx="50">
                  <c:v>147.02000000000001</c:v>
                </c:pt>
                <c:pt idx="51">
                  <c:v>126.33</c:v>
                </c:pt>
                <c:pt idx="52">
                  <c:v>125.48</c:v>
                </c:pt>
                <c:pt idx="53">
                  <c:v>115.71</c:v>
                </c:pt>
                <c:pt idx="54">
                  <c:v>123.49</c:v>
                </c:pt>
                <c:pt idx="55">
                  <c:v>147.88999999999999</c:v>
                </c:pt>
                <c:pt idx="56">
                  <c:v>155.9</c:v>
                </c:pt>
                <c:pt idx="57">
                  <c:v>128.07</c:v>
                </c:pt>
                <c:pt idx="58">
                  <c:v>119.37</c:v>
                </c:pt>
                <c:pt idx="59">
                  <c:v>133.81</c:v>
                </c:pt>
                <c:pt idx="60">
                  <c:v>128.72999999999999</c:v>
                </c:pt>
                <c:pt idx="61">
                  <c:v>137.55000000000001</c:v>
                </c:pt>
                <c:pt idx="62">
                  <c:v>129.76</c:v>
                </c:pt>
                <c:pt idx="63">
                  <c:v>128.82</c:v>
                </c:pt>
                <c:pt idx="64">
                  <c:v>135.32</c:v>
                </c:pt>
                <c:pt idx="65">
                  <c:v>109.61</c:v>
                </c:pt>
                <c:pt idx="66">
                  <c:v>142.47</c:v>
                </c:pt>
                <c:pt idx="67">
                  <c:v>132.75</c:v>
                </c:pt>
                <c:pt idx="68">
                  <c:v>103.53</c:v>
                </c:pt>
                <c:pt idx="69">
                  <c:v>124.73</c:v>
                </c:pt>
                <c:pt idx="70">
                  <c:v>129.31</c:v>
                </c:pt>
                <c:pt idx="71">
                  <c:v>134.02000000000001</c:v>
                </c:pt>
                <c:pt idx="72">
                  <c:v>140.4</c:v>
                </c:pt>
                <c:pt idx="73">
                  <c:v>102.84</c:v>
                </c:pt>
                <c:pt idx="74">
                  <c:v>128.52000000000001</c:v>
                </c:pt>
                <c:pt idx="75">
                  <c:v>120.3</c:v>
                </c:pt>
                <c:pt idx="76">
                  <c:v>138.6</c:v>
                </c:pt>
                <c:pt idx="77">
                  <c:v>132.96</c:v>
                </c:pt>
                <c:pt idx="78">
                  <c:v>115.62</c:v>
                </c:pt>
                <c:pt idx="79">
                  <c:v>122.52</c:v>
                </c:pt>
                <c:pt idx="80">
                  <c:v>134.63</c:v>
                </c:pt>
                <c:pt idx="81">
                  <c:v>121.9</c:v>
                </c:pt>
                <c:pt idx="82">
                  <c:v>155.38</c:v>
                </c:pt>
                <c:pt idx="83">
                  <c:v>128.94</c:v>
                </c:pt>
                <c:pt idx="84">
                  <c:v>129.1</c:v>
                </c:pt>
                <c:pt idx="85">
                  <c:v>139.47</c:v>
                </c:pt>
                <c:pt idx="86">
                  <c:v>140.88999999999999</c:v>
                </c:pt>
                <c:pt idx="87">
                  <c:v>131.59</c:v>
                </c:pt>
                <c:pt idx="88">
                  <c:v>121.12</c:v>
                </c:pt>
                <c:pt idx="89">
                  <c:v>131.51</c:v>
                </c:pt>
                <c:pt idx="90">
                  <c:v>136.55000000000001</c:v>
                </c:pt>
                <c:pt idx="91">
                  <c:v>141.49</c:v>
                </c:pt>
                <c:pt idx="92">
                  <c:v>140.61000000000001</c:v>
                </c:pt>
                <c:pt idx="93">
                  <c:v>112.14</c:v>
                </c:pt>
                <c:pt idx="94">
                  <c:v>133.46</c:v>
                </c:pt>
                <c:pt idx="95">
                  <c:v>131.80000000000001</c:v>
                </c:pt>
                <c:pt idx="96">
                  <c:v>120.03</c:v>
                </c:pt>
                <c:pt idx="97">
                  <c:v>123.1</c:v>
                </c:pt>
                <c:pt idx="98">
                  <c:v>128.13999999999999</c:v>
                </c:pt>
                <c:pt idx="99">
                  <c:v>115.48</c:v>
                </c:pt>
                <c:pt idx="100">
                  <c:v>102.09</c:v>
                </c:pt>
                <c:pt idx="101">
                  <c:v>130.35</c:v>
                </c:pt>
                <c:pt idx="102">
                  <c:v>134.18</c:v>
                </c:pt>
                <c:pt idx="103">
                  <c:v>98.64</c:v>
                </c:pt>
                <c:pt idx="104">
                  <c:v>114.56</c:v>
                </c:pt>
                <c:pt idx="105">
                  <c:v>123.49</c:v>
                </c:pt>
                <c:pt idx="106">
                  <c:v>123.05</c:v>
                </c:pt>
                <c:pt idx="107">
                  <c:v>126.48</c:v>
                </c:pt>
                <c:pt idx="108">
                  <c:v>128.41999999999999</c:v>
                </c:pt>
                <c:pt idx="109">
                  <c:v>127.19</c:v>
                </c:pt>
                <c:pt idx="110">
                  <c:v>122.06</c:v>
                </c:pt>
                <c:pt idx="111">
                  <c:v>127.61</c:v>
                </c:pt>
                <c:pt idx="112">
                  <c:v>131.63999999999999</c:v>
                </c:pt>
                <c:pt idx="113">
                  <c:v>111.9</c:v>
                </c:pt>
                <c:pt idx="114">
                  <c:v>122.04</c:v>
                </c:pt>
                <c:pt idx="115">
                  <c:v>128.55000000000001</c:v>
                </c:pt>
                <c:pt idx="116">
                  <c:v>132.68</c:v>
                </c:pt>
                <c:pt idx="117">
                  <c:v>136.06</c:v>
                </c:pt>
                <c:pt idx="118">
                  <c:v>115.94</c:v>
                </c:pt>
                <c:pt idx="119">
                  <c:v>136.9</c:v>
                </c:pt>
                <c:pt idx="120">
                  <c:v>119.88</c:v>
                </c:pt>
                <c:pt idx="121">
                  <c:v>109.01</c:v>
                </c:pt>
                <c:pt idx="122">
                  <c:v>128.27000000000001</c:v>
                </c:pt>
                <c:pt idx="123">
                  <c:v>135.29</c:v>
                </c:pt>
                <c:pt idx="124">
                  <c:v>106.86</c:v>
                </c:pt>
                <c:pt idx="125">
                  <c:v>123.29</c:v>
                </c:pt>
                <c:pt idx="126">
                  <c:v>109.51</c:v>
                </c:pt>
                <c:pt idx="127">
                  <c:v>119.31</c:v>
                </c:pt>
                <c:pt idx="128">
                  <c:v>140.24</c:v>
                </c:pt>
                <c:pt idx="129">
                  <c:v>133.97999999999999</c:v>
                </c:pt>
                <c:pt idx="130">
                  <c:v>132.58000000000001</c:v>
                </c:pt>
                <c:pt idx="131">
                  <c:v>130.69999999999999</c:v>
                </c:pt>
                <c:pt idx="132">
                  <c:v>115.56</c:v>
                </c:pt>
                <c:pt idx="133">
                  <c:v>123.79</c:v>
                </c:pt>
                <c:pt idx="134">
                  <c:v>128.13999999999999</c:v>
                </c:pt>
                <c:pt idx="135">
                  <c:v>135.96</c:v>
                </c:pt>
                <c:pt idx="136">
                  <c:v>116.63</c:v>
                </c:pt>
                <c:pt idx="137">
                  <c:v>126.82</c:v>
                </c:pt>
                <c:pt idx="138">
                  <c:v>151.38999999999999</c:v>
                </c:pt>
                <c:pt idx="139">
                  <c:v>130.4</c:v>
                </c:pt>
                <c:pt idx="140">
                  <c:v>136.21</c:v>
                </c:pt>
                <c:pt idx="141">
                  <c:v>113.4</c:v>
                </c:pt>
                <c:pt idx="142">
                  <c:v>125.33</c:v>
                </c:pt>
                <c:pt idx="143">
                  <c:v>127.58</c:v>
                </c:pt>
                <c:pt idx="144">
                  <c:v>107.16</c:v>
                </c:pt>
                <c:pt idx="145">
                  <c:v>116.46</c:v>
                </c:pt>
                <c:pt idx="146">
                  <c:v>133.84</c:v>
                </c:pt>
                <c:pt idx="147">
                  <c:v>112.89</c:v>
                </c:pt>
                <c:pt idx="148">
                  <c:v>130.76</c:v>
                </c:pt>
                <c:pt idx="149">
                  <c:v>137.76</c:v>
                </c:pt>
                <c:pt idx="150">
                  <c:v>125.4</c:v>
                </c:pt>
                <c:pt idx="151">
                  <c:v>138.47</c:v>
                </c:pt>
                <c:pt idx="152">
                  <c:v>120.82</c:v>
                </c:pt>
                <c:pt idx="153">
                  <c:v>140.15</c:v>
                </c:pt>
                <c:pt idx="154">
                  <c:v>136.74</c:v>
                </c:pt>
                <c:pt idx="155">
                  <c:v>106.11</c:v>
                </c:pt>
                <c:pt idx="156">
                  <c:v>158.96</c:v>
                </c:pt>
                <c:pt idx="157">
                  <c:v>108.79</c:v>
                </c:pt>
                <c:pt idx="158">
                  <c:v>138.78</c:v>
                </c:pt>
                <c:pt idx="159">
                  <c:v>115.91</c:v>
                </c:pt>
                <c:pt idx="160">
                  <c:v>146.29</c:v>
                </c:pt>
                <c:pt idx="161">
                  <c:v>109.88</c:v>
                </c:pt>
                <c:pt idx="162">
                  <c:v>139.05000000000001</c:v>
                </c:pt>
                <c:pt idx="163">
                  <c:v>119.9</c:v>
                </c:pt>
                <c:pt idx="164">
                  <c:v>128.31</c:v>
                </c:pt>
                <c:pt idx="165">
                  <c:v>127.24</c:v>
                </c:pt>
                <c:pt idx="166">
                  <c:v>115.23</c:v>
                </c:pt>
                <c:pt idx="167">
                  <c:v>124.8</c:v>
                </c:pt>
                <c:pt idx="168">
                  <c:v>126.95</c:v>
                </c:pt>
                <c:pt idx="169">
                  <c:v>111.27</c:v>
                </c:pt>
                <c:pt idx="170">
                  <c:v>122.61</c:v>
                </c:pt>
                <c:pt idx="171">
                  <c:v>124.21</c:v>
                </c:pt>
                <c:pt idx="172">
                  <c:v>124.65</c:v>
                </c:pt>
                <c:pt idx="173">
                  <c:v>119.52</c:v>
                </c:pt>
                <c:pt idx="174">
                  <c:v>139.30000000000001</c:v>
                </c:pt>
                <c:pt idx="175">
                  <c:v>104.83</c:v>
                </c:pt>
                <c:pt idx="176">
                  <c:v>123.04</c:v>
                </c:pt>
                <c:pt idx="177">
                  <c:v>118.89</c:v>
                </c:pt>
                <c:pt idx="178">
                  <c:v>121.49</c:v>
                </c:pt>
                <c:pt idx="179">
                  <c:v>119.25</c:v>
                </c:pt>
                <c:pt idx="180">
                  <c:v>135.02000000000001</c:v>
                </c:pt>
                <c:pt idx="181">
                  <c:v>116.23</c:v>
                </c:pt>
                <c:pt idx="182">
                  <c:v>109.17</c:v>
                </c:pt>
                <c:pt idx="183">
                  <c:v>124.22</c:v>
                </c:pt>
                <c:pt idx="184">
                  <c:v>141.16</c:v>
                </c:pt>
                <c:pt idx="185">
                  <c:v>129.15</c:v>
                </c:pt>
                <c:pt idx="186">
                  <c:v>127.87</c:v>
                </c:pt>
                <c:pt idx="187">
                  <c:v>120.92</c:v>
                </c:pt>
                <c:pt idx="188">
                  <c:v>127.65</c:v>
                </c:pt>
                <c:pt idx="189">
                  <c:v>101.47</c:v>
                </c:pt>
                <c:pt idx="190">
                  <c:v>144.99</c:v>
                </c:pt>
                <c:pt idx="191">
                  <c:v>110.95</c:v>
                </c:pt>
                <c:pt idx="192">
                  <c:v>132.86000000000001</c:v>
                </c:pt>
                <c:pt idx="193">
                  <c:v>146.34</c:v>
                </c:pt>
                <c:pt idx="194">
                  <c:v>145.59</c:v>
                </c:pt>
                <c:pt idx="195">
                  <c:v>120.84</c:v>
                </c:pt>
                <c:pt idx="196">
                  <c:v>115.78</c:v>
                </c:pt>
                <c:pt idx="197">
                  <c:v>128.30000000000001</c:v>
                </c:pt>
                <c:pt idx="198">
                  <c:v>127.47</c:v>
                </c:pt>
                <c:pt idx="199">
                  <c:v>127.88</c:v>
                </c:pt>
              </c:numCache>
            </c:numRef>
          </c:yVal>
        </c:ser>
        <c:axId val="155379968"/>
        <c:axId val="155378432"/>
      </c:scatterChart>
      <c:valAx>
        <c:axId val="155379968"/>
        <c:scaling>
          <c:orientation val="minMax"/>
        </c:scaling>
        <c:axPos val="b"/>
        <c:title>
          <c:tx>
            <c:rich>
              <a:bodyPr/>
              <a:lstStyle/>
              <a:p>
                <a:pPr>
                  <a:defRPr/>
                </a:pPr>
                <a:r>
                  <a:rPr lang="en-US"/>
                  <a:t>Height</a:t>
                </a:r>
              </a:p>
            </c:rich>
          </c:tx>
          <c:layout/>
        </c:title>
        <c:numFmt formatCode="General" sourceLinked="1"/>
        <c:tickLblPos val="nextTo"/>
        <c:crossAx val="155378432"/>
        <c:crosses val="autoZero"/>
        <c:crossBetween val="midCat"/>
      </c:valAx>
      <c:valAx>
        <c:axId val="155378432"/>
        <c:scaling>
          <c:orientation val="minMax"/>
        </c:scaling>
        <c:axPos val="l"/>
        <c:majorGridlines/>
        <c:title>
          <c:tx>
            <c:rich>
              <a:bodyPr rot="0" vert="horz"/>
              <a:lstStyle/>
              <a:p>
                <a:pPr>
                  <a:defRPr/>
                </a:pPr>
                <a:r>
                  <a:rPr lang="en-US"/>
                  <a:t>Weight</a:t>
                </a:r>
              </a:p>
            </c:rich>
          </c:tx>
          <c:layout/>
        </c:title>
        <c:numFmt formatCode="General" sourceLinked="1"/>
        <c:tickLblPos val="nextTo"/>
        <c:crossAx val="155379968"/>
        <c:crosses val="autoZero"/>
        <c:crossBetween val="midCat"/>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Columbia River</a:t>
            </a:r>
            <a:r>
              <a:rPr lang="en-US" baseline="0"/>
              <a:t> - Velocity - Depth</a:t>
            </a:r>
            <a:endParaRPr lang="en-US"/>
          </a:p>
        </c:rich>
      </c:tx>
      <c:layout>
        <c:manualLayout>
          <c:xMode val="edge"/>
          <c:yMode val="edge"/>
          <c:x val="0.23363252967992004"/>
          <c:y val="3.9100684261974585E-2"/>
        </c:manualLayout>
      </c:layout>
    </c:title>
    <c:plotArea>
      <c:layout/>
      <c:scatterChart>
        <c:scatterStyle val="lineMarker"/>
        <c:ser>
          <c:idx val="0"/>
          <c:order val="0"/>
          <c:tx>
            <c:strRef>
              <c:f>'Columbia River Analysis'!$B$2</c:f>
              <c:strCache>
                <c:ptCount val="1"/>
                <c:pt idx="0">
                  <c:v>vel (ft/sec)</c:v>
                </c:pt>
              </c:strCache>
            </c:strRef>
          </c:tx>
          <c:spPr>
            <a:ln w="28575">
              <a:noFill/>
            </a:ln>
          </c:spPr>
          <c:trendline>
            <c:trendlineType val="linear"/>
          </c:trendline>
          <c:xVal>
            <c:numRef>
              <c:f>'Columbia River Analysis'!$A$3:$A$13</c:f>
              <c:numCache>
                <c:formatCode>General</c:formatCode>
                <c:ptCount val="11"/>
                <c:pt idx="0">
                  <c:v>0.7</c:v>
                </c:pt>
                <c:pt idx="1">
                  <c:v>2</c:v>
                </c:pt>
                <c:pt idx="2">
                  <c:v>2.6</c:v>
                </c:pt>
                <c:pt idx="3">
                  <c:v>3.3</c:v>
                </c:pt>
                <c:pt idx="4">
                  <c:v>4.5999999999999996</c:v>
                </c:pt>
                <c:pt idx="5">
                  <c:v>5.9</c:v>
                </c:pt>
                <c:pt idx="6">
                  <c:v>7.3</c:v>
                </c:pt>
                <c:pt idx="7">
                  <c:v>8.6</c:v>
                </c:pt>
                <c:pt idx="8">
                  <c:v>9.9</c:v>
                </c:pt>
                <c:pt idx="9">
                  <c:v>10.6</c:v>
                </c:pt>
                <c:pt idx="10">
                  <c:v>11.2</c:v>
                </c:pt>
              </c:numCache>
            </c:numRef>
          </c:xVal>
          <c:yVal>
            <c:numRef>
              <c:f>'Columbia River Analysis'!$B$3:$B$13</c:f>
              <c:numCache>
                <c:formatCode>General</c:formatCode>
                <c:ptCount val="11"/>
                <c:pt idx="0">
                  <c:v>1.55</c:v>
                </c:pt>
                <c:pt idx="1">
                  <c:v>1.1100000000000001</c:v>
                </c:pt>
                <c:pt idx="2">
                  <c:v>1.42</c:v>
                </c:pt>
                <c:pt idx="3">
                  <c:v>1.39</c:v>
                </c:pt>
                <c:pt idx="4">
                  <c:v>1.39</c:v>
                </c:pt>
                <c:pt idx="5">
                  <c:v>1.1399999999999999</c:v>
                </c:pt>
                <c:pt idx="6">
                  <c:v>0.91</c:v>
                </c:pt>
                <c:pt idx="7">
                  <c:v>0.59</c:v>
                </c:pt>
                <c:pt idx="8">
                  <c:v>0.59</c:v>
                </c:pt>
                <c:pt idx="9">
                  <c:v>0.41</c:v>
                </c:pt>
                <c:pt idx="10">
                  <c:v>0.22</c:v>
                </c:pt>
              </c:numCache>
            </c:numRef>
          </c:yVal>
        </c:ser>
        <c:axId val="151687552"/>
        <c:axId val="151685760"/>
      </c:scatterChart>
      <c:valAx>
        <c:axId val="151687552"/>
        <c:scaling>
          <c:orientation val="minMax"/>
        </c:scaling>
        <c:axPos val="b"/>
        <c:title>
          <c:tx>
            <c:rich>
              <a:bodyPr/>
              <a:lstStyle/>
              <a:p>
                <a:pPr>
                  <a:defRPr/>
                </a:pPr>
                <a:r>
                  <a:rPr lang="en-US"/>
                  <a:t>Depth</a:t>
                </a:r>
                <a:r>
                  <a:rPr lang="en-US" baseline="0"/>
                  <a:t> (ft)</a:t>
                </a:r>
                <a:endParaRPr lang="en-US"/>
              </a:p>
            </c:rich>
          </c:tx>
          <c:layout/>
        </c:title>
        <c:numFmt formatCode="General" sourceLinked="1"/>
        <c:tickLblPos val="nextTo"/>
        <c:crossAx val="151685760"/>
        <c:crosses val="autoZero"/>
        <c:crossBetween val="midCat"/>
      </c:valAx>
      <c:valAx>
        <c:axId val="151685760"/>
        <c:scaling>
          <c:orientation val="minMax"/>
        </c:scaling>
        <c:axPos val="l"/>
        <c:majorGridlines/>
        <c:title>
          <c:tx>
            <c:rich>
              <a:bodyPr rot="0" vert="horz"/>
              <a:lstStyle/>
              <a:p>
                <a:pPr>
                  <a:defRPr/>
                </a:pPr>
                <a:r>
                  <a:rPr lang="en-US"/>
                  <a:t>Vel (ft/sec)</a:t>
                </a:r>
              </a:p>
            </c:rich>
          </c:tx>
          <c:layout/>
        </c:title>
        <c:numFmt formatCode="General" sourceLinked="1"/>
        <c:tickLblPos val="nextTo"/>
        <c:crossAx val="151687552"/>
        <c:crosses val="autoZero"/>
        <c:crossBetween val="midCat"/>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Butter Clams</a:t>
            </a:r>
          </a:p>
          <a:p>
            <a:pPr>
              <a:defRPr/>
            </a:pPr>
            <a:endParaRPr lang="en-US"/>
          </a:p>
        </c:rich>
      </c:tx>
      <c:layout/>
    </c:title>
    <c:plotArea>
      <c:layout/>
      <c:scatterChart>
        <c:scatterStyle val="lineMarker"/>
        <c:ser>
          <c:idx val="0"/>
          <c:order val="0"/>
          <c:tx>
            <c:strRef>
              <c:f>'Butter Clam Analysis'!$B$3</c:f>
              <c:strCache>
                <c:ptCount val="1"/>
                <c:pt idx="0">
                  <c:v>L (cm)</c:v>
                </c:pt>
              </c:strCache>
            </c:strRef>
          </c:tx>
          <c:spPr>
            <a:ln w="28575">
              <a:noFill/>
            </a:ln>
          </c:spPr>
          <c:trendline>
            <c:trendlineType val="linear"/>
          </c:trendline>
          <c:xVal>
            <c:numRef>
              <c:f>'Butter Clam Analysis'!$A$4:$A$91</c:f>
              <c:numCache>
                <c:formatCode>General</c:formatCode>
                <c:ptCount val="88"/>
                <c:pt idx="0">
                  <c:v>1.3</c:v>
                </c:pt>
                <c:pt idx="1">
                  <c:v>1.4</c:v>
                </c:pt>
                <c:pt idx="2">
                  <c:v>1.4</c:v>
                </c:pt>
                <c:pt idx="3">
                  <c:v>1.5</c:v>
                </c:pt>
                <c:pt idx="4">
                  <c:v>1.9</c:v>
                </c:pt>
                <c:pt idx="5">
                  <c:v>2.1</c:v>
                </c:pt>
                <c:pt idx="6">
                  <c:v>2.1</c:v>
                </c:pt>
                <c:pt idx="7">
                  <c:v>2.1</c:v>
                </c:pt>
                <c:pt idx="8">
                  <c:v>2.2000000000000002</c:v>
                </c:pt>
                <c:pt idx="9">
                  <c:v>2.2000000000000002</c:v>
                </c:pt>
                <c:pt idx="10">
                  <c:v>2.2999999999999998</c:v>
                </c:pt>
                <c:pt idx="11">
                  <c:v>2.4</c:v>
                </c:pt>
                <c:pt idx="12">
                  <c:v>2.4</c:v>
                </c:pt>
                <c:pt idx="13">
                  <c:v>2.5</c:v>
                </c:pt>
                <c:pt idx="14">
                  <c:v>2.5</c:v>
                </c:pt>
                <c:pt idx="15">
                  <c:v>2.6</c:v>
                </c:pt>
                <c:pt idx="16">
                  <c:v>2.6</c:v>
                </c:pt>
                <c:pt idx="17">
                  <c:v>2.6</c:v>
                </c:pt>
                <c:pt idx="18">
                  <c:v>2.7</c:v>
                </c:pt>
                <c:pt idx="19">
                  <c:v>2.8</c:v>
                </c:pt>
                <c:pt idx="20">
                  <c:v>2.8</c:v>
                </c:pt>
                <c:pt idx="21">
                  <c:v>2.9</c:v>
                </c:pt>
                <c:pt idx="22">
                  <c:v>2.9</c:v>
                </c:pt>
                <c:pt idx="23">
                  <c:v>2.9</c:v>
                </c:pt>
                <c:pt idx="24">
                  <c:v>2.9</c:v>
                </c:pt>
                <c:pt idx="25">
                  <c:v>3</c:v>
                </c:pt>
                <c:pt idx="26">
                  <c:v>3</c:v>
                </c:pt>
                <c:pt idx="27">
                  <c:v>3</c:v>
                </c:pt>
                <c:pt idx="28">
                  <c:v>3.1</c:v>
                </c:pt>
                <c:pt idx="29">
                  <c:v>3.4</c:v>
                </c:pt>
                <c:pt idx="30">
                  <c:v>3.4</c:v>
                </c:pt>
                <c:pt idx="31">
                  <c:v>3.5</c:v>
                </c:pt>
                <c:pt idx="32">
                  <c:v>3.6</c:v>
                </c:pt>
                <c:pt idx="33">
                  <c:v>3.6</c:v>
                </c:pt>
                <c:pt idx="34">
                  <c:v>3.6</c:v>
                </c:pt>
                <c:pt idx="35">
                  <c:v>3.6</c:v>
                </c:pt>
                <c:pt idx="36">
                  <c:v>3.7</c:v>
                </c:pt>
                <c:pt idx="37">
                  <c:v>3.9</c:v>
                </c:pt>
                <c:pt idx="38">
                  <c:v>3.9</c:v>
                </c:pt>
                <c:pt idx="39">
                  <c:v>4.0999999999999996</c:v>
                </c:pt>
                <c:pt idx="40">
                  <c:v>4.0999999999999996</c:v>
                </c:pt>
                <c:pt idx="41">
                  <c:v>4.0999999999999996</c:v>
                </c:pt>
                <c:pt idx="42">
                  <c:v>4.2</c:v>
                </c:pt>
                <c:pt idx="43">
                  <c:v>4.2</c:v>
                </c:pt>
                <c:pt idx="44">
                  <c:v>4.2</c:v>
                </c:pt>
                <c:pt idx="45">
                  <c:v>4.2</c:v>
                </c:pt>
                <c:pt idx="46">
                  <c:v>4.3</c:v>
                </c:pt>
                <c:pt idx="47">
                  <c:v>4.7</c:v>
                </c:pt>
                <c:pt idx="48">
                  <c:v>4.8</c:v>
                </c:pt>
                <c:pt idx="49">
                  <c:v>4.8</c:v>
                </c:pt>
                <c:pt idx="50">
                  <c:v>4.8</c:v>
                </c:pt>
                <c:pt idx="51">
                  <c:v>4.9000000000000004</c:v>
                </c:pt>
                <c:pt idx="52">
                  <c:v>5</c:v>
                </c:pt>
                <c:pt idx="53">
                  <c:v>5</c:v>
                </c:pt>
                <c:pt idx="54">
                  <c:v>5.0999999999999996</c:v>
                </c:pt>
                <c:pt idx="55">
                  <c:v>5.2</c:v>
                </c:pt>
                <c:pt idx="56">
                  <c:v>5.2</c:v>
                </c:pt>
                <c:pt idx="57">
                  <c:v>5.4</c:v>
                </c:pt>
                <c:pt idx="58">
                  <c:v>5.6</c:v>
                </c:pt>
                <c:pt idx="59">
                  <c:v>5.6</c:v>
                </c:pt>
                <c:pt idx="60">
                  <c:v>5.8</c:v>
                </c:pt>
                <c:pt idx="61">
                  <c:v>5.8</c:v>
                </c:pt>
                <c:pt idx="62">
                  <c:v>5.8</c:v>
                </c:pt>
                <c:pt idx="63">
                  <c:v>5.9</c:v>
                </c:pt>
                <c:pt idx="64">
                  <c:v>6</c:v>
                </c:pt>
                <c:pt idx="65">
                  <c:v>6</c:v>
                </c:pt>
                <c:pt idx="66">
                  <c:v>6</c:v>
                </c:pt>
                <c:pt idx="67">
                  <c:v>6.2</c:v>
                </c:pt>
                <c:pt idx="68">
                  <c:v>6.2</c:v>
                </c:pt>
                <c:pt idx="69">
                  <c:v>6.3</c:v>
                </c:pt>
                <c:pt idx="70">
                  <c:v>6.5</c:v>
                </c:pt>
                <c:pt idx="71">
                  <c:v>6.6</c:v>
                </c:pt>
                <c:pt idx="72">
                  <c:v>6.6</c:v>
                </c:pt>
                <c:pt idx="73">
                  <c:v>6.7</c:v>
                </c:pt>
                <c:pt idx="74">
                  <c:v>6.7</c:v>
                </c:pt>
                <c:pt idx="75">
                  <c:v>6.7</c:v>
                </c:pt>
                <c:pt idx="76">
                  <c:v>6.7</c:v>
                </c:pt>
                <c:pt idx="77">
                  <c:v>6.9</c:v>
                </c:pt>
                <c:pt idx="78">
                  <c:v>6.9</c:v>
                </c:pt>
                <c:pt idx="79">
                  <c:v>7</c:v>
                </c:pt>
                <c:pt idx="80">
                  <c:v>7.1</c:v>
                </c:pt>
                <c:pt idx="81">
                  <c:v>7.1</c:v>
                </c:pt>
                <c:pt idx="82">
                  <c:v>7.1</c:v>
                </c:pt>
                <c:pt idx="83">
                  <c:v>7.2</c:v>
                </c:pt>
                <c:pt idx="84">
                  <c:v>7.3</c:v>
                </c:pt>
                <c:pt idx="85">
                  <c:v>7.3</c:v>
                </c:pt>
                <c:pt idx="86">
                  <c:v>7.4</c:v>
                </c:pt>
                <c:pt idx="87">
                  <c:v>7.5</c:v>
                </c:pt>
              </c:numCache>
            </c:numRef>
          </c:xVal>
          <c:yVal>
            <c:numRef>
              <c:f>'Butter Clam Analysis'!$B$4:$B$91</c:f>
              <c:numCache>
                <c:formatCode>General</c:formatCode>
                <c:ptCount val="88"/>
                <c:pt idx="0">
                  <c:v>1.7</c:v>
                </c:pt>
                <c:pt idx="1">
                  <c:v>1.9</c:v>
                </c:pt>
                <c:pt idx="2">
                  <c:v>1.8</c:v>
                </c:pt>
                <c:pt idx="3">
                  <c:v>1.9</c:v>
                </c:pt>
                <c:pt idx="4">
                  <c:v>2.2999999999999998</c:v>
                </c:pt>
                <c:pt idx="5">
                  <c:v>3.5</c:v>
                </c:pt>
                <c:pt idx="6">
                  <c:v>2.8</c:v>
                </c:pt>
                <c:pt idx="7">
                  <c:v>2.7</c:v>
                </c:pt>
                <c:pt idx="8">
                  <c:v>3</c:v>
                </c:pt>
                <c:pt idx="9">
                  <c:v>2.7</c:v>
                </c:pt>
                <c:pt idx="10">
                  <c:v>3</c:v>
                </c:pt>
                <c:pt idx="11">
                  <c:v>3.2</c:v>
                </c:pt>
                <c:pt idx="12">
                  <c:v>2.9</c:v>
                </c:pt>
                <c:pt idx="13">
                  <c:v>3.5</c:v>
                </c:pt>
                <c:pt idx="14">
                  <c:v>3.3</c:v>
                </c:pt>
                <c:pt idx="15">
                  <c:v>3.5</c:v>
                </c:pt>
                <c:pt idx="16">
                  <c:v>3.4</c:v>
                </c:pt>
                <c:pt idx="17">
                  <c:v>3.4</c:v>
                </c:pt>
                <c:pt idx="18">
                  <c:v>3.2</c:v>
                </c:pt>
                <c:pt idx="19">
                  <c:v>3.8</c:v>
                </c:pt>
                <c:pt idx="20">
                  <c:v>3.5</c:v>
                </c:pt>
                <c:pt idx="21">
                  <c:v>3.8</c:v>
                </c:pt>
                <c:pt idx="22">
                  <c:v>3.9</c:v>
                </c:pt>
                <c:pt idx="23">
                  <c:v>3.8</c:v>
                </c:pt>
                <c:pt idx="24">
                  <c:v>3.7</c:v>
                </c:pt>
                <c:pt idx="25">
                  <c:v>3.8</c:v>
                </c:pt>
                <c:pt idx="26">
                  <c:v>4</c:v>
                </c:pt>
                <c:pt idx="27">
                  <c:v>3.7</c:v>
                </c:pt>
                <c:pt idx="28">
                  <c:v>4.0999999999999996</c:v>
                </c:pt>
                <c:pt idx="29">
                  <c:v>4.4000000000000004</c:v>
                </c:pt>
                <c:pt idx="30">
                  <c:v>4.3</c:v>
                </c:pt>
                <c:pt idx="31">
                  <c:v>4.5</c:v>
                </c:pt>
                <c:pt idx="32">
                  <c:v>4.5999999999999996</c:v>
                </c:pt>
                <c:pt idx="33">
                  <c:v>4.8</c:v>
                </c:pt>
                <c:pt idx="34">
                  <c:v>4.9000000000000004</c:v>
                </c:pt>
                <c:pt idx="35">
                  <c:v>4.5</c:v>
                </c:pt>
                <c:pt idx="36">
                  <c:v>4.9000000000000004</c:v>
                </c:pt>
                <c:pt idx="37">
                  <c:v>5.4</c:v>
                </c:pt>
                <c:pt idx="38">
                  <c:v>5.2</c:v>
                </c:pt>
                <c:pt idx="39">
                  <c:v>5.3</c:v>
                </c:pt>
                <c:pt idx="40">
                  <c:v>5.4</c:v>
                </c:pt>
                <c:pt idx="41">
                  <c:v>5.2</c:v>
                </c:pt>
                <c:pt idx="42">
                  <c:v>5.4</c:v>
                </c:pt>
                <c:pt idx="43">
                  <c:v>5.5</c:v>
                </c:pt>
                <c:pt idx="44">
                  <c:v>5.6</c:v>
                </c:pt>
                <c:pt idx="45">
                  <c:v>5.2</c:v>
                </c:pt>
                <c:pt idx="46">
                  <c:v>5.6</c:v>
                </c:pt>
                <c:pt idx="47">
                  <c:v>6.1</c:v>
                </c:pt>
                <c:pt idx="48">
                  <c:v>6.6</c:v>
                </c:pt>
                <c:pt idx="49">
                  <c:v>6.1</c:v>
                </c:pt>
                <c:pt idx="50">
                  <c:v>6</c:v>
                </c:pt>
                <c:pt idx="51">
                  <c:v>6.1</c:v>
                </c:pt>
                <c:pt idx="52">
                  <c:v>6.6</c:v>
                </c:pt>
                <c:pt idx="53">
                  <c:v>6.2</c:v>
                </c:pt>
                <c:pt idx="54">
                  <c:v>6.6</c:v>
                </c:pt>
                <c:pt idx="55">
                  <c:v>6.4</c:v>
                </c:pt>
                <c:pt idx="56">
                  <c:v>6.8</c:v>
                </c:pt>
                <c:pt idx="57">
                  <c:v>6.3</c:v>
                </c:pt>
                <c:pt idx="58">
                  <c:v>7</c:v>
                </c:pt>
                <c:pt idx="59">
                  <c:v>7.9</c:v>
                </c:pt>
                <c:pt idx="60">
                  <c:v>7.4</c:v>
                </c:pt>
                <c:pt idx="61">
                  <c:v>7.4</c:v>
                </c:pt>
                <c:pt idx="62">
                  <c:v>6.9</c:v>
                </c:pt>
                <c:pt idx="63">
                  <c:v>7.9</c:v>
                </c:pt>
                <c:pt idx="64">
                  <c:v>7.7</c:v>
                </c:pt>
                <c:pt idx="65">
                  <c:v>7.8</c:v>
                </c:pt>
                <c:pt idx="66">
                  <c:v>7.3</c:v>
                </c:pt>
                <c:pt idx="67">
                  <c:v>8.5</c:v>
                </c:pt>
                <c:pt idx="68">
                  <c:v>7.5</c:v>
                </c:pt>
                <c:pt idx="69">
                  <c:v>7.6</c:v>
                </c:pt>
                <c:pt idx="70">
                  <c:v>9.3000000000000007</c:v>
                </c:pt>
                <c:pt idx="71">
                  <c:v>8.1</c:v>
                </c:pt>
                <c:pt idx="72">
                  <c:v>8</c:v>
                </c:pt>
                <c:pt idx="73">
                  <c:v>8.1999999999999993</c:v>
                </c:pt>
                <c:pt idx="74">
                  <c:v>9.1999999999999993</c:v>
                </c:pt>
                <c:pt idx="75">
                  <c:v>8</c:v>
                </c:pt>
                <c:pt idx="76">
                  <c:v>7.9</c:v>
                </c:pt>
                <c:pt idx="77">
                  <c:v>8.6</c:v>
                </c:pt>
                <c:pt idx="78">
                  <c:v>8.1</c:v>
                </c:pt>
                <c:pt idx="79">
                  <c:v>9.5</c:v>
                </c:pt>
                <c:pt idx="80">
                  <c:v>9.1</c:v>
                </c:pt>
                <c:pt idx="81">
                  <c:v>9.1</c:v>
                </c:pt>
                <c:pt idx="82">
                  <c:v>9.4</c:v>
                </c:pt>
                <c:pt idx="83">
                  <c:v>8.4</c:v>
                </c:pt>
                <c:pt idx="84">
                  <c:v>9.3000000000000007</c:v>
                </c:pt>
                <c:pt idx="85">
                  <c:v>8.9</c:v>
                </c:pt>
                <c:pt idx="86">
                  <c:v>8.9</c:v>
                </c:pt>
                <c:pt idx="87">
                  <c:v>8.6</c:v>
                </c:pt>
              </c:numCache>
            </c:numRef>
          </c:yVal>
        </c:ser>
        <c:axId val="212585088"/>
        <c:axId val="212645376"/>
      </c:scatterChart>
      <c:valAx>
        <c:axId val="212585088"/>
        <c:scaling>
          <c:orientation val="minMax"/>
        </c:scaling>
        <c:axPos val="b"/>
        <c:title>
          <c:tx>
            <c:rich>
              <a:bodyPr/>
              <a:lstStyle/>
              <a:p>
                <a:pPr>
                  <a:defRPr/>
                </a:pPr>
                <a:r>
                  <a:rPr lang="en-US"/>
                  <a:t>L(cm)</a:t>
                </a:r>
              </a:p>
            </c:rich>
          </c:tx>
          <c:layout/>
        </c:title>
        <c:numFmt formatCode="General" sourceLinked="1"/>
        <c:tickLblPos val="nextTo"/>
        <c:crossAx val="212645376"/>
        <c:crosses val="autoZero"/>
        <c:crossBetween val="midCat"/>
      </c:valAx>
      <c:valAx>
        <c:axId val="212645376"/>
        <c:scaling>
          <c:orientation val="minMax"/>
        </c:scaling>
        <c:axPos val="l"/>
        <c:majorGridlines/>
        <c:title>
          <c:tx>
            <c:rich>
              <a:bodyPr rot="0" vert="horz"/>
              <a:lstStyle/>
              <a:p>
                <a:pPr>
                  <a:defRPr/>
                </a:pPr>
                <a:r>
                  <a:rPr lang="en-US"/>
                  <a:t>W(cm)</a:t>
                </a:r>
              </a:p>
            </c:rich>
          </c:tx>
          <c:layout/>
        </c:title>
        <c:numFmt formatCode="General" sourceLinked="1"/>
        <c:tickLblPos val="nextTo"/>
        <c:crossAx val="212585088"/>
        <c:crosses val="autoZero"/>
        <c:crossBetween val="midCat"/>
      </c:valAx>
    </c:plotArea>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NatLeaugue</a:t>
            </a:r>
            <a:r>
              <a:rPr lang="en-US" baseline="0"/>
              <a:t> Salary Distribution</a:t>
            </a:r>
            <a:endParaRPr lang="en-US"/>
          </a:p>
        </c:rich>
      </c:tx>
      <c:layout/>
    </c:title>
    <c:plotArea>
      <c:layout/>
      <c:barChart>
        <c:barDir val="col"/>
        <c:grouping val="clustered"/>
        <c:ser>
          <c:idx val="0"/>
          <c:order val="0"/>
          <c:tx>
            <c:v>Frequency</c:v>
          </c:tx>
          <c:cat>
            <c:strRef>
              <c:f>'NatLeauge Histogram'!$A$2:$A$12</c:f>
              <c:strCache>
                <c:ptCount val="11"/>
                <c:pt idx="0">
                  <c:v> $1,000,000.00 </c:v>
                </c:pt>
                <c:pt idx="1">
                  <c:v> $2,000,000.00 </c:v>
                </c:pt>
                <c:pt idx="2">
                  <c:v> $3,000,000.00 </c:v>
                </c:pt>
                <c:pt idx="3">
                  <c:v> $4,000,000.00 </c:v>
                </c:pt>
                <c:pt idx="4">
                  <c:v> $5,000,000.00 </c:v>
                </c:pt>
                <c:pt idx="5">
                  <c:v> $6,000,000.00 </c:v>
                </c:pt>
                <c:pt idx="6">
                  <c:v> $7,000,000.00 </c:v>
                </c:pt>
                <c:pt idx="7">
                  <c:v> $8,000,000.00 </c:v>
                </c:pt>
                <c:pt idx="8">
                  <c:v> $9,000,000.00 </c:v>
                </c:pt>
                <c:pt idx="9">
                  <c:v> $10,000,000.00 </c:v>
                </c:pt>
                <c:pt idx="10">
                  <c:v>More</c:v>
                </c:pt>
              </c:strCache>
            </c:strRef>
          </c:cat>
          <c:val>
            <c:numRef>
              <c:f>'NatLeauge Histogram'!$B$2:$B$12</c:f>
              <c:numCache>
                <c:formatCode>General</c:formatCode>
                <c:ptCount val="11"/>
                <c:pt idx="0">
                  <c:v>216</c:v>
                </c:pt>
                <c:pt idx="1">
                  <c:v>30</c:v>
                </c:pt>
                <c:pt idx="2">
                  <c:v>29</c:v>
                </c:pt>
                <c:pt idx="3">
                  <c:v>24</c:v>
                </c:pt>
                <c:pt idx="4">
                  <c:v>17</c:v>
                </c:pt>
                <c:pt idx="5">
                  <c:v>14</c:v>
                </c:pt>
                <c:pt idx="6">
                  <c:v>11</c:v>
                </c:pt>
                <c:pt idx="7">
                  <c:v>12</c:v>
                </c:pt>
                <c:pt idx="8">
                  <c:v>6</c:v>
                </c:pt>
                <c:pt idx="9">
                  <c:v>2</c:v>
                </c:pt>
                <c:pt idx="10">
                  <c:v>20</c:v>
                </c:pt>
              </c:numCache>
            </c:numRef>
          </c:val>
        </c:ser>
        <c:axId val="150240640"/>
        <c:axId val="151437312"/>
      </c:barChart>
      <c:catAx>
        <c:axId val="150240640"/>
        <c:scaling>
          <c:orientation val="minMax"/>
        </c:scaling>
        <c:axPos val="b"/>
        <c:title>
          <c:tx>
            <c:rich>
              <a:bodyPr/>
              <a:lstStyle/>
              <a:p>
                <a:pPr>
                  <a:defRPr/>
                </a:pPr>
                <a:r>
                  <a:rPr lang="en-US"/>
                  <a:t>Salary</a:t>
                </a:r>
              </a:p>
            </c:rich>
          </c:tx>
          <c:layout/>
        </c:title>
        <c:tickLblPos val="nextTo"/>
        <c:crossAx val="151437312"/>
        <c:crosses val="autoZero"/>
        <c:auto val="1"/>
        <c:lblAlgn val="ctr"/>
        <c:lblOffset val="100"/>
      </c:catAx>
      <c:valAx>
        <c:axId val="151437312"/>
        <c:scaling>
          <c:orientation val="minMax"/>
        </c:scaling>
        <c:axPos val="l"/>
        <c:title>
          <c:tx>
            <c:rich>
              <a:bodyPr/>
              <a:lstStyle/>
              <a:p>
                <a:pPr>
                  <a:defRPr/>
                </a:pPr>
                <a:r>
                  <a:rPr lang="en-US"/>
                  <a:t>No. of Players</a:t>
                </a:r>
              </a:p>
            </c:rich>
          </c:tx>
          <c:layout/>
        </c:title>
        <c:numFmt formatCode="General" sourceLinked="1"/>
        <c:tickLblPos val="nextTo"/>
        <c:crossAx val="150240640"/>
        <c:crosses val="autoZero"/>
        <c:crossBetween val="between"/>
      </c:valAx>
    </c:plotArea>
    <c:plotVisOnly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228600</xdr:colOff>
      <xdr:row>1</xdr:row>
      <xdr:rowOff>152400</xdr:rowOff>
    </xdr:from>
    <xdr:to>
      <xdr:col>17</xdr:col>
      <xdr:colOff>590550</xdr:colOff>
      <xdr:row>4</xdr:row>
      <xdr:rowOff>114300</xdr:rowOff>
    </xdr:to>
    <xdr:sp macro="" textlink="">
      <xdr:nvSpPr>
        <xdr:cNvPr id="2" name="TextBox 1"/>
        <xdr:cNvSpPr txBox="1"/>
      </xdr:nvSpPr>
      <xdr:spPr>
        <a:xfrm>
          <a:off x="5105400" y="342900"/>
          <a:ext cx="58483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t>If the maximum number of any one fruit exceeds 10 pieces in an order, or the total order exceeds 20 pieces (all fruit), then mark it with "Special Order". Otherwise, mark it with "No".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657224</xdr:colOff>
      <xdr:row>0</xdr:row>
      <xdr:rowOff>133349</xdr:rowOff>
    </xdr:from>
    <xdr:to>
      <xdr:col>12</xdr:col>
      <xdr:colOff>57149</xdr:colOff>
      <xdr:row>18</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28574</xdr:colOff>
      <xdr:row>2</xdr:row>
      <xdr:rowOff>47625</xdr:rowOff>
    </xdr:from>
    <xdr:to>
      <xdr:col>12</xdr:col>
      <xdr:colOff>190499</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552451</xdr:colOff>
      <xdr:row>1</xdr:row>
      <xdr:rowOff>142876</xdr:rowOff>
    </xdr:from>
    <xdr:to>
      <xdr:col>17</xdr:col>
      <xdr:colOff>285751</xdr:colOff>
      <xdr:row>18</xdr:row>
      <xdr:rowOff>76201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219075</xdr:colOff>
      <xdr:row>1</xdr:row>
      <xdr:rowOff>28575</xdr:rowOff>
    </xdr:from>
    <xdr:to>
      <xdr:col>14</xdr:col>
      <xdr:colOff>276225</xdr:colOff>
      <xdr:row>13</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361949</xdr:colOff>
      <xdr:row>2</xdr:row>
      <xdr:rowOff>47624</xdr:rowOff>
    </xdr:from>
    <xdr:to>
      <xdr:col>15</xdr:col>
      <xdr:colOff>295274</xdr:colOff>
      <xdr:row>14</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485774</xdr:colOff>
      <xdr:row>2</xdr:row>
      <xdr:rowOff>180975</xdr:rowOff>
    </xdr:from>
    <xdr:to>
      <xdr:col>13</xdr:col>
      <xdr:colOff>38099</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hone Thiri Yadana" refreshedDate="44028.943881712963" createdVersion="3" refreshedVersion="3" minRefreshableVersion="3" recordCount="382">
  <cacheSource type="worksheet">
    <worksheetSource ref="A1:D1048576" sheet="ALbb-Pivot Tables Data"/>
  </cacheSource>
  <cacheFields count="4">
    <cacheField name="Team" numFmtId="0">
      <sharedItems containsBlank="1" count="15">
        <s v="New York Yankees"/>
        <s v="Anaheim Angels"/>
        <s v="Boston Red Sox"/>
        <s v="Cleveland Indians"/>
        <s v="Toronto Blue Jays "/>
        <s v="Baltimore Orioles"/>
        <s v="Tampa Bay Devil Rays"/>
        <s v="Kansas City Royals"/>
        <s v="Minnesota Twins"/>
        <s v="Chicago White Sox"/>
        <s v="Detroit Tigers"/>
        <s v="Seattle Mariners"/>
        <s v="Oakland Athletics"/>
        <s v="Texas Rangers"/>
        <m/>
      </sharedItems>
    </cacheField>
    <cacheField name="Player" numFmtId="0">
      <sharedItems containsBlank="1" count="382">
        <s v="Acevedo, Juan"/>
        <s v="Anderson, Jason"/>
        <s v="Clemens, Roger"/>
        <s v="Contreras, Jose"/>
        <s v="Flaherty, John"/>
        <s v="Giambi, Jason"/>
        <s v="Hammond, Chris"/>
        <s v="Hitchcock, Sterling"/>
        <s v="Jeter, Derek"/>
        <s v="Johnson, Nick"/>
        <s v="Karsay, Steve"/>
        <s v="Latham, Chris"/>
        <s v="Liever, Jon"/>
        <s v="Matsui, Hideki"/>
        <s v="Mondesi, Raul"/>
        <s v="Mussina, Mike"/>
        <s v="Osuna, Antonio"/>
        <s v="Pettitte, Andy"/>
        <s v="Posada, Jorge"/>
        <s v="Rivera, Mariano"/>
        <s v="Soriano, Alfonso"/>
        <s v="Trammell, Bubba"/>
        <s v="Ventura, Robin"/>
        <s v="Weaver, Jeff"/>
        <s v="Wells, David"/>
        <s v="Williams, Bernie"/>
        <s v="Wilson, Enrique"/>
        <s v="Zeile, Todd"/>
        <s v="Anderson, Garret"/>
        <s v="Appier, Kevin"/>
        <s v="Callaway, Mickey"/>
        <s v="Donnelly, Brendan"/>
        <s v="Eckstein, David"/>
        <s v="Erstad, Darin"/>
        <s v="Fullmer, Brad"/>
        <s v="Gil, Benji"/>
        <s v="Glaus, Troy"/>
        <s v="Kennedy, Adam"/>
        <s v="Lackey, John"/>
        <s v="Molina, Benjie"/>
        <s v="Molina, Jose"/>
        <s v="Ortiz, Ramon"/>
        <s v="Owens, Eric"/>
        <s v="Percival, Troy"/>
        <s v="Ramirez, Julio"/>
        <s v="Rodriquez, Francisco"/>
        <s v="Salmon, Tim"/>
        <s v="Schoeneweis, Scott"/>
        <s v="Sele, Aaron"/>
        <s v="Shields, Scot"/>
        <s v="Spiezio, Scott"/>
        <s v="Washburn, Jarrod"/>
        <s v="Weber, Ben"/>
        <s v="Wise, Matt"/>
        <s v="Wooten, Shawn"/>
        <s v="Burkett, John"/>
        <s v="Damon, Johnny"/>
        <s v="Embree, Alan"/>
        <s v="Fossum, Casey"/>
        <s v="Fox, Chad"/>
        <s v="Garciaparra, Nomar"/>
        <s v="Giambi, Jeremy"/>
        <s v="Gonzalez, Dicky"/>
        <s v="Hillenbrand, Shea"/>
        <s v="Howry, Bobby"/>
        <s v="Jackson, Damian"/>
        <s v="Lowe, Derek"/>
        <s v="Lyon, Brandon"/>
        <s v="Martinez, Pedro"/>
        <s v="Mendoza, Ramiro"/>
        <s v="Millar, Kevin"/>
        <s v="Mirabelli, Doug"/>
        <s v="Mueller, Bill"/>
        <s v="Nixon, Trot"/>
        <s v="Ortiz, David"/>
        <s v="Person, Robert"/>
        <s v="Ramirez, Manny"/>
        <s v="Timlin, Mike"/>
        <s v="Varitek, Jason"/>
        <s v="Wakefield, Tim"/>
        <s v="Walker, Todd"/>
        <s v="White, Matt"/>
        <s v="Anderson, Brian"/>
        <s v="Baez, Danys"/>
        <s v="Bard, Josh"/>
        <s v="Bere, Jason"/>
        <s v="Blake, Casey"/>
        <s v="Bradley, Milton"/>
        <s v="Broussard, Benjamin"/>
        <s v="Burks, Ellis"/>
        <s v="Davis, Jason"/>
        <s v="Garcia, Karim"/>
        <s v="Gutierrez, Ricky"/>
        <s v="Hafner, Travis"/>
        <s v="Laker, Tim"/>
        <s v="Lawton, Matt"/>
        <s v="Lee, Cliff"/>
        <s v="McDonald, John"/>
        <s v="Mulholland, Terry"/>
        <s v="Myette, Aaron"/>
        <s v="Phillips, Brandon"/>
        <s v="Riske, David"/>
        <s v="Rodriguez, Ricardo"/>
        <s v="Sabathia, CC"/>
        <s v="Sadler, Carl"/>
        <s v="Santiago, Jose"/>
        <s v="Selby, Bill"/>
        <s v="Spencer, Shane"/>
        <s v="Traber, Billy"/>
        <s v="Vizquel, Omar"/>
        <s v="Westbrook, Jake"/>
        <s v="Wickman, Bob"/>
        <s v="Wohlers, Mark"/>
        <s v="Berg, Dave"/>
        <s v="Bordick, Mike"/>
        <s v="Catalanotto, Frank"/>
        <s v="Creek, Doug"/>
        <s v="Delgado, Carlos"/>
        <s v="Escobar, Kelvim"/>
        <s v="File, Bob"/>
        <s v="Halladay, Roy"/>
        <s v="Hendrickson, Mark"/>
        <s v="Hinske, Eric"/>
        <s v="Huckaby, Ken"/>
        <s v="Hudson, Orlando"/>
        <s v="Lidle, Cory"/>
        <s v="Linton, Doug"/>
        <s v="Lopez, Aquilino"/>
        <s v="Miller, Trever"/>
        <s v="Myers, Greg"/>
        <s v="Phelps, Josh"/>
        <s v="Politte, Cliff"/>
        <s v="Stewart, Shannon"/>
        <s v="Sturtze, Tanyon"/>
        <s v="Tam, Jeff"/>
        <s v="Walker, Pete"/>
        <s v="Wells, Vernon"/>
        <s v="Werth, Jayson"/>
        <s v="Wilson, Tom"/>
        <s v="Woodward, Chris"/>
        <s v="Batista, Tony"/>
        <s v="Bauer, Rick"/>
        <s v="Bedard, Erik"/>
        <s v="Belle, Albert"/>
        <s v="Conine, Jeff"/>
        <s v="Cordova, Marty"/>
        <s v="Cruz, Deivi"/>
        <s v="Daal, Omar"/>
        <s v="Erickson, Scott"/>
        <s v="Fordyce, Brook"/>
        <s v="Gibbons, Jay"/>
        <s v="Gil, Geronimo"/>
        <s v="Groom, Buddy"/>
        <s v="Hairston, Jerry"/>
        <s v="Helling, Rick"/>
        <s v="Hentgen, Pat"/>
        <s v="Johson, Jason"/>
        <s v="Julio, Jorge"/>
        <s v="Leon, Jose"/>
        <s v="Ligtenberg, Kerry"/>
        <s v="Lopez, Rodrigo"/>
        <s v="Matthews, Gary"/>
        <s v="Mora, Melvin"/>
        <s v="Morban, Jose"/>
        <s v="Ponson, Sidney"/>
        <s v="Roberts, Willis"/>
        <s v="Ryan, BJ"/>
        <s v="Segui, David"/>
        <s v="Surhoff, BJ"/>
        <s v="Abernathy, Brent"/>
        <s v="Anderson, Marlon"/>
        <s v="Baldelli, Rocco"/>
        <s v="Bierbrodt, Nick"/>
        <s v="Carter, Lance"/>
        <s v="Colome, Jesus"/>
        <s v="Crawford, Carl"/>
        <s v="Grieve, Ben"/>
        <s v="Hall, Toby"/>
        <s v="Harper, Travis"/>
        <s v="Huff, Aubrey"/>
        <s v="Kennedy, Joe"/>
        <s v="Lee, Travis"/>
        <s v="Martin, Al"/>
        <s v="McClung, Seth"/>
        <s v="Ordonez, Rey"/>
        <s v="Parque, Jim"/>
        <s v="Parris, Steve"/>
        <s v="Rolls, Damian"/>
        <s v="Seay, Bobby"/>
        <s v="Shumpert, Terry"/>
        <s v="Sosa, Jorge"/>
        <s v="Valentin, Javier"/>
        <s v="Venafro, Mike"/>
        <s v="Zambrano, Victor"/>
        <s v="Affeldt, Jeremy"/>
        <s v="Asencio, Miguel"/>
        <s v="Beltran, Carlos"/>
        <s v="Berger, Grandon"/>
        <s v="Berroa, Angel"/>
        <s v="Brown, Dermal"/>
        <s v="Bukvich, Ryan"/>
        <s v="Carrasco, DJ"/>
        <s v="Difelice, Mike"/>
        <s v="Febles, Carlos"/>
        <s v="George, Chris"/>
        <s v="Grimsley, Jason"/>
        <s v="Harvey, Ken"/>
        <s v="Hernandez, Runelvys"/>
        <s v="Ibanez, Raul"/>
        <s v="Johnson, Rontrez"/>
        <s v="Lopez, Albie"/>
        <s v="Lopez, Mendy"/>
        <s v="MacDougal, Mike"/>
        <s v="May, Darrell"/>
        <s v="Mayne, Brent"/>
        <s v="Randa, Joe"/>
        <s v="Relaford, Desi"/>
        <s v="Sweeney, Mike"/>
        <s v="Tucker, Michael"/>
        <s v="Wilson, Kris"/>
        <s v="Cuddyer, Michael"/>
        <s v="Fetters, Mike"/>
        <s v="Fiore, Tony"/>
        <s v="Gomez, Chris"/>
        <s v="Guardado, Eddie"/>
        <s v="Guzman, Cristian"/>
        <s v="Hawkins, Latroy"/>
        <s v="Hocking, Denny"/>
        <s v="Hunter, Torii"/>
        <s v="Jones, Jacque"/>
        <s v="Kielty, Bobby"/>
        <s v="Koskie, Corey"/>
        <s v="Lecroy, Matt"/>
        <s v="Lohse, Kyle"/>
        <s v="Mays, Joe"/>
        <s v="Mientkiewicz, Doug"/>
        <s v="Milton, Eric"/>
        <s v="Mohr, Dustan"/>
        <s v="Pierzynski, AJ"/>
        <s v="Prince, Tom"/>
        <s v="Radke, Brad"/>
        <s v="Reed, Rick"/>
        <s v="Rivas, Luis"/>
        <s v="Rogers, Kenny"/>
        <s v="Romero, JC"/>
        <s v="Santana, Johan"/>
        <s v="Alomar Jr, Sandy"/>
        <s v="Buehrle, Mark"/>
        <s v="Colon, Bartolo"/>
        <s v="Crede, Joe"/>
        <s v="Daubach, Brian"/>
        <s v="Garland, Jon"/>
        <s v="Glover, Gary"/>
        <s v="Gordon, Tom"/>
        <s v="Graffanino, Tony"/>
        <s v="Jimenez, D'angelo"/>
        <s v="Koch, Billy"/>
        <s v="Konerko, Paul"/>
        <s v="Lee, Carlos"/>
        <s v="Loaiza, Esteban"/>
        <s v="Marte, Damaso"/>
        <s v="Olivo, Miguel"/>
        <s v="Ordonez, Magglio"/>
        <s v="Paul, Josh"/>
        <s v="Rios, Armando"/>
        <s v="Rowand, Aaron"/>
        <s v="Stewart, Josh"/>
        <s v="Thomas, Frank"/>
        <s v="Valentin, Jose"/>
        <s v="White, Ribk"/>
        <s v="Wright, Danny"/>
        <s v="Wunsch, Kelly"/>
        <s v="Anderson, Matt"/>
        <s v="Bernero, Adam"/>
        <s v="Bocachica, Hiram"/>
        <s v="Bonderman, Jeremy"/>
        <s v="Cornejo, Nate"/>
        <s v="German, Franklyn"/>
        <s v="Halter, Shane"/>
        <s v="Higginson, Bobby"/>
        <s v="Infante, Omar"/>
        <s v="Inge, Brandon"/>
        <s v="Kingsale, Eugene"/>
        <s v="Knotts, Gary"/>
        <s v="Ledezma, Wilfredo"/>
        <s v="Maroth, Mike"/>
        <s v="Munson, Eric"/>
        <s v="Palmer, Dean"/>
        <s v="Paquette, Craig"/>
        <s v="Patterson, Danny"/>
        <s v="Pena, Carlos"/>
        <s v="Roney, Matt"/>
        <s v="Santiago, Ramon"/>
        <s v="Sparks, Steve"/>
        <s v="Spurling, Chris"/>
        <s v="Walbeck, Matt"/>
        <s v="Walker, Jamie"/>
        <s v="Young, Dmitri"/>
        <s v="Bloomquist, Willie"/>
        <s v="Boone, Bret"/>
        <s v="Borders, Pat"/>
        <s v="Cameron, Mike"/>
        <s v="Carrara, Giovanni"/>
        <s v="Cirillo, Jeff"/>
        <s v="Colbrunn, Greg"/>
        <s v="Davis, Ben"/>
        <s v="Franklin, Ryan"/>
        <s v="Garcia, Freddy"/>
        <s v="Guillen, Carlos"/>
        <s v="Hasegawa, Shigetoshi"/>
        <s v="Mabry, John"/>
        <s v="Martinez, Edgar"/>
        <s v="Mateo, Julio"/>
        <s v="McLemore, Mark"/>
        <s v="Meche, Gil"/>
        <s v="Moyer, Jamie"/>
        <s v="Nelson, Jeff"/>
        <s v="Olerud, John"/>
        <s v="Pineiro, Joel"/>
        <s v="Rhodes, Arthur"/>
        <s v="Sasaki, Kazuhiro"/>
        <s v="Snelling, Chris"/>
        <s v="Suzuki, Ichiro"/>
        <s v="Wilson, Dan"/>
        <s v="Winn, Randy"/>
        <s v="Bowie, Micah"/>
        <s v="Bradford, Chad"/>
        <s v="Byrnes, Eric"/>
        <s v="Chavez, Eric"/>
        <s v="Durazo, Erubiel"/>
        <s v="Dye, Jermaine"/>
        <s v="Ellis, Mark"/>
        <s v="Fikac, Jeremy"/>
        <s v="Foulke, Keith"/>
        <s v="Gant, Ron"/>
        <s v="Halama, John"/>
        <s v="Hatteberg, Scott"/>
        <s v="Hernandez, Ramon"/>
        <s v="Hudson, Tim"/>
        <s v="Johnson, Mark L"/>
        <s v="Lilly, Ted"/>
        <s v="Long, Terrence"/>
        <s v="Mecir, Jim"/>
        <s v="Menechino, Frank"/>
        <s v="Mulder, Mark"/>
        <s v="Neu, Mike"/>
        <s v="Piatt, Adam"/>
        <s v="Rincon, Ricardo"/>
        <s v="Singleton, Chris"/>
        <s v="Tejada, Miguel"/>
        <s v="Zito, Barry"/>
        <s v="Blalock, Hank"/>
        <s v="Clark, Jermaine"/>
        <s v="Cordero, Francisco"/>
        <s v="Diaz, Einar"/>
        <s v="Everett, Carl"/>
        <s v="Fultz, Aaron"/>
        <s v="Garcia, Reynaldo"/>
        <s v="Glanville, Doug"/>
        <s v="Gonzalez, Juan"/>
        <s v="Greene, Todd"/>
        <s v="Greer, Rusty"/>
        <s v="Kreuter, Chad"/>
        <s v="Lamb, Mike"/>
        <s v="Lewis, Colby"/>
        <s v="Mench, Kevin"/>
        <s v="Nitkowski, CJ"/>
        <s v="Palmeiro, Rafael"/>
        <s v="Park, Chan Ho"/>
        <s v="Perry, Herbert"/>
        <s v="Powell, Jay"/>
        <s v="Rodriguez, Alex"/>
        <s v="Sierra, Ruben"/>
        <s v="Teixeira, Mark"/>
        <s v="Thomson, John"/>
        <s v="Urbina, Ugueth"/>
        <s v="Valdes, Ismael"/>
        <s v="Van Poppel, Todd"/>
        <s v="Yan, Esteban"/>
        <s v="Young, Mike B"/>
        <s v="Zimmerman, Jeff"/>
        <m/>
      </sharedItems>
    </cacheField>
    <cacheField name="Salary" numFmtId="0">
      <sharedItems containsString="0" containsBlank="1" containsNumber="1" containsInteger="1" minValue="300000" maxValue="22000000" count="173">
        <n v="900000"/>
        <n v="300000"/>
        <n v="10100000"/>
        <n v="5500000"/>
        <n v="750000"/>
        <n v="11428571"/>
        <n v="2200000"/>
        <n v="6000000"/>
        <n v="15600000"/>
        <n v="364100"/>
        <n v="5000000"/>
        <n v="400000"/>
        <n v="550000"/>
        <n v="13000000"/>
        <n v="12000000"/>
        <n v="2400000"/>
        <n v="11500000"/>
        <n v="8000000"/>
        <n v="10500000"/>
        <n v="800000"/>
        <n v="2500000"/>
        <n v="4150000"/>
        <n v="3250000"/>
        <n v="12357143"/>
        <n v="700000"/>
        <n v="1500000"/>
        <n v="5350000"/>
        <n v="302500"/>
        <n v="325000"/>
        <n v="425000"/>
        <n v="7250000"/>
        <n v="1000000"/>
        <n v="725000"/>
        <n v="2270000"/>
        <n v="315000"/>
        <n v="1425000"/>
        <n v="320000"/>
        <n v="2266667"/>
        <n v="925000"/>
        <n v="7833333"/>
        <n v="312500"/>
        <n v="9900000"/>
        <n v="8166667"/>
        <n v="305000"/>
        <n v="4250000"/>
        <n v="3875000"/>
        <n v="375000"/>
        <n v="337500"/>
        <n v="7500000"/>
        <n v="3000000"/>
        <n v="324500"/>
        <n v="500000"/>
        <n v="11000000"/>
        <n v="2000000"/>
        <n v="407500"/>
        <n v="1700000"/>
        <n v="625000"/>
        <n v="3625000"/>
        <n v="309500"/>
        <n v="15500000"/>
        <n v="2900000"/>
        <n v="805000"/>
        <n v="2100000"/>
        <n v="4000000"/>
        <n v="1250000"/>
        <n v="20000000"/>
        <n v="1850000"/>
        <n v="4700000"/>
        <n v="3450000"/>
        <n v="5125000"/>
        <n v="302100"/>
        <n v="330000"/>
        <n v="314300"/>
        <n v="303000"/>
        <n v="7166667"/>
        <n v="301100"/>
        <n v="3916667"/>
        <n v="302200"/>
        <n v="6750000"/>
        <n v="300900"/>
        <n v="314400"/>
        <n v="307500"/>
        <n v="314000"/>
        <n v="302400"/>
        <n v="1100000"/>
        <n v="303200"/>
        <n v="600000"/>
        <n v="305500"/>
        <n v="2600000"/>
        <n v="18700000"/>
        <n v="3900000"/>
        <n v="310000"/>
        <n v="3825000"/>
        <n v="302000"/>
        <n v="313000"/>
        <n v="350000"/>
        <n v="845000"/>
        <n v="6200000"/>
        <n v="520000"/>
        <n v="316000"/>
        <n v="775000"/>
        <n v="6400000"/>
        <n v="3100000"/>
        <n v="7030000"/>
        <n v="3500000"/>
        <n v="1550000"/>
        <n v="1200000"/>
        <n v="1725000"/>
        <n v="762500"/>
        <n v="7000000"/>
        <n v="6500000"/>
        <n v="304000"/>
        <n v="304500"/>
        <n v="303500"/>
        <n v="301000"/>
        <n v="450000"/>
        <n v="2750000"/>
        <n v="4500000"/>
        <n v="311000"/>
        <n v="2700000"/>
        <n v="2525000"/>
        <n v="4750000"/>
        <n v="3400000"/>
        <n v="1750000"/>
        <n v="365000"/>
        <n v="8750000"/>
        <n v="340000"/>
        <n v="335000"/>
        <n v="445000"/>
        <n v="8250000"/>
        <n v="1400000"/>
        <n v="675000"/>
        <n v="345000"/>
        <n v="6250000"/>
        <n v="4200000"/>
        <n v="9000000"/>
        <n v="575000"/>
        <n v="3200000"/>
        <n v="2150000"/>
        <n v="11850000"/>
        <n v="309000"/>
        <n v="8500000"/>
        <n v="2625000"/>
        <n v="307000"/>
        <n v="360000"/>
        <n v="7416667"/>
        <n v="6725000"/>
        <n v="6875000"/>
        <n v="1800000"/>
        <n v="3150000"/>
        <n v="3983333"/>
        <n v="7700000"/>
        <n v="440000"/>
        <n v="4666667"/>
        <n v="3300000"/>
        <n v="331000"/>
        <n v="3675000"/>
        <n v="1065000"/>
        <n v="11666667"/>
        <n v="1887500"/>
        <n v="2175000"/>
        <n v="3216667"/>
        <n v="334500"/>
        <n v="2650000"/>
        <n v="322000"/>
        <n v="1837500"/>
        <n v="9150000"/>
        <n v="327500"/>
        <n v="1300000"/>
        <n v="22000000"/>
        <n v="415000"/>
        <n v="3366667"/>
        <m/>
      </sharedItems>
    </cacheField>
    <cacheField name="Position" numFmtId="0">
      <sharedItems containsBlank="1" count="8">
        <s v="Pitcher"/>
        <s v="Catcher"/>
        <s v="First Baseman"/>
        <s v="Shortstop"/>
        <s v="Outfielder"/>
        <s v="Second Baseman"/>
        <s v="Third Baseman"/>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hone Thiri Yadana" refreshedDate="44029.51159386574" createdVersion="3" refreshedVersion="3" minRefreshableVersion="3" recordCount="505">
  <cacheSource type="worksheet">
    <worksheetSource ref="A1:I506" sheet="S&amp;P500"/>
  </cacheSource>
  <cacheFields count="9">
    <cacheField name="Symbol" numFmtId="0">
      <sharedItems/>
    </cacheField>
    <cacheField name="Security" numFmtId="0">
      <sharedItems/>
    </cacheField>
    <cacheField name="SEC filings" numFmtId="0">
      <sharedItems/>
    </cacheField>
    <cacheField name="GICS Sector" numFmtId="0">
      <sharedItems count="12">
        <s v="Industrials"/>
        <s v="Health Care"/>
        <s v="Information Technology"/>
        <s v="Communication Services"/>
        <s v="Consumer Discretionary"/>
        <s v="Utilities"/>
        <s v="Financials"/>
        <s v="Materials"/>
        <s v="Real Estate"/>
        <s v="Consumer Staples"/>
        <s v="Energy"/>
        <s v="Technology"/>
      </sharedItems>
    </cacheField>
    <cacheField name="GICS Sub Industry" numFmtId="0">
      <sharedItems/>
    </cacheField>
    <cacheField name="Headquarters Location" numFmtId="0">
      <sharedItems/>
    </cacheField>
    <cacheField name="Date first added" numFmtId="0">
      <sharedItems containsDate="1" containsBlank="1" containsMixedTypes="1" minDate="1964-03-31T00:00:00" maxDate="2020-06-23T00:00:00"/>
    </cacheField>
    <cacheField name="CIK" numFmtId="0">
      <sharedItems containsSemiMixedTypes="0" containsString="0" containsNumber="1" containsInteger="1" minValue="1800" maxValue="1783180"/>
    </cacheField>
    <cacheField name="Founded" numFmtId="0">
      <sharedItems containsBlank="1" containsMixedTypes="1" containsNumber="1" containsInteger="1" minValue="1784" maxValue="2019"/>
    </cacheField>
  </cacheFields>
</pivotCacheDefinition>
</file>

<file path=xl/pivotCache/pivotCacheRecords1.xml><?xml version="1.0" encoding="utf-8"?>
<pivotCacheRecords xmlns="http://schemas.openxmlformats.org/spreadsheetml/2006/main" xmlns:r="http://schemas.openxmlformats.org/officeDocument/2006/relationships" count="382">
  <r>
    <x v="0"/>
    <x v="0"/>
    <x v="0"/>
    <x v="0"/>
  </r>
  <r>
    <x v="0"/>
    <x v="1"/>
    <x v="1"/>
    <x v="0"/>
  </r>
  <r>
    <x v="0"/>
    <x v="2"/>
    <x v="2"/>
    <x v="0"/>
  </r>
  <r>
    <x v="0"/>
    <x v="3"/>
    <x v="3"/>
    <x v="0"/>
  </r>
  <r>
    <x v="0"/>
    <x v="4"/>
    <x v="4"/>
    <x v="1"/>
  </r>
  <r>
    <x v="0"/>
    <x v="5"/>
    <x v="5"/>
    <x v="2"/>
  </r>
  <r>
    <x v="0"/>
    <x v="6"/>
    <x v="6"/>
    <x v="0"/>
  </r>
  <r>
    <x v="0"/>
    <x v="7"/>
    <x v="7"/>
    <x v="0"/>
  </r>
  <r>
    <x v="0"/>
    <x v="8"/>
    <x v="8"/>
    <x v="3"/>
  </r>
  <r>
    <x v="0"/>
    <x v="9"/>
    <x v="9"/>
    <x v="2"/>
  </r>
  <r>
    <x v="0"/>
    <x v="10"/>
    <x v="10"/>
    <x v="0"/>
  </r>
  <r>
    <x v="0"/>
    <x v="11"/>
    <x v="11"/>
    <x v="4"/>
  </r>
  <r>
    <x v="0"/>
    <x v="12"/>
    <x v="12"/>
    <x v="0"/>
  </r>
  <r>
    <x v="0"/>
    <x v="13"/>
    <x v="7"/>
    <x v="4"/>
  </r>
  <r>
    <x v="0"/>
    <x v="14"/>
    <x v="13"/>
    <x v="4"/>
  </r>
  <r>
    <x v="0"/>
    <x v="15"/>
    <x v="14"/>
    <x v="0"/>
  </r>
  <r>
    <x v="0"/>
    <x v="16"/>
    <x v="15"/>
    <x v="0"/>
  </r>
  <r>
    <x v="0"/>
    <x v="17"/>
    <x v="16"/>
    <x v="0"/>
  </r>
  <r>
    <x v="0"/>
    <x v="18"/>
    <x v="17"/>
    <x v="1"/>
  </r>
  <r>
    <x v="0"/>
    <x v="19"/>
    <x v="18"/>
    <x v="0"/>
  </r>
  <r>
    <x v="0"/>
    <x v="20"/>
    <x v="19"/>
    <x v="5"/>
  </r>
  <r>
    <x v="0"/>
    <x v="21"/>
    <x v="20"/>
    <x v="4"/>
  </r>
  <r>
    <x v="0"/>
    <x v="22"/>
    <x v="10"/>
    <x v="6"/>
  </r>
  <r>
    <x v="0"/>
    <x v="23"/>
    <x v="21"/>
    <x v="0"/>
  </r>
  <r>
    <x v="0"/>
    <x v="24"/>
    <x v="22"/>
    <x v="0"/>
  </r>
  <r>
    <x v="0"/>
    <x v="25"/>
    <x v="23"/>
    <x v="4"/>
  </r>
  <r>
    <x v="0"/>
    <x v="26"/>
    <x v="24"/>
    <x v="3"/>
  </r>
  <r>
    <x v="0"/>
    <x v="27"/>
    <x v="25"/>
    <x v="6"/>
  </r>
  <r>
    <x v="1"/>
    <x v="28"/>
    <x v="26"/>
    <x v="4"/>
  </r>
  <r>
    <x v="1"/>
    <x v="29"/>
    <x v="16"/>
    <x v="0"/>
  </r>
  <r>
    <x v="1"/>
    <x v="30"/>
    <x v="27"/>
    <x v="0"/>
  </r>
  <r>
    <x v="1"/>
    <x v="31"/>
    <x v="28"/>
    <x v="0"/>
  </r>
  <r>
    <x v="1"/>
    <x v="32"/>
    <x v="29"/>
    <x v="3"/>
  </r>
  <r>
    <x v="1"/>
    <x v="33"/>
    <x v="30"/>
    <x v="4"/>
  </r>
  <r>
    <x v="1"/>
    <x v="34"/>
    <x v="31"/>
    <x v="2"/>
  </r>
  <r>
    <x v="1"/>
    <x v="35"/>
    <x v="32"/>
    <x v="3"/>
  </r>
  <r>
    <x v="1"/>
    <x v="36"/>
    <x v="30"/>
    <x v="6"/>
  </r>
  <r>
    <x v="1"/>
    <x v="37"/>
    <x v="33"/>
    <x v="5"/>
  </r>
  <r>
    <x v="1"/>
    <x v="38"/>
    <x v="34"/>
    <x v="0"/>
  </r>
  <r>
    <x v="1"/>
    <x v="39"/>
    <x v="35"/>
    <x v="1"/>
  </r>
  <r>
    <x v="1"/>
    <x v="40"/>
    <x v="36"/>
    <x v="1"/>
  </r>
  <r>
    <x v="1"/>
    <x v="41"/>
    <x v="37"/>
    <x v="0"/>
  </r>
  <r>
    <x v="1"/>
    <x v="42"/>
    <x v="38"/>
    <x v="4"/>
  </r>
  <r>
    <x v="1"/>
    <x v="43"/>
    <x v="39"/>
    <x v="0"/>
  </r>
  <r>
    <x v="1"/>
    <x v="44"/>
    <x v="1"/>
    <x v="4"/>
  </r>
  <r>
    <x v="1"/>
    <x v="45"/>
    <x v="40"/>
    <x v="0"/>
  </r>
  <r>
    <x v="1"/>
    <x v="46"/>
    <x v="41"/>
    <x v="4"/>
  </r>
  <r>
    <x v="1"/>
    <x v="47"/>
    <x v="35"/>
    <x v="0"/>
  </r>
  <r>
    <x v="1"/>
    <x v="48"/>
    <x v="42"/>
    <x v="0"/>
  </r>
  <r>
    <x v="1"/>
    <x v="49"/>
    <x v="43"/>
    <x v="0"/>
  </r>
  <r>
    <x v="1"/>
    <x v="50"/>
    <x v="44"/>
    <x v="2"/>
  </r>
  <r>
    <x v="1"/>
    <x v="51"/>
    <x v="45"/>
    <x v="0"/>
  </r>
  <r>
    <x v="1"/>
    <x v="52"/>
    <x v="46"/>
    <x v="0"/>
  </r>
  <r>
    <x v="1"/>
    <x v="53"/>
    <x v="27"/>
    <x v="0"/>
  </r>
  <r>
    <x v="1"/>
    <x v="54"/>
    <x v="47"/>
    <x v="1"/>
  </r>
  <r>
    <x v="2"/>
    <x v="55"/>
    <x v="3"/>
    <x v="0"/>
  </r>
  <r>
    <x v="2"/>
    <x v="56"/>
    <x v="48"/>
    <x v="4"/>
  </r>
  <r>
    <x v="2"/>
    <x v="57"/>
    <x v="49"/>
    <x v="0"/>
  </r>
  <r>
    <x v="2"/>
    <x v="58"/>
    <x v="50"/>
    <x v="0"/>
  </r>
  <r>
    <x v="2"/>
    <x v="59"/>
    <x v="51"/>
    <x v="0"/>
  </r>
  <r>
    <x v="2"/>
    <x v="60"/>
    <x v="52"/>
    <x v="3"/>
  </r>
  <r>
    <x v="2"/>
    <x v="61"/>
    <x v="53"/>
    <x v="4"/>
  </r>
  <r>
    <x v="2"/>
    <x v="62"/>
    <x v="1"/>
    <x v="0"/>
  </r>
  <r>
    <x v="2"/>
    <x v="63"/>
    <x v="54"/>
    <x v="6"/>
  </r>
  <r>
    <x v="2"/>
    <x v="64"/>
    <x v="55"/>
    <x v="0"/>
  </r>
  <r>
    <x v="2"/>
    <x v="65"/>
    <x v="56"/>
    <x v="3"/>
  </r>
  <r>
    <x v="2"/>
    <x v="66"/>
    <x v="57"/>
    <x v="0"/>
  </r>
  <r>
    <x v="2"/>
    <x v="67"/>
    <x v="58"/>
    <x v="0"/>
  </r>
  <r>
    <x v="2"/>
    <x v="68"/>
    <x v="59"/>
    <x v="0"/>
  </r>
  <r>
    <x v="2"/>
    <x v="69"/>
    <x v="60"/>
    <x v="0"/>
  </r>
  <r>
    <x v="2"/>
    <x v="70"/>
    <x v="53"/>
    <x v="2"/>
  </r>
  <r>
    <x v="2"/>
    <x v="71"/>
    <x v="61"/>
    <x v="1"/>
  </r>
  <r>
    <x v="2"/>
    <x v="72"/>
    <x v="62"/>
    <x v="6"/>
  </r>
  <r>
    <x v="2"/>
    <x v="73"/>
    <x v="63"/>
    <x v="4"/>
  </r>
  <r>
    <x v="2"/>
    <x v="74"/>
    <x v="64"/>
    <x v="2"/>
  </r>
  <r>
    <x v="2"/>
    <x v="75"/>
    <x v="1"/>
    <x v="0"/>
  </r>
  <r>
    <x v="2"/>
    <x v="76"/>
    <x v="65"/>
    <x v="4"/>
  </r>
  <r>
    <x v="2"/>
    <x v="77"/>
    <x v="66"/>
    <x v="0"/>
  </r>
  <r>
    <x v="2"/>
    <x v="78"/>
    <x v="67"/>
    <x v="1"/>
  </r>
  <r>
    <x v="2"/>
    <x v="79"/>
    <x v="63"/>
    <x v="0"/>
  </r>
  <r>
    <x v="2"/>
    <x v="80"/>
    <x v="68"/>
    <x v="5"/>
  </r>
  <r>
    <x v="2"/>
    <x v="81"/>
    <x v="1"/>
    <x v="0"/>
  </r>
  <r>
    <x v="3"/>
    <x v="82"/>
    <x v="25"/>
    <x v="0"/>
  </r>
  <r>
    <x v="3"/>
    <x v="83"/>
    <x v="69"/>
    <x v="0"/>
  </r>
  <r>
    <x v="3"/>
    <x v="84"/>
    <x v="70"/>
    <x v="1"/>
  </r>
  <r>
    <x v="3"/>
    <x v="85"/>
    <x v="31"/>
    <x v="0"/>
  </r>
  <r>
    <x v="3"/>
    <x v="86"/>
    <x v="71"/>
    <x v="6"/>
  </r>
  <r>
    <x v="3"/>
    <x v="87"/>
    <x v="72"/>
    <x v="4"/>
  </r>
  <r>
    <x v="3"/>
    <x v="88"/>
    <x v="73"/>
    <x v="2"/>
  </r>
  <r>
    <x v="3"/>
    <x v="89"/>
    <x v="74"/>
    <x v="4"/>
  </r>
  <r>
    <x v="3"/>
    <x v="90"/>
    <x v="75"/>
    <x v="0"/>
  </r>
  <r>
    <x v="3"/>
    <x v="91"/>
    <x v="0"/>
    <x v="4"/>
  </r>
  <r>
    <x v="3"/>
    <x v="92"/>
    <x v="76"/>
    <x v="3"/>
  </r>
  <r>
    <x v="3"/>
    <x v="93"/>
    <x v="77"/>
    <x v="2"/>
  </r>
  <r>
    <x v="3"/>
    <x v="94"/>
    <x v="11"/>
    <x v="1"/>
  </r>
  <r>
    <x v="3"/>
    <x v="95"/>
    <x v="78"/>
    <x v="4"/>
  </r>
  <r>
    <x v="3"/>
    <x v="96"/>
    <x v="79"/>
    <x v="0"/>
  </r>
  <r>
    <x v="3"/>
    <x v="97"/>
    <x v="80"/>
    <x v="3"/>
  </r>
  <r>
    <x v="3"/>
    <x v="98"/>
    <x v="51"/>
    <x v="0"/>
  </r>
  <r>
    <x v="3"/>
    <x v="99"/>
    <x v="81"/>
    <x v="0"/>
  </r>
  <r>
    <x v="3"/>
    <x v="100"/>
    <x v="79"/>
    <x v="3"/>
  </r>
  <r>
    <x v="3"/>
    <x v="101"/>
    <x v="82"/>
    <x v="0"/>
  </r>
  <r>
    <x v="3"/>
    <x v="102"/>
    <x v="83"/>
    <x v="0"/>
  </r>
  <r>
    <x v="3"/>
    <x v="103"/>
    <x v="84"/>
    <x v="0"/>
  </r>
  <r>
    <x v="3"/>
    <x v="104"/>
    <x v="85"/>
    <x v="0"/>
  </r>
  <r>
    <x v="3"/>
    <x v="105"/>
    <x v="86"/>
    <x v="0"/>
  </r>
  <r>
    <x v="3"/>
    <x v="106"/>
    <x v="28"/>
    <x v="5"/>
  </r>
  <r>
    <x v="3"/>
    <x v="107"/>
    <x v="86"/>
    <x v="4"/>
  </r>
  <r>
    <x v="3"/>
    <x v="108"/>
    <x v="1"/>
    <x v="0"/>
  </r>
  <r>
    <x v="3"/>
    <x v="109"/>
    <x v="3"/>
    <x v="3"/>
  </r>
  <r>
    <x v="3"/>
    <x v="110"/>
    <x v="87"/>
    <x v="0"/>
  </r>
  <r>
    <x v="3"/>
    <x v="111"/>
    <x v="7"/>
    <x v="0"/>
  </r>
  <r>
    <x v="3"/>
    <x v="112"/>
    <x v="88"/>
    <x v="0"/>
  </r>
  <r>
    <x v="4"/>
    <x v="113"/>
    <x v="24"/>
    <x v="3"/>
  </r>
  <r>
    <x v="4"/>
    <x v="114"/>
    <x v="31"/>
    <x v="3"/>
  </r>
  <r>
    <x v="4"/>
    <x v="115"/>
    <x v="6"/>
    <x v="4"/>
  </r>
  <r>
    <x v="4"/>
    <x v="116"/>
    <x v="24"/>
    <x v="0"/>
  </r>
  <r>
    <x v="4"/>
    <x v="117"/>
    <x v="89"/>
    <x v="2"/>
  </r>
  <r>
    <x v="4"/>
    <x v="118"/>
    <x v="90"/>
    <x v="0"/>
  </r>
  <r>
    <x v="4"/>
    <x v="119"/>
    <x v="91"/>
    <x v="0"/>
  </r>
  <r>
    <x v="4"/>
    <x v="120"/>
    <x v="92"/>
    <x v="0"/>
  </r>
  <r>
    <x v="4"/>
    <x v="121"/>
    <x v="93"/>
    <x v="0"/>
  </r>
  <r>
    <x v="4"/>
    <x v="122"/>
    <x v="86"/>
    <x v="6"/>
  </r>
  <r>
    <x v="4"/>
    <x v="123"/>
    <x v="94"/>
    <x v="1"/>
  </r>
  <r>
    <x v="4"/>
    <x v="124"/>
    <x v="94"/>
    <x v="5"/>
  </r>
  <r>
    <x v="4"/>
    <x v="125"/>
    <x v="26"/>
    <x v="0"/>
  </r>
  <r>
    <x v="4"/>
    <x v="126"/>
    <x v="95"/>
    <x v="0"/>
  </r>
  <r>
    <x v="4"/>
    <x v="127"/>
    <x v="1"/>
    <x v="0"/>
  </r>
  <r>
    <x v="4"/>
    <x v="128"/>
    <x v="43"/>
    <x v="0"/>
  </r>
  <r>
    <x v="4"/>
    <x v="129"/>
    <x v="19"/>
    <x v="1"/>
  </r>
  <r>
    <x v="4"/>
    <x v="130"/>
    <x v="36"/>
    <x v="2"/>
  </r>
  <r>
    <x v="4"/>
    <x v="131"/>
    <x v="96"/>
    <x v="0"/>
  </r>
  <r>
    <x v="4"/>
    <x v="132"/>
    <x v="97"/>
    <x v="4"/>
  </r>
  <r>
    <x v="4"/>
    <x v="133"/>
    <x v="31"/>
    <x v="0"/>
  </r>
  <r>
    <x v="4"/>
    <x v="134"/>
    <x v="86"/>
    <x v="0"/>
  </r>
  <r>
    <x v="4"/>
    <x v="135"/>
    <x v="29"/>
    <x v="0"/>
  </r>
  <r>
    <x v="4"/>
    <x v="136"/>
    <x v="98"/>
    <x v="4"/>
  </r>
  <r>
    <x v="4"/>
    <x v="137"/>
    <x v="1"/>
    <x v="1"/>
  </r>
  <r>
    <x v="4"/>
    <x v="138"/>
    <x v="99"/>
    <x v="1"/>
  </r>
  <r>
    <x v="4"/>
    <x v="139"/>
    <x v="100"/>
    <x v="3"/>
  </r>
  <r>
    <x v="5"/>
    <x v="140"/>
    <x v="101"/>
    <x v="6"/>
  </r>
  <r>
    <x v="5"/>
    <x v="141"/>
    <x v="28"/>
    <x v="0"/>
  </r>
  <r>
    <x v="5"/>
    <x v="142"/>
    <x v="1"/>
    <x v="0"/>
  </r>
  <r>
    <x v="5"/>
    <x v="143"/>
    <x v="13"/>
    <x v="4"/>
  </r>
  <r>
    <x v="5"/>
    <x v="144"/>
    <x v="44"/>
    <x v="4"/>
  </r>
  <r>
    <x v="5"/>
    <x v="145"/>
    <x v="102"/>
    <x v="4"/>
  </r>
  <r>
    <x v="5"/>
    <x v="146"/>
    <x v="31"/>
    <x v="3"/>
  </r>
  <r>
    <x v="5"/>
    <x v="147"/>
    <x v="49"/>
    <x v="0"/>
  </r>
  <r>
    <x v="5"/>
    <x v="148"/>
    <x v="103"/>
    <x v="0"/>
  </r>
  <r>
    <x v="5"/>
    <x v="149"/>
    <x v="104"/>
    <x v="1"/>
  </r>
  <r>
    <x v="5"/>
    <x v="150"/>
    <x v="46"/>
    <x v="2"/>
  </r>
  <r>
    <x v="5"/>
    <x v="151"/>
    <x v="71"/>
    <x v="1"/>
  </r>
  <r>
    <x v="5"/>
    <x v="152"/>
    <x v="49"/>
    <x v="0"/>
  </r>
  <r>
    <x v="5"/>
    <x v="153"/>
    <x v="105"/>
    <x v="3"/>
  </r>
  <r>
    <x v="5"/>
    <x v="154"/>
    <x v="31"/>
    <x v="0"/>
  </r>
  <r>
    <x v="5"/>
    <x v="155"/>
    <x v="106"/>
    <x v="0"/>
  </r>
  <r>
    <x v="5"/>
    <x v="156"/>
    <x v="60"/>
    <x v="0"/>
  </r>
  <r>
    <x v="5"/>
    <x v="157"/>
    <x v="95"/>
    <x v="0"/>
  </r>
  <r>
    <x v="5"/>
    <x v="158"/>
    <x v="43"/>
    <x v="6"/>
  </r>
  <r>
    <x v="5"/>
    <x v="159"/>
    <x v="106"/>
    <x v="0"/>
  </r>
  <r>
    <x v="5"/>
    <x v="160"/>
    <x v="28"/>
    <x v="0"/>
  </r>
  <r>
    <x v="5"/>
    <x v="161"/>
    <x v="0"/>
    <x v="4"/>
  </r>
  <r>
    <x v="5"/>
    <x v="162"/>
    <x v="107"/>
    <x v="4"/>
  </r>
  <r>
    <x v="5"/>
    <x v="163"/>
    <x v="1"/>
    <x v="3"/>
  </r>
  <r>
    <x v="5"/>
    <x v="164"/>
    <x v="44"/>
    <x v="0"/>
  </r>
  <r>
    <x v="5"/>
    <x v="165"/>
    <x v="104"/>
    <x v="0"/>
  </r>
  <r>
    <x v="5"/>
    <x v="166"/>
    <x v="108"/>
    <x v="0"/>
  </r>
  <r>
    <x v="5"/>
    <x v="167"/>
    <x v="109"/>
    <x v="2"/>
  </r>
  <r>
    <x v="5"/>
    <x v="168"/>
    <x v="31"/>
    <x v="2"/>
  </r>
  <r>
    <x v="6"/>
    <x v="169"/>
    <x v="1"/>
    <x v="5"/>
  </r>
  <r>
    <x v="6"/>
    <x v="170"/>
    <x v="86"/>
    <x v="5"/>
  </r>
  <r>
    <x v="6"/>
    <x v="171"/>
    <x v="1"/>
    <x v="4"/>
  </r>
  <r>
    <x v="6"/>
    <x v="172"/>
    <x v="1"/>
    <x v="0"/>
  </r>
  <r>
    <x v="6"/>
    <x v="173"/>
    <x v="1"/>
    <x v="0"/>
  </r>
  <r>
    <x v="6"/>
    <x v="174"/>
    <x v="1"/>
    <x v="0"/>
  </r>
  <r>
    <x v="6"/>
    <x v="175"/>
    <x v="1"/>
    <x v="4"/>
  </r>
  <r>
    <x v="6"/>
    <x v="176"/>
    <x v="3"/>
    <x v="4"/>
  </r>
  <r>
    <x v="6"/>
    <x v="177"/>
    <x v="1"/>
    <x v="1"/>
  </r>
  <r>
    <x v="6"/>
    <x v="178"/>
    <x v="28"/>
    <x v="0"/>
  </r>
  <r>
    <x v="6"/>
    <x v="179"/>
    <x v="28"/>
    <x v="6"/>
  </r>
  <r>
    <x v="6"/>
    <x v="180"/>
    <x v="1"/>
    <x v="0"/>
  </r>
  <r>
    <x v="6"/>
    <x v="181"/>
    <x v="51"/>
    <x v="2"/>
  </r>
  <r>
    <x v="6"/>
    <x v="182"/>
    <x v="1"/>
    <x v="4"/>
  </r>
  <r>
    <x v="6"/>
    <x v="183"/>
    <x v="1"/>
    <x v="0"/>
  </r>
  <r>
    <x v="6"/>
    <x v="184"/>
    <x v="110"/>
    <x v="3"/>
  </r>
  <r>
    <x v="6"/>
    <x v="185"/>
    <x v="11"/>
    <x v="0"/>
  </r>
  <r>
    <x v="6"/>
    <x v="186"/>
    <x v="11"/>
    <x v="0"/>
  </r>
  <r>
    <x v="6"/>
    <x v="187"/>
    <x v="1"/>
    <x v="6"/>
  </r>
  <r>
    <x v="6"/>
    <x v="188"/>
    <x v="1"/>
    <x v="0"/>
  </r>
  <r>
    <x v="6"/>
    <x v="189"/>
    <x v="1"/>
    <x v="5"/>
  </r>
  <r>
    <x v="6"/>
    <x v="190"/>
    <x v="1"/>
    <x v="0"/>
  </r>
  <r>
    <x v="6"/>
    <x v="191"/>
    <x v="1"/>
    <x v="1"/>
  </r>
  <r>
    <x v="6"/>
    <x v="192"/>
    <x v="1"/>
    <x v="0"/>
  </r>
  <r>
    <x v="6"/>
    <x v="193"/>
    <x v="1"/>
    <x v="0"/>
  </r>
  <r>
    <x v="7"/>
    <x v="194"/>
    <x v="94"/>
    <x v="0"/>
  </r>
  <r>
    <x v="7"/>
    <x v="195"/>
    <x v="82"/>
    <x v="0"/>
  </r>
  <r>
    <x v="7"/>
    <x v="196"/>
    <x v="7"/>
    <x v="4"/>
  </r>
  <r>
    <x v="7"/>
    <x v="197"/>
    <x v="111"/>
    <x v="4"/>
  </r>
  <r>
    <x v="7"/>
    <x v="198"/>
    <x v="93"/>
    <x v="3"/>
  </r>
  <r>
    <x v="7"/>
    <x v="199"/>
    <x v="58"/>
    <x v="4"/>
  </r>
  <r>
    <x v="7"/>
    <x v="200"/>
    <x v="112"/>
    <x v="0"/>
  </r>
  <r>
    <x v="7"/>
    <x v="201"/>
    <x v="1"/>
    <x v="0"/>
  </r>
  <r>
    <x v="7"/>
    <x v="202"/>
    <x v="56"/>
    <x v="1"/>
  </r>
  <r>
    <x v="7"/>
    <x v="203"/>
    <x v="100"/>
    <x v="5"/>
  </r>
  <r>
    <x v="7"/>
    <x v="204"/>
    <x v="113"/>
    <x v="0"/>
  </r>
  <r>
    <x v="7"/>
    <x v="205"/>
    <x v="53"/>
    <x v="0"/>
  </r>
  <r>
    <x v="7"/>
    <x v="206"/>
    <x v="1"/>
    <x v="2"/>
  </r>
  <r>
    <x v="7"/>
    <x v="207"/>
    <x v="87"/>
    <x v="0"/>
  </r>
  <r>
    <x v="7"/>
    <x v="208"/>
    <x v="49"/>
    <x v="4"/>
  </r>
  <r>
    <x v="7"/>
    <x v="209"/>
    <x v="1"/>
    <x v="4"/>
  </r>
  <r>
    <x v="7"/>
    <x v="210"/>
    <x v="25"/>
    <x v="0"/>
  </r>
  <r>
    <x v="7"/>
    <x v="211"/>
    <x v="1"/>
    <x v="3"/>
  </r>
  <r>
    <x v="7"/>
    <x v="212"/>
    <x v="114"/>
    <x v="0"/>
  </r>
  <r>
    <x v="7"/>
    <x v="213"/>
    <x v="115"/>
    <x v="0"/>
  </r>
  <r>
    <x v="7"/>
    <x v="214"/>
    <x v="116"/>
    <x v="1"/>
  </r>
  <r>
    <x v="7"/>
    <x v="215"/>
    <x v="117"/>
    <x v="6"/>
  </r>
  <r>
    <x v="7"/>
    <x v="216"/>
    <x v="0"/>
    <x v="3"/>
  </r>
  <r>
    <x v="7"/>
    <x v="217"/>
    <x v="52"/>
    <x v="2"/>
  </r>
  <r>
    <x v="7"/>
    <x v="218"/>
    <x v="116"/>
    <x v="4"/>
  </r>
  <r>
    <x v="7"/>
    <x v="219"/>
    <x v="118"/>
    <x v="0"/>
  </r>
  <r>
    <x v="8"/>
    <x v="220"/>
    <x v="27"/>
    <x v="4"/>
  </r>
  <r>
    <x v="8"/>
    <x v="221"/>
    <x v="51"/>
    <x v="0"/>
  </r>
  <r>
    <x v="8"/>
    <x v="222"/>
    <x v="71"/>
    <x v="0"/>
  </r>
  <r>
    <x v="8"/>
    <x v="223"/>
    <x v="51"/>
    <x v="3"/>
  </r>
  <r>
    <x v="8"/>
    <x v="224"/>
    <x v="119"/>
    <x v="0"/>
  </r>
  <r>
    <x v="8"/>
    <x v="225"/>
    <x v="120"/>
    <x v="3"/>
  </r>
  <r>
    <x v="8"/>
    <x v="226"/>
    <x v="49"/>
    <x v="0"/>
  </r>
  <r>
    <x v="8"/>
    <x v="227"/>
    <x v="31"/>
    <x v="5"/>
  </r>
  <r>
    <x v="8"/>
    <x v="228"/>
    <x v="121"/>
    <x v="4"/>
  </r>
  <r>
    <x v="8"/>
    <x v="229"/>
    <x v="116"/>
    <x v="4"/>
  </r>
  <r>
    <x v="8"/>
    <x v="230"/>
    <x v="28"/>
    <x v="4"/>
  </r>
  <r>
    <x v="8"/>
    <x v="231"/>
    <x v="122"/>
    <x v="6"/>
  </r>
  <r>
    <x v="8"/>
    <x v="232"/>
    <x v="40"/>
    <x v="1"/>
  </r>
  <r>
    <x v="8"/>
    <x v="233"/>
    <x v="71"/>
    <x v="0"/>
  </r>
  <r>
    <x v="8"/>
    <x v="234"/>
    <x v="21"/>
    <x v="0"/>
  </r>
  <r>
    <x v="8"/>
    <x v="235"/>
    <x v="123"/>
    <x v="2"/>
  </r>
  <r>
    <x v="8"/>
    <x v="236"/>
    <x v="7"/>
    <x v="0"/>
  </r>
  <r>
    <x v="8"/>
    <x v="237"/>
    <x v="34"/>
    <x v="4"/>
  </r>
  <r>
    <x v="8"/>
    <x v="238"/>
    <x v="124"/>
    <x v="1"/>
  </r>
  <r>
    <x v="8"/>
    <x v="239"/>
    <x v="115"/>
    <x v="1"/>
  </r>
  <r>
    <x v="8"/>
    <x v="240"/>
    <x v="125"/>
    <x v="0"/>
  </r>
  <r>
    <x v="8"/>
    <x v="241"/>
    <x v="17"/>
    <x v="0"/>
  </r>
  <r>
    <x v="8"/>
    <x v="242"/>
    <x v="126"/>
    <x v="5"/>
  </r>
  <r>
    <x v="8"/>
    <x v="243"/>
    <x v="53"/>
    <x v="0"/>
  </r>
  <r>
    <x v="8"/>
    <x v="244"/>
    <x v="28"/>
    <x v="0"/>
  </r>
  <r>
    <x v="8"/>
    <x v="245"/>
    <x v="127"/>
    <x v="0"/>
  </r>
  <r>
    <x v="9"/>
    <x v="246"/>
    <x v="24"/>
    <x v="1"/>
  </r>
  <r>
    <x v="9"/>
    <x v="247"/>
    <x v="128"/>
    <x v="0"/>
  </r>
  <r>
    <x v="9"/>
    <x v="248"/>
    <x v="129"/>
    <x v="0"/>
  </r>
  <r>
    <x v="9"/>
    <x v="249"/>
    <x v="34"/>
    <x v="6"/>
  </r>
  <r>
    <x v="9"/>
    <x v="250"/>
    <x v="115"/>
    <x v="2"/>
  </r>
  <r>
    <x v="9"/>
    <x v="251"/>
    <x v="46"/>
    <x v="0"/>
  </r>
  <r>
    <x v="9"/>
    <x v="252"/>
    <x v="71"/>
    <x v="0"/>
  </r>
  <r>
    <x v="9"/>
    <x v="253"/>
    <x v="130"/>
    <x v="0"/>
  </r>
  <r>
    <x v="9"/>
    <x v="254"/>
    <x v="131"/>
    <x v="5"/>
  </r>
  <r>
    <x v="9"/>
    <x v="255"/>
    <x v="132"/>
    <x v="3"/>
  </r>
  <r>
    <x v="9"/>
    <x v="256"/>
    <x v="44"/>
    <x v="0"/>
  </r>
  <r>
    <x v="9"/>
    <x v="257"/>
    <x v="133"/>
    <x v="2"/>
  </r>
  <r>
    <x v="9"/>
    <x v="258"/>
    <x v="134"/>
    <x v="4"/>
  </r>
  <r>
    <x v="9"/>
    <x v="259"/>
    <x v="51"/>
    <x v="0"/>
  </r>
  <r>
    <x v="9"/>
    <x v="260"/>
    <x v="71"/>
    <x v="0"/>
  </r>
  <r>
    <x v="9"/>
    <x v="261"/>
    <x v="1"/>
    <x v="1"/>
  </r>
  <r>
    <x v="9"/>
    <x v="262"/>
    <x v="135"/>
    <x v="4"/>
  </r>
  <r>
    <x v="9"/>
    <x v="263"/>
    <x v="28"/>
    <x v="1"/>
  </r>
  <r>
    <x v="9"/>
    <x v="264"/>
    <x v="115"/>
    <x v="4"/>
  </r>
  <r>
    <x v="9"/>
    <x v="265"/>
    <x v="36"/>
    <x v="4"/>
  </r>
  <r>
    <x v="9"/>
    <x v="266"/>
    <x v="1"/>
    <x v="0"/>
  </r>
  <r>
    <x v="9"/>
    <x v="267"/>
    <x v="10"/>
    <x v="2"/>
  </r>
  <r>
    <x v="9"/>
    <x v="268"/>
    <x v="10"/>
    <x v="4"/>
  </r>
  <r>
    <x v="9"/>
    <x v="269"/>
    <x v="86"/>
    <x v="0"/>
  </r>
  <r>
    <x v="9"/>
    <x v="270"/>
    <x v="28"/>
    <x v="0"/>
  </r>
  <r>
    <x v="9"/>
    <x v="271"/>
    <x v="136"/>
    <x v="0"/>
  </r>
  <r>
    <x v="10"/>
    <x v="272"/>
    <x v="137"/>
    <x v="0"/>
  </r>
  <r>
    <x v="10"/>
    <x v="273"/>
    <x v="82"/>
    <x v="0"/>
  </r>
  <r>
    <x v="10"/>
    <x v="274"/>
    <x v="28"/>
    <x v="4"/>
  </r>
  <r>
    <x v="10"/>
    <x v="275"/>
    <x v="1"/>
    <x v="0"/>
  </r>
  <r>
    <x v="10"/>
    <x v="276"/>
    <x v="73"/>
    <x v="0"/>
  </r>
  <r>
    <x v="10"/>
    <x v="277"/>
    <x v="1"/>
    <x v="0"/>
  </r>
  <r>
    <x v="10"/>
    <x v="278"/>
    <x v="138"/>
    <x v="3"/>
  </r>
  <r>
    <x v="10"/>
    <x v="279"/>
    <x v="139"/>
    <x v="4"/>
  </r>
  <r>
    <x v="10"/>
    <x v="280"/>
    <x v="1"/>
    <x v="3"/>
  </r>
  <r>
    <x v="10"/>
    <x v="281"/>
    <x v="34"/>
    <x v="1"/>
  </r>
  <r>
    <x v="10"/>
    <x v="282"/>
    <x v="126"/>
    <x v="4"/>
  </r>
  <r>
    <x v="10"/>
    <x v="283"/>
    <x v="43"/>
    <x v="0"/>
  </r>
  <r>
    <x v="10"/>
    <x v="284"/>
    <x v="1"/>
    <x v="0"/>
  </r>
  <r>
    <x v="10"/>
    <x v="285"/>
    <x v="140"/>
    <x v="0"/>
  </r>
  <r>
    <x v="10"/>
    <x v="286"/>
    <x v="55"/>
    <x v="6"/>
  </r>
  <r>
    <x v="10"/>
    <x v="287"/>
    <x v="141"/>
    <x v="6"/>
  </r>
  <r>
    <x v="10"/>
    <x v="288"/>
    <x v="142"/>
    <x v="6"/>
  </r>
  <r>
    <x v="10"/>
    <x v="289"/>
    <x v="20"/>
    <x v="0"/>
  </r>
  <r>
    <x v="10"/>
    <x v="290"/>
    <x v="91"/>
    <x v="2"/>
  </r>
  <r>
    <x v="10"/>
    <x v="291"/>
    <x v="1"/>
    <x v="0"/>
  </r>
  <r>
    <x v="10"/>
    <x v="292"/>
    <x v="143"/>
    <x v="5"/>
  </r>
  <r>
    <x v="10"/>
    <x v="293"/>
    <x v="117"/>
    <x v="0"/>
  </r>
  <r>
    <x v="10"/>
    <x v="294"/>
    <x v="43"/>
    <x v="0"/>
  </r>
  <r>
    <x v="10"/>
    <x v="295"/>
    <x v="11"/>
    <x v="1"/>
  </r>
  <r>
    <x v="10"/>
    <x v="296"/>
    <x v="144"/>
    <x v="0"/>
  </r>
  <r>
    <x v="10"/>
    <x v="297"/>
    <x v="78"/>
    <x v="4"/>
  </r>
  <r>
    <x v="11"/>
    <x v="298"/>
    <x v="1"/>
    <x v="5"/>
  </r>
  <r>
    <x v="11"/>
    <x v="299"/>
    <x v="17"/>
    <x v="5"/>
  </r>
  <r>
    <x v="11"/>
    <x v="300"/>
    <x v="51"/>
    <x v="1"/>
  </r>
  <r>
    <x v="11"/>
    <x v="301"/>
    <x v="145"/>
    <x v="4"/>
  </r>
  <r>
    <x v="11"/>
    <x v="302"/>
    <x v="11"/>
    <x v="0"/>
  </r>
  <r>
    <x v="11"/>
    <x v="303"/>
    <x v="146"/>
    <x v="6"/>
  </r>
  <r>
    <x v="11"/>
    <x v="304"/>
    <x v="4"/>
    <x v="2"/>
  </r>
  <r>
    <x v="11"/>
    <x v="305"/>
    <x v="31"/>
    <x v="1"/>
  </r>
  <r>
    <x v="11"/>
    <x v="306"/>
    <x v="29"/>
    <x v="0"/>
  </r>
  <r>
    <x v="11"/>
    <x v="307"/>
    <x v="147"/>
    <x v="0"/>
  </r>
  <r>
    <x v="11"/>
    <x v="308"/>
    <x v="20"/>
    <x v="3"/>
  </r>
  <r>
    <x v="11"/>
    <x v="309"/>
    <x v="148"/>
    <x v="0"/>
  </r>
  <r>
    <x v="11"/>
    <x v="310"/>
    <x v="86"/>
    <x v="2"/>
  </r>
  <r>
    <x v="11"/>
    <x v="311"/>
    <x v="63"/>
    <x v="2"/>
  </r>
  <r>
    <x v="11"/>
    <x v="312"/>
    <x v="27"/>
    <x v="0"/>
  </r>
  <r>
    <x v="11"/>
    <x v="313"/>
    <x v="149"/>
    <x v="5"/>
  </r>
  <r>
    <x v="11"/>
    <x v="314"/>
    <x v="28"/>
    <x v="0"/>
  </r>
  <r>
    <x v="11"/>
    <x v="315"/>
    <x v="110"/>
    <x v="0"/>
  </r>
  <r>
    <x v="11"/>
    <x v="316"/>
    <x v="150"/>
    <x v="0"/>
  </r>
  <r>
    <x v="11"/>
    <x v="317"/>
    <x v="151"/>
    <x v="2"/>
  </r>
  <r>
    <x v="11"/>
    <x v="318"/>
    <x v="152"/>
    <x v="0"/>
  </r>
  <r>
    <x v="11"/>
    <x v="319"/>
    <x v="104"/>
    <x v="0"/>
  </r>
  <r>
    <x v="11"/>
    <x v="320"/>
    <x v="17"/>
    <x v="0"/>
  </r>
  <r>
    <x v="11"/>
    <x v="321"/>
    <x v="1"/>
    <x v="4"/>
  </r>
  <r>
    <x v="11"/>
    <x v="322"/>
    <x v="153"/>
    <x v="4"/>
  </r>
  <r>
    <x v="11"/>
    <x v="323"/>
    <x v="104"/>
    <x v="1"/>
  </r>
  <r>
    <x v="11"/>
    <x v="324"/>
    <x v="154"/>
    <x v="4"/>
  </r>
  <r>
    <x v="12"/>
    <x v="325"/>
    <x v="111"/>
    <x v="0"/>
  </r>
  <r>
    <x v="12"/>
    <x v="326"/>
    <x v="155"/>
    <x v="0"/>
  </r>
  <r>
    <x v="12"/>
    <x v="327"/>
    <x v="1"/>
    <x v="4"/>
  </r>
  <r>
    <x v="12"/>
    <x v="328"/>
    <x v="156"/>
    <x v="6"/>
  </r>
  <r>
    <x v="12"/>
    <x v="329"/>
    <x v="157"/>
    <x v="2"/>
  </r>
  <r>
    <x v="12"/>
    <x v="330"/>
    <x v="158"/>
    <x v="4"/>
  </r>
  <r>
    <x v="12"/>
    <x v="331"/>
    <x v="81"/>
    <x v="3"/>
  </r>
  <r>
    <x v="12"/>
    <x v="332"/>
    <x v="99"/>
    <x v="0"/>
  </r>
  <r>
    <x v="12"/>
    <x v="333"/>
    <x v="7"/>
    <x v="0"/>
  </r>
  <r>
    <x v="12"/>
    <x v="334"/>
    <x v="95"/>
    <x v="4"/>
  </r>
  <r>
    <x v="12"/>
    <x v="335"/>
    <x v="4"/>
    <x v="0"/>
  </r>
  <r>
    <x v="12"/>
    <x v="336"/>
    <x v="123"/>
    <x v="1"/>
  </r>
  <r>
    <x v="12"/>
    <x v="337"/>
    <x v="159"/>
    <x v="1"/>
  </r>
  <r>
    <x v="12"/>
    <x v="338"/>
    <x v="119"/>
    <x v="0"/>
  </r>
  <r>
    <x v="12"/>
    <x v="339"/>
    <x v="51"/>
    <x v="1"/>
  </r>
  <r>
    <x v="12"/>
    <x v="340"/>
    <x v="127"/>
    <x v="0"/>
  </r>
  <r>
    <x v="12"/>
    <x v="341"/>
    <x v="160"/>
    <x v="4"/>
  </r>
  <r>
    <x v="12"/>
    <x v="342"/>
    <x v="161"/>
    <x v="0"/>
  </r>
  <r>
    <x v="12"/>
    <x v="343"/>
    <x v="162"/>
    <x v="5"/>
  </r>
  <r>
    <x v="12"/>
    <x v="344"/>
    <x v="163"/>
    <x v="0"/>
  </r>
  <r>
    <x v="12"/>
    <x v="345"/>
    <x v="1"/>
    <x v="0"/>
  </r>
  <r>
    <x v="12"/>
    <x v="346"/>
    <x v="164"/>
    <x v="6"/>
  </r>
  <r>
    <x v="12"/>
    <x v="347"/>
    <x v="55"/>
    <x v="0"/>
  </r>
  <r>
    <x v="12"/>
    <x v="348"/>
    <x v="106"/>
    <x v="4"/>
  </r>
  <r>
    <x v="12"/>
    <x v="349"/>
    <x v="69"/>
    <x v="3"/>
  </r>
  <r>
    <x v="12"/>
    <x v="350"/>
    <x v="31"/>
    <x v="0"/>
  </r>
  <r>
    <x v="13"/>
    <x v="351"/>
    <x v="27"/>
    <x v="6"/>
  </r>
  <r>
    <x v="13"/>
    <x v="352"/>
    <x v="1"/>
    <x v="5"/>
  </r>
  <r>
    <x v="13"/>
    <x v="353"/>
    <x v="0"/>
    <x v="0"/>
  </r>
  <r>
    <x v="13"/>
    <x v="354"/>
    <x v="165"/>
    <x v="1"/>
  </r>
  <r>
    <x v="13"/>
    <x v="355"/>
    <x v="166"/>
    <x v="4"/>
  </r>
  <r>
    <x v="13"/>
    <x v="356"/>
    <x v="86"/>
    <x v="0"/>
  </r>
  <r>
    <x v="13"/>
    <x v="357"/>
    <x v="1"/>
    <x v="0"/>
  </r>
  <r>
    <x v="13"/>
    <x v="358"/>
    <x v="31"/>
    <x v="4"/>
  </r>
  <r>
    <x v="13"/>
    <x v="359"/>
    <x v="13"/>
    <x v="4"/>
  </r>
  <r>
    <x v="13"/>
    <x v="360"/>
    <x v="4"/>
    <x v="1"/>
  </r>
  <r>
    <x v="13"/>
    <x v="361"/>
    <x v="109"/>
    <x v="4"/>
  </r>
  <r>
    <x v="13"/>
    <x v="362"/>
    <x v="4"/>
    <x v="1"/>
  </r>
  <r>
    <x v="13"/>
    <x v="363"/>
    <x v="152"/>
    <x v="6"/>
  </r>
  <r>
    <x v="13"/>
    <x v="364"/>
    <x v="27"/>
    <x v="0"/>
  </r>
  <r>
    <x v="13"/>
    <x v="365"/>
    <x v="167"/>
    <x v="4"/>
  </r>
  <r>
    <x v="13"/>
    <x v="366"/>
    <x v="12"/>
    <x v="0"/>
  </r>
  <r>
    <x v="13"/>
    <x v="367"/>
    <x v="135"/>
    <x v="2"/>
  </r>
  <r>
    <x v="13"/>
    <x v="368"/>
    <x v="13"/>
    <x v="0"/>
  </r>
  <r>
    <x v="13"/>
    <x v="369"/>
    <x v="168"/>
    <x v="6"/>
  </r>
  <r>
    <x v="13"/>
    <x v="370"/>
    <x v="22"/>
    <x v="0"/>
  </r>
  <r>
    <x v="13"/>
    <x v="371"/>
    <x v="169"/>
    <x v="3"/>
  </r>
  <r>
    <x v="13"/>
    <x v="372"/>
    <x v="86"/>
    <x v="4"/>
  </r>
  <r>
    <x v="13"/>
    <x v="373"/>
    <x v="4"/>
    <x v="6"/>
  </r>
  <r>
    <x v="13"/>
    <x v="374"/>
    <x v="168"/>
    <x v="0"/>
  </r>
  <r>
    <x v="13"/>
    <x v="375"/>
    <x v="117"/>
    <x v="0"/>
  </r>
  <r>
    <x v="13"/>
    <x v="376"/>
    <x v="20"/>
    <x v="0"/>
  </r>
  <r>
    <x v="13"/>
    <x v="377"/>
    <x v="20"/>
    <x v="0"/>
  </r>
  <r>
    <x v="13"/>
    <x v="378"/>
    <x v="25"/>
    <x v="0"/>
  </r>
  <r>
    <x v="13"/>
    <x v="379"/>
    <x v="170"/>
    <x v="3"/>
  </r>
  <r>
    <x v="13"/>
    <x v="380"/>
    <x v="171"/>
    <x v="0"/>
  </r>
  <r>
    <x v="14"/>
    <x v="381"/>
    <x v="172"/>
    <x v="7"/>
  </r>
</pivotCacheRecords>
</file>

<file path=xl/pivotCache/pivotCacheRecords2.xml><?xml version="1.0" encoding="utf-8"?>
<pivotCacheRecords xmlns="http://schemas.openxmlformats.org/spreadsheetml/2006/main" xmlns:r="http://schemas.openxmlformats.org/officeDocument/2006/relationships" count="505">
  <r>
    <s v="MMM"/>
    <s v="3M Company"/>
    <s v="reports"/>
    <x v="0"/>
    <s v="Industrial Conglomerates"/>
    <s v="St. Paul, Minnesota"/>
    <d v="1976-08-09T00:00:00"/>
    <n v="66740"/>
    <n v="1902"/>
  </r>
  <r>
    <s v="ABT"/>
    <s v="Abbott Laboratories"/>
    <s v="reports"/>
    <x v="1"/>
    <s v="Health Care Equipment"/>
    <s v="North Chicago, Illinois"/>
    <d v="1964-03-31T00:00:00"/>
    <n v="1800"/>
    <n v="1888"/>
  </r>
  <r>
    <s v="ABBV"/>
    <s v="AbbVie Inc."/>
    <s v="reports"/>
    <x v="1"/>
    <s v="Pharmaceuticals"/>
    <s v="North Chicago, Illinois"/>
    <d v="2012-12-31T00:00:00"/>
    <n v="1551152"/>
    <s v="2013 (1888)"/>
  </r>
  <r>
    <s v="ABMD"/>
    <s v="ABIOMED Inc"/>
    <s v="reports"/>
    <x v="1"/>
    <s v="Health Care Equipment"/>
    <s v="Danvers, Massachusetts"/>
    <d v="2018-05-31T00:00:00"/>
    <n v="815094"/>
    <n v="1981"/>
  </r>
  <r>
    <s v="ACN"/>
    <s v="Accenture plc"/>
    <s v="reports"/>
    <x v="2"/>
    <s v="IT Consulting &amp; Other Services"/>
    <s v="Dublin, Ireland"/>
    <d v="2011-07-06T00:00:00"/>
    <n v="1467373"/>
    <n v="1989"/>
  </r>
  <r>
    <s v="ATVI"/>
    <s v="Activision Blizzard"/>
    <s v="reports"/>
    <x v="3"/>
    <s v="Interactive Home Entertainment"/>
    <s v="Santa Monica, California"/>
    <d v="2015-08-31T00:00:00"/>
    <n v="718877"/>
    <n v="2008"/>
  </r>
  <r>
    <s v="ADBE"/>
    <s v="Adobe Inc."/>
    <s v="reports"/>
    <x v="2"/>
    <s v="Application Software"/>
    <s v="San Jose, California"/>
    <d v="1997-05-05T00:00:00"/>
    <n v="796343"/>
    <n v="1982"/>
  </r>
  <r>
    <s v="AMD"/>
    <s v="Advanced Micro Devices Inc"/>
    <s v="reports"/>
    <x v="2"/>
    <s v="Semiconductors"/>
    <s v="Santa Clara, California"/>
    <d v="2017-03-20T00:00:00"/>
    <n v="2488"/>
    <n v="1969"/>
  </r>
  <r>
    <s v="AAP"/>
    <s v="Advance Auto Parts"/>
    <s v="reports"/>
    <x v="4"/>
    <s v="Automotive Retail"/>
    <s v="Raleigh, North Carolina"/>
    <d v="2015-07-09T00:00:00"/>
    <n v="1158449"/>
    <n v="1932"/>
  </r>
  <r>
    <s v="AES"/>
    <s v="AES Corp"/>
    <s v="reports"/>
    <x v="5"/>
    <s v="Independent Power Producers &amp; Energy Traders"/>
    <s v="Arlington, Virginia"/>
    <d v="1998-10-02T00:00:00"/>
    <n v="874761"/>
    <n v="1981"/>
  </r>
  <r>
    <s v="AFL"/>
    <s v="AFLAC Inc"/>
    <s v="reports"/>
    <x v="6"/>
    <s v="Life &amp; Health Insurance"/>
    <s v="Columbus, Georgia"/>
    <d v="1999-05-28T00:00:00"/>
    <n v="4977"/>
    <n v="1955"/>
  </r>
  <r>
    <s v="A"/>
    <s v="Agilent Technologies Inc"/>
    <s v="reports"/>
    <x v="1"/>
    <s v="Health Care Equipment"/>
    <s v="Santa Clara, California"/>
    <d v="2000-06-05T00:00:00"/>
    <n v="1090872"/>
    <n v="1999"/>
  </r>
  <r>
    <s v="APD"/>
    <s v="Air Products &amp; Chemicals Inc"/>
    <s v="reports"/>
    <x v="7"/>
    <s v="Industrial Gases"/>
    <s v="Allentown, Pennsylvania"/>
    <d v="1985-04-30T00:00:00"/>
    <n v="2969"/>
    <n v="1940"/>
  </r>
  <r>
    <s v="AKAM"/>
    <s v="Akamai Technologies Inc"/>
    <s v="reports"/>
    <x v="2"/>
    <s v="Internet Services &amp; Infrastructure"/>
    <s v="Cambridge, Massachusetts"/>
    <d v="2007-07-12T00:00:00"/>
    <n v="1086222"/>
    <n v="1998"/>
  </r>
  <r>
    <s v="ALK"/>
    <s v="Alaska Air Group Inc"/>
    <s v="reports"/>
    <x v="0"/>
    <s v="Airlines"/>
    <s v="Seattle, Washington"/>
    <d v="2016-05-13T00:00:00"/>
    <n v="766421"/>
    <n v="1985"/>
  </r>
  <r>
    <s v="ALB"/>
    <s v="Albemarle Corp"/>
    <s v="reports"/>
    <x v="7"/>
    <s v="Specialty Chemicals"/>
    <s v="Charlotte, North Carolina"/>
    <d v="2016-07-01T00:00:00"/>
    <n v="915913"/>
    <n v="1994"/>
  </r>
  <r>
    <s v="ARE"/>
    <s v="Alexandria Real Estate Equities"/>
    <s v="reports"/>
    <x v="8"/>
    <s v="Office REITs"/>
    <s v="Pasadena, California"/>
    <d v="2017-03-20T00:00:00"/>
    <n v="1035443"/>
    <n v="1994"/>
  </r>
  <r>
    <s v="ALXN"/>
    <s v="Alexion Pharmaceuticals"/>
    <s v="reports"/>
    <x v="1"/>
    <s v="Biotechnology"/>
    <s v="Boston, Massachusetts"/>
    <d v="2012-05-25T00:00:00"/>
    <n v="899866"/>
    <n v="1992"/>
  </r>
  <r>
    <s v="ALGN"/>
    <s v="Align Technology"/>
    <s v="reports"/>
    <x v="1"/>
    <s v="Health Care Supplies"/>
    <s v="San Jose, California"/>
    <d v="2017-06-19T00:00:00"/>
    <n v="1097149"/>
    <n v="1997"/>
  </r>
  <r>
    <s v="ALLE"/>
    <s v="Allegion"/>
    <s v="reports"/>
    <x v="0"/>
    <s v="Building Products"/>
    <s v="Dublin, Ireland"/>
    <d v="2013-12-02T00:00:00"/>
    <n v="1579241"/>
    <n v="1908"/>
  </r>
  <r>
    <s v="LNT"/>
    <s v="Alliant Energy Corp"/>
    <s v="reports"/>
    <x v="5"/>
    <s v="Electric Utilities"/>
    <s v="Madison, Wisconsin"/>
    <d v="2016-07-01T00:00:00"/>
    <n v="352541"/>
    <n v="1917"/>
  </r>
  <r>
    <s v="ALL"/>
    <s v="Allstate Corp"/>
    <s v="reports"/>
    <x v="6"/>
    <s v="Property &amp; Casualty Insurance"/>
    <s v="Northfield Township, Illinois"/>
    <d v="1995-07-13T00:00:00"/>
    <n v="899051"/>
    <n v="1931"/>
  </r>
  <r>
    <s v="GOOGL"/>
    <s v="Alphabet Inc. (Class A)"/>
    <s v="reports"/>
    <x v="3"/>
    <s v="Interactive Media &amp; Services"/>
    <s v="Mountain View, California"/>
    <d v="2014-04-03T00:00:00"/>
    <n v="1652044"/>
    <n v="1998"/>
  </r>
  <r>
    <s v="GOOG"/>
    <s v="Alphabet Inc. (Class C)"/>
    <s v="reports"/>
    <x v="3"/>
    <s v="Interactive Media &amp; Services"/>
    <s v="Mountain View, California"/>
    <d v="2006-04-03T00:00:00"/>
    <n v="1652044"/>
    <n v="1998"/>
  </r>
  <r>
    <s v="MO"/>
    <s v="Altria Group Inc"/>
    <s v="reports"/>
    <x v="9"/>
    <s v="Tobacco"/>
    <s v="Richmond, Virginia"/>
    <m/>
    <n v="764180"/>
    <n v="1985"/>
  </r>
  <r>
    <s v="AMZN"/>
    <s v="Amazon.com Inc."/>
    <s v="reports"/>
    <x v="4"/>
    <s v="Internet &amp; Direct Marketing Retail"/>
    <s v="Seattle, Washington"/>
    <d v="2005-11-18T00:00:00"/>
    <n v="1018724"/>
    <n v="1994"/>
  </r>
  <r>
    <s v="AMCR"/>
    <s v="Amcor plc"/>
    <s v="reports"/>
    <x v="7"/>
    <s v="Paper Packaging"/>
    <s v="Warmley, Bristol, United Kingdom"/>
    <d v="2019-06-07T00:00:00"/>
    <n v="1748790"/>
    <s v="2019 (1860)"/>
  </r>
  <r>
    <s v="AEE"/>
    <s v="Ameren Corp"/>
    <s v="reports"/>
    <x v="5"/>
    <s v="Multi-Utilities"/>
    <s v="St. Louis, Missouri"/>
    <d v="1991-09-19T00:00:00"/>
    <n v="1002910"/>
    <n v="1902"/>
  </r>
  <r>
    <s v="AAL"/>
    <s v="American Airlines Group"/>
    <s v="reports"/>
    <x v="0"/>
    <s v="Airlines"/>
    <s v="Fort Worth, Texas"/>
    <d v="2015-03-23T00:00:00"/>
    <n v="6201"/>
    <n v="1934"/>
  </r>
  <r>
    <s v="AEP"/>
    <s v="American Electric Power"/>
    <s v="reports"/>
    <x v="5"/>
    <s v="Electric Utilities"/>
    <s v="Columbus, Ohio"/>
    <m/>
    <n v="4904"/>
    <n v="1906"/>
  </r>
  <r>
    <s v="AXP"/>
    <s v="American Express Co"/>
    <s v="reports"/>
    <x v="6"/>
    <s v="Consumer Finance"/>
    <s v="New York, New York"/>
    <d v="1976-06-30T00:00:00"/>
    <n v="4962"/>
    <n v="1850"/>
  </r>
  <r>
    <s v="AIG"/>
    <s v="American International Group"/>
    <s v="reports"/>
    <x v="6"/>
    <s v="Property &amp; Casualty Insurance"/>
    <s v="New York, New York"/>
    <d v="1980-03-31T00:00:00"/>
    <n v="5272"/>
    <n v="1919"/>
  </r>
  <r>
    <s v="AMT"/>
    <s v="American Tower Corp."/>
    <s v="reports"/>
    <x v="8"/>
    <s v="Specialized REITs"/>
    <s v="Boston, Massachusetts"/>
    <d v="2007-11-19T00:00:00"/>
    <n v="1053507"/>
    <n v="1995"/>
  </r>
  <r>
    <s v="AWK"/>
    <s v="American Water Works Company Inc"/>
    <s v="reports"/>
    <x v="5"/>
    <s v="Water Utilities"/>
    <s v="Camden, New Jersey"/>
    <d v="2016-03-04T00:00:00"/>
    <n v="1410636"/>
    <n v="1886"/>
  </r>
  <r>
    <s v="AMP"/>
    <s v="Ameriprise Financial"/>
    <s v="reports"/>
    <x v="6"/>
    <s v="Asset Management &amp; Custody Banks"/>
    <s v="Minneapolis, Minnesota"/>
    <d v="2005-10-03T00:00:00"/>
    <n v="820027"/>
    <n v="1894"/>
  </r>
  <r>
    <s v="ABC"/>
    <s v="AmerisourceBergen Corp"/>
    <s v="reports"/>
    <x v="1"/>
    <s v="Health Care Distributors"/>
    <s v="Chesterbrook, Pennsylvania"/>
    <d v="2001-08-30T00:00:00"/>
    <n v="1140859"/>
    <n v="1985"/>
  </r>
  <r>
    <s v="AME"/>
    <s v="AMETEK Inc."/>
    <s v="reports"/>
    <x v="0"/>
    <s v="Electrical Components &amp; Equipment"/>
    <s v="Berwyn, Pennsylvania"/>
    <d v="2013-09-23T00:00:00"/>
    <n v="1037868"/>
    <n v="1930"/>
  </r>
  <r>
    <s v="AMGN"/>
    <s v="Amgen Inc."/>
    <s v="reports"/>
    <x v="1"/>
    <s v="Biotechnology"/>
    <s v="Thousand Oaks, California"/>
    <d v="1992-01-02T00:00:00"/>
    <n v="318154"/>
    <n v="1980"/>
  </r>
  <r>
    <s v="APH"/>
    <s v="Amphenol Corp"/>
    <s v="reports"/>
    <x v="2"/>
    <s v="Electronic Components"/>
    <s v="Wallingford, Connecticut"/>
    <d v="2008-09-30T00:00:00"/>
    <n v="820313"/>
    <n v="1932"/>
  </r>
  <r>
    <s v="ADI"/>
    <s v="Analog Devices, Inc."/>
    <s v="reports"/>
    <x v="2"/>
    <s v="Semiconductors"/>
    <s v="Norwood, Massachusetts"/>
    <d v="1999-10-12T00:00:00"/>
    <n v="6281"/>
    <n v="1965"/>
  </r>
  <r>
    <s v="ANSS"/>
    <s v="ANSYS"/>
    <s v="reports"/>
    <x v="2"/>
    <s v="Application Software"/>
    <s v="Canonsburg, Pennsylvania"/>
    <d v="2017-06-19T00:00:00"/>
    <n v="1013462"/>
    <n v="1969"/>
  </r>
  <r>
    <s v="ANTM"/>
    <s v="Anthem"/>
    <s v="reports"/>
    <x v="1"/>
    <s v="Managed Health Care"/>
    <s v="Indianapolis, Indiana"/>
    <d v="2002-07-25T00:00:00"/>
    <n v="1156039"/>
    <s v="2014 (1940s)"/>
  </r>
  <r>
    <s v="AON"/>
    <s v="Aon plc"/>
    <s v="reports"/>
    <x v="6"/>
    <s v="Insurance Brokers"/>
    <s v="London, United Kingdom"/>
    <d v="1996-04-23T00:00:00"/>
    <n v="315293"/>
    <s v="1982 (1919)"/>
  </r>
  <r>
    <s v="AOS"/>
    <s v="A.O. Smith Corp"/>
    <s v="reports"/>
    <x v="0"/>
    <s v="Building Products"/>
    <s v="Milwaukee, Wisconsin"/>
    <d v="2017-07-26T00:00:00"/>
    <n v="91142"/>
    <n v="1916"/>
  </r>
  <r>
    <s v="APA"/>
    <s v="Apache Corporation"/>
    <s v="reports"/>
    <x v="10"/>
    <s v="Oil &amp; Gas Exploration &amp; Production"/>
    <s v="Houston, Texas"/>
    <d v="1997-07-28T00:00:00"/>
    <n v="6769"/>
    <n v="1954"/>
  </r>
  <r>
    <s v="AIV"/>
    <s v="Apartment Investment &amp; Management"/>
    <s v="reports"/>
    <x v="8"/>
    <s v="Residential REITs"/>
    <s v="Denver, Colorado"/>
    <d v="2003-03-14T00:00:00"/>
    <n v="922864"/>
    <s v="1994 (1975)"/>
  </r>
  <r>
    <s v="AAPL"/>
    <s v="Apple Inc."/>
    <s v="reports"/>
    <x v="2"/>
    <s v="Technology Hardware, Storage &amp; Peripherals"/>
    <s v="Cupertino, California"/>
    <d v="1982-11-30T00:00:00"/>
    <n v="320193"/>
    <n v="1977"/>
  </r>
  <r>
    <s v="AMAT"/>
    <s v="Applied Materials Inc."/>
    <s v="reports"/>
    <x v="2"/>
    <s v="Semiconductor Equipment"/>
    <s v="Santa Clara, California"/>
    <d v="1995-03-16T00:00:00"/>
    <n v="6951"/>
    <n v="1967"/>
  </r>
  <r>
    <s v="APTV"/>
    <s v="Aptiv PLC"/>
    <s v="reports"/>
    <x v="4"/>
    <s v="Auto Parts &amp; Equipment"/>
    <s v="Dublin, Ireland"/>
    <d v="2012-12-24T00:00:00"/>
    <n v="1521332"/>
    <n v="1994"/>
  </r>
  <r>
    <s v="ADM"/>
    <s v="Archer-Daniels-Midland Co"/>
    <s v="reports"/>
    <x v="9"/>
    <s v="Agricultural Products"/>
    <s v="Chicago, Illinois"/>
    <d v="1981-07-29T00:00:00"/>
    <n v="7084"/>
    <n v="1902"/>
  </r>
  <r>
    <s v="ANET"/>
    <s v="Arista Networks"/>
    <s v="reports"/>
    <x v="2"/>
    <s v="Communications Equipment"/>
    <s v="Santa Clara, California"/>
    <d v="2018-08-28T00:00:00"/>
    <n v="1596532"/>
    <n v="2004"/>
  </r>
  <r>
    <s v="AJG"/>
    <s v="Arthur J. Gallagher &amp; Co."/>
    <s v="reports"/>
    <x v="6"/>
    <s v="Insurance Brokers"/>
    <s v="Itasca, Illinois"/>
    <d v="2016-05-31T00:00:00"/>
    <n v="354190"/>
    <m/>
  </r>
  <r>
    <s v="AIZ"/>
    <s v="Assurant"/>
    <s v="reports"/>
    <x v="6"/>
    <s v="Multi-line Insurance"/>
    <s v="New York, New York"/>
    <d v="2007-04-10T00:00:00"/>
    <n v="1267238"/>
    <m/>
  </r>
  <r>
    <s v="T"/>
    <s v="AT&amp;T Inc."/>
    <s v="reports"/>
    <x v="3"/>
    <s v="Integrated Telecommunication Services"/>
    <s v="Dallas, Texas"/>
    <s v="1983-11-30 (1957-03-04)"/>
    <n v="732717"/>
    <s v="1983 (1885)"/>
  </r>
  <r>
    <s v="ATO"/>
    <s v="Atmos Energy"/>
    <s v="reports"/>
    <x v="5"/>
    <s v="Gas Utilities"/>
    <s v="Dallas, Texas"/>
    <d v="2019-02-15T00:00:00"/>
    <n v="731802"/>
    <n v="1906"/>
  </r>
  <r>
    <s v="ADSK"/>
    <s v="Autodesk Inc."/>
    <s v="reports"/>
    <x v="2"/>
    <s v="Application Software"/>
    <s v="San Rafael, California"/>
    <d v="1989-12-01T00:00:00"/>
    <n v="769397"/>
    <m/>
  </r>
  <r>
    <s v="ADP"/>
    <s v="Automatic Data Processing"/>
    <s v="reports"/>
    <x v="2"/>
    <s v="Internet Services &amp; Infrastructure"/>
    <s v="Roseland, New Jersey"/>
    <d v="1981-03-31T00:00:00"/>
    <n v="8670"/>
    <m/>
  </r>
  <r>
    <s v="AZO"/>
    <s v="AutoZone Inc"/>
    <s v="reports"/>
    <x v="4"/>
    <s v="Specialty Stores"/>
    <s v="Memphis, Tennessee"/>
    <d v="1997-01-02T00:00:00"/>
    <n v="866787"/>
    <m/>
  </r>
  <r>
    <s v="AVB"/>
    <s v="AvalonBay Communities"/>
    <s v="reports"/>
    <x v="8"/>
    <s v="Residential REITs"/>
    <s v="Arlington, Virginia[3]"/>
    <d v="2007-01-10T00:00:00"/>
    <n v="915912"/>
    <m/>
  </r>
  <r>
    <s v="AVY"/>
    <s v="Avery Dennison Corp"/>
    <s v="reports"/>
    <x v="7"/>
    <s v="Paper Packaging"/>
    <s v="Glendale, California"/>
    <d v="1987-12-31T00:00:00"/>
    <n v="8818"/>
    <m/>
  </r>
  <r>
    <s v="BKR"/>
    <s v="Baker Hughes Co"/>
    <s v="reports"/>
    <x v="10"/>
    <s v="Oil &amp; Gas Equipment &amp; Services"/>
    <s v="Houston, Texas"/>
    <d v="2017-07-07T00:00:00"/>
    <n v="1701605"/>
    <n v="2017"/>
  </r>
  <r>
    <s v="BLL"/>
    <s v="Ball Corp"/>
    <s v="reports"/>
    <x v="7"/>
    <s v="Metal &amp; Glass Containers"/>
    <s v="Broomfield, Colorado"/>
    <d v="1984-10-31T00:00:00"/>
    <n v="9389"/>
    <m/>
  </r>
  <r>
    <s v="BAC"/>
    <s v="Bank of America Corp"/>
    <s v="reports"/>
    <x v="6"/>
    <s v="Diversified Banks"/>
    <s v="Charlotte, North Carolina"/>
    <d v="1976-06-30T00:00:00"/>
    <n v="70858"/>
    <m/>
  </r>
  <r>
    <s v="BK"/>
    <s v="The Bank of New York Mellon"/>
    <s v="reports"/>
    <x v="6"/>
    <s v="Asset Management &amp; Custody Banks"/>
    <s v="New York, New York"/>
    <d v="1995-03-31T00:00:00"/>
    <n v="1390777"/>
    <n v="1784"/>
  </r>
  <r>
    <s v="BAX"/>
    <s v="Baxter International Inc."/>
    <s v="reports"/>
    <x v="1"/>
    <s v="Health Care Equipment"/>
    <s v="Deerfield, Illinois"/>
    <d v="1972-09-30T00:00:00"/>
    <n v="10456"/>
    <n v="1931"/>
  </r>
  <r>
    <s v="BDX"/>
    <s v="Becton Dickinson"/>
    <s v="reports"/>
    <x v="1"/>
    <s v="Health Care Equipment"/>
    <s v="Franklin Lakes, New Jersey"/>
    <d v="1972-09-30T00:00:00"/>
    <n v="10795"/>
    <n v="1897"/>
  </r>
  <r>
    <s v="BRK.B"/>
    <s v="Berkshire Hathaway"/>
    <s v="reports"/>
    <x v="6"/>
    <s v="Multi-Sector Holdings"/>
    <s v="Omaha, Nebraska"/>
    <d v="2010-02-16T00:00:00"/>
    <n v="1067983"/>
    <m/>
  </r>
  <r>
    <s v="BBY"/>
    <s v="Best Buy Co. Inc."/>
    <s v="reports"/>
    <x v="4"/>
    <s v="Computer &amp; Electronics Retail"/>
    <s v="Richfield, Minnesota"/>
    <d v="1999-06-29T00:00:00"/>
    <n v="764478"/>
    <m/>
  </r>
  <r>
    <s v="BIIB"/>
    <s v="Biogen Inc."/>
    <s v="reports"/>
    <x v="1"/>
    <s v="Biotechnology"/>
    <s v="Cambridge, Massachusetts"/>
    <d v="2003-11-13T00:00:00"/>
    <n v="875045"/>
    <m/>
  </r>
  <r>
    <s v="BIO"/>
    <s v="Bio-Rad Laboratories"/>
    <s v="reports"/>
    <x v="1"/>
    <s v="Biotechnology"/>
    <s v="Hercules, California"/>
    <d v="2020-06-22T00:00:00"/>
    <n v="12208"/>
    <n v="1952"/>
  </r>
  <r>
    <s v="BLK"/>
    <s v="BlackRock"/>
    <s v="reports"/>
    <x v="6"/>
    <s v="Asset Management &amp; Custody Banks"/>
    <s v="New York, New York"/>
    <d v="2011-04-04T00:00:00"/>
    <n v="1364742"/>
    <m/>
  </r>
  <r>
    <s v="BA"/>
    <s v="Boeing Company"/>
    <s v="reports"/>
    <x v="0"/>
    <s v="Aerospace &amp; Defense"/>
    <s v="Chicago, Illinois"/>
    <m/>
    <n v="12927"/>
    <n v="1916"/>
  </r>
  <r>
    <s v="BKNG"/>
    <s v="Booking Holdings Inc"/>
    <s v="reports"/>
    <x v="4"/>
    <s v="Internet &amp; Direct Marketing Retail"/>
    <s v="Norwalk, Connecticut"/>
    <d v="2009-11-06T00:00:00"/>
    <n v="1075531"/>
    <m/>
  </r>
  <r>
    <s v="BWA"/>
    <s v="BorgWarner"/>
    <s v="reports"/>
    <x v="4"/>
    <s v="Auto Parts &amp; Equipment"/>
    <s v="Auburn Hills, Michigan"/>
    <d v="2011-12-19T00:00:00"/>
    <n v="908255"/>
    <m/>
  </r>
  <r>
    <s v="BXP"/>
    <s v="Boston Properties"/>
    <s v="reports"/>
    <x v="8"/>
    <s v="Office REITs"/>
    <s v="Boston, Massachusetts"/>
    <d v="2006-04-03T00:00:00"/>
    <n v="1037540"/>
    <m/>
  </r>
  <r>
    <s v="BSX"/>
    <s v="Boston Scientific"/>
    <s v="reports"/>
    <x v="1"/>
    <s v="Health Care Equipment"/>
    <s v="Marlborough, Massachusetts[4]"/>
    <d v="1995-02-24T00:00:00"/>
    <n v="885725"/>
    <m/>
  </r>
  <r>
    <s v="BMY"/>
    <s v="Bristol-Myers Squibb"/>
    <s v="reports"/>
    <x v="1"/>
    <s v="Health Care Distributors"/>
    <s v="New York, New York"/>
    <m/>
    <n v="14272"/>
    <n v="1989"/>
  </r>
  <r>
    <s v="AVGO"/>
    <s v="Broadcom Inc."/>
    <s v="reports"/>
    <x v="2"/>
    <s v="Semiconductors"/>
    <s v="San Jose, California"/>
    <d v="2014-05-08T00:00:00"/>
    <n v="1730168"/>
    <n v="1961"/>
  </r>
  <r>
    <s v="BR"/>
    <s v="Broadridge Financial Solutions"/>
    <s v="reports"/>
    <x v="2"/>
    <s v="Data Processing &amp; Outsourced Services"/>
    <s v="Lake Success, New York"/>
    <d v="2018-06-18T00:00:00"/>
    <n v="1383312"/>
    <n v="1962"/>
  </r>
  <r>
    <s v="BF.B"/>
    <s v="Brown-Forman Corp."/>
    <s v="reports"/>
    <x v="9"/>
    <s v="Distillers &amp; Vintners"/>
    <s v="Louisville, Kentucky"/>
    <d v="1982-10-31T00:00:00"/>
    <n v="14693"/>
    <m/>
  </r>
  <r>
    <s v="CHRW"/>
    <s v="C. H. Robinson Worldwide"/>
    <s v="reports"/>
    <x v="0"/>
    <s v="Air Freight &amp; Logistics"/>
    <s v="Eden Prairie, Minnesota"/>
    <d v="2007-03-02T00:00:00"/>
    <n v="1043277"/>
    <n v="1905"/>
  </r>
  <r>
    <s v="COG"/>
    <s v="Cabot Oil &amp; Gas"/>
    <s v="reports"/>
    <x v="10"/>
    <s v="Oil &amp; Gas Exploration &amp; Production"/>
    <s v="Houston, Texas"/>
    <d v="2008-06-23T00:00:00"/>
    <n v="858470"/>
    <m/>
  </r>
  <r>
    <s v="CDNS"/>
    <s v="Cadence Design Systems"/>
    <s v="reports"/>
    <x v="2"/>
    <s v="Application Software"/>
    <s v="San Jose, California"/>
    <d v="2017-09-18T00:00:00"/>
    <n v="813672"/>
    <m/>
  </r>
  <r>
    <s v="CPB"/>
    <s v="Campbell Soup"/>
    <s v="reports"/>
    <x v="9"/>
    <s v="Packaged Foods &amp; Meats"/>
    <s v="Camden, New Jersey"/>
    <m/>
    <n v="16732"/>
    <n v="1869"/>
  </r>
  <r>
    <s v="COF"/>
    <s v="Capital One Financial"/>
    <s v="reports"/>
    <x v="6"/>
    <s v="Consumer Finance"/>
    <s v="Tysons Corner, Virginia"/>
    <d v="1998-07-01T00:00:00"/>
    <n v="927628"/>
    <n v="1935"/>
  </r>
  <r>
    <s v="CAH"/>
    <s v="Cardinal Health Inc."/>
    <s v="reports"/>
    <x v="1"/>
    <s v="Health Care Distributors"/>
    <s v="Dublin, Ohio"/>
    <d v="1997-05-27T00:00:00"/>
    <n v="721371"/>
    <m/>
  </r>
  <r>
    <s v="KMX"/>
    <s v="Carmax Inc"/>
    <s v="reports"/>
    <x v="4"/>
    <s v="Specialty Stores"/>
    <s v="Richmond, Virginia"/>
    <d v="2010-06-28T00:00:00"/>
    <n v="1170010"/>
    <m/>
  </r>
  <r>
    <s v="CCL"/>
    <s v="Carnival Corp."/>
    <s v="reports"/>
    <x v="4"/>
    <s v="Hotels, Resorts &amp; Cruise Lines"/>
    <s v="Miami, Florida"/>
    <d v="1998-12-22T00:00:00"/>
    <n v="815097"/>
    <m/>
  </r>
  <r>
    <s v="CARR"/>
    <s v="Carrier Global"/>
    <s v="reports"/>
    <x v="0"/>
    <s v="Building Products"/>
    <s v="Palm Beach Gardens, Florida"/>
    <d v="2020-04-03T00:00:00"/>
    <n v="1783180"/>
    <m/>
  </r>
  <r>
    <s v="CAT"/>
    <s v="Caterpillar Inc."/>
    <s v="reports"/>
    <x v="0"/>
    <s v="Construction Machinery &amp; Heavy Trucks"/>
    <s v="Deerfield, Illinois"/>
    <m/>
    <n v="18230"/>
    <n v="1925"/>
  </r>
  <r>
    <s v="CBOE"/>
    <s v="Cboe Global Markets"/>
    <s v="reports"/>
    <x v="6"/>
    <s v="Financial Exchanges &amp; Data"/>
    <s v="Chicago, Illinois"/>
    <d v="2017-03-01T00:00:00"/>
    <n v="1374310"/>
    <m/>
  </r>
  <r>
    <s v="CBRE"/>
    <s v="CBRE Group"/>
    <s v="reports"/>
    <x v="8"/>
    <s v="Real Estate Services"/>
    <s v="Los Angeles, California"/>
    <d v="2006-11-10T00:00:00"/>
    <n v="1138118"/>
    <m/>
  </r>
  <r>
    <s v="CDW"/>
    <s v="CDW"/>
    <s v="reports"/>
    <x v="2"/>
    <s v="Technology Distributors"/>
    <s v="Lincolnshire, Illinois"/>
    <d v="2019-09-23T00:00:00"/>
    <n v="1402057"/>
    <n v="1984"/>
  </r>
  <r>
    <s v="CE"/>
    <s v="Celanese"/>
    <s v="reports"/>
    <x v="7"/>
    <s v="Specialty Chemicals"/>
    <s v="Irving, Texas"/>
    <d v="2018-12-24T00:00:00"/>
    <n v="1306830"/>
    <n v="1918"/>
  </r>
  <r>
    <s v="CNC"/>
    <s v="Centene Corporation"/>
    <s v="reports"/>
    <x v="1"/>
    <s v="Managed Health Care"/>
    <s v="St Louis, Missouri"/>
    <d v="2016-03-30T00:00:00"/>
    <n v="1071739"/>
    <m/>
  </r>
  <r>
    <s v="CNP"/>
    <s v="CenterPoint Energy"/>
    <s v="reports"/>
    <x v="5"/>
    <s v="Multi-Utilities"/>
    <s v="Houston, Texas"/>
    <d v="1985-07-31T00:00:00"/>
    <n v="1130310"/>
    <m/>
  </r>
  <r>
    <s v="CTL"/>
    <s v="CenturyLink Inc"/>
    <s v="reports"/>
    <x v="3"/>
    <s v="Alternative Carriers"/>
    <s v="Monroe, Louisiana"/>
    <d v="1999-03-25T00:00:00"/>
    <n v="18926"/>
    <m/>
  </r>
  <r>
    <s v="CERN"/>
    <s v="Cerner"/>
    <s v="reports"/>
    <x v="1"/>
    <s v="Health Care Technology"/>
    <s v="North Kansas City, Missouri"/>
    <d v="2010-04-30T00:00:00"/>
    <n v="804753"/>
    <m/>
  </r>
  <r>
    <s v="CF"/>
    <s v="CF Industries Holdings Inc"/>
    <s v="reports"/>
    <x v="7"/>
    <s v="Fertilizers &amp; Agricultural Chemicals"/>
    <s v="Deerfield, Illinois"/>
    <d v="2008-08-27T00:00:00"/>
    <n v="1324404"/>
    <m/>
  </r>
  <r>
    <s v="SCHW"/>
    <s v="Charles Schwab Corporation"/>
    <s v="reports"/>
    <x v="6"/>
    <s v="Investment Banking &amp; Brokerage"/>
    <s v="San Francisco, California"/>
    <d v="1997-06-02T00:00:00"/>
    <n v="316709"/>
    <m/>
  </r>
  <r>
    <s v="CHTR"/>
    <s v="Charter Communications"/>
    <s v="reports"/>
    <x v="3"/>
    <s v="Cable &amp; Satellite"/>
    <s v="Stamford, Connecticut"/>
    <d v="2016-09-08T00:00:00"/>
    <n v="1091667"/>
    <m/>
  </r>
  <r>
    <s v="CVX"/>
    <s v="Chevron Corp."/>
    <s v="reports"/>
    <x v="10"/>
    <s v="Integrated Oil &amp; Gas"/>
    <s v="San Ramon, California"/>
    <m/>
    <n v="93410"/>
    <n v="1879"/>
  </r>
  <r>
    <s v="CMG"/>
    <s v="Chipotle Mexican Grill"/>
    <s v="reports"/>
    <x v="4"/>
    <s v="Restaurants"/>
    <s v="Newport Beach, California"/>
    <d v="2011-04-28T00:00:00"/>
    <n v="1058090"/>
    <m/>
  </r>
  <r>
    <s v="CB"/>
    <s v="Chubb Limited"/>
    <s v="reports"/>
    <x v="6"/>
    <s v="Property &amp; Casualty Insurance"/>
    <s v="Zurich, Switzerland"/>
    <d v="2010-07-15T00:00:00"/>
    <n v="896159"/>
    <m/>
  </r>
  <r>
    <s v="CHD"/>
    <s v="Church &amp; Dwight"/>
    <s v="reports"/>
    <x v="9"/>
    <s v="Household Products"/>
    <s v="Ewing, New Jersey"/>
    <d v="2015-12-29T00:00:00"/>
    <n v="313927"/>
    <m/>
  </r>
  <r>
    <s v="CI"/>
    <s v="CIGNA Corp."/>
    <s v="reports"/>
    <x v="1"/>
    <s v="Managed Health Care"/>
    <s v="Bloomfield, Connecticut"/>
    <d v="1976-06-30T00:00:00"/>
    <n v="701221"/>
    <m/>
  </r>
  <r>
    <s v="CINF"/>
    <s v="Cincinnati Financial"/>
    <s v="reports"/>
    <x v="6"/>
    <s v="Property &amp; Casualty Insurance"/>
    <s v="Fairfield, Ohio"/>
    <d v="1997-12-18T00:00:00"/>
    <n v="20286"/>
    <m/>
  </r>
  <r>
    <s v="CTAS"/>
    <s v="Cintas Corporation"/>
    <s v="reports"/>
    <x v="0"/>
    <s v="Diversified Support Services"/>
    <s v="Mason, Ohio"/>
    <d v="2001-03-01T00:00:00"/>
    <n v="723254"/>
    <n v="1929"/>
  </r>
  <r>
    <s v="CSCO"/>
    <s v="Cisco Systems"/>
    <s v="reports"/>
    <x v="2"/>
    <s v="Communications Equipment"/>
    <s v="San Jose, California"/>
    <d v="1993-12-01T00:00:00"/>
    <n v="858877"/>
    <m/>
  </r>
  <r>
    <s v="C"/>
    <s v="Citigroup Inc."/>
    <s v="reports"/>
    <x v="6"/>
    <s v="Diversified Banks"/>
    <s v="New York, New York"/>
    <d v="1988-05-31T00:00:00"/>
    <n v="831001"/>
    <m/>
  </r>
  <r>
    <s v="CFG"/>
    <s v="Citizens Financial Group"/>
    <s v="reports"/>
    <x v="6"/>
    <s v="Regional Banks"/>
    <s v="Providence, Rhode Island"/>
    <d v="2016-01-29T00:00:00"/>
    <n v="759944"/>
    <m/>
  </r>
  <r>
    <s v="CTXS"/>
    <s v="Citrix Systems"/>
    <s v="reports"/>
    <x v="2"/>
    <s v="Application Software"/>
    <s v="Fort Lauderdale, Florida"/>
    <d v="1999-12-01T00:00:00"/>
    <n v="877890"/>
    <m/>
  </r>
  <r>
    <s v="CLX"/>
    <s v="The Clorox Company"/>
    <s v="reports"/>
    <x v="9"/>
    <s v="Household Products"/>
    <s v="Oakland, California"/>
    <d v="1969-03-31T00:00:00"/>
    <n v="21076"/>
    <n v="1913"/>
  </r>
  <r>
    <s v="CME"/>
    <s v="CME Group Inc."/>
    <s v="reports"/>
    <x v="6"/>
    <s v="Financial Exchanges &amp; Data"/>
    <s v="Chicago, Illinois"/>
    <d v="2006-08-11T00:00:00"/>
    <n v="1156375"/>
    <m/>
  </r>
  <r>
    <s v="CMS"/>
    <s v="CMS Energy"/>
    <s v="reports"/>
    <x v="5"/>
    <s v="Multi-Utilities"/>
    <s v="Jackson, Michigan"/>
    <d v="1999-05-03T00:00:00"/>
    <n v="811156"/>
    <m/>
  </r>
  <r>
    <s v="KO"/>
    <s v="Coca-Cola Company"/>
    <s v="reports"/>
    <x v="9"/>
    <s v="Soft Drinks"/>
    <s v="Atlanta, Georgia"/>
    <m/>
    <n v="21344"/>
    <n v="1886"/>
  </r>
  <r>
    <s v="CTSH"/>
    <s v="Cognizant Technology Solutions"/>
    <s v="reports"/>
    <x v="2"/>
    <s v="IT Consulting &amp; Other Services"/>
    <s v="Teaneck, New Jersey"/>
    <d v="2006-11-17T00:00:00"/>
    <n v="1058290"/>
    <m/>
  </r>
  <r>
    <s v="CL"/>
    <s v="Colgate-Palmolive"/>
    <s v="reports"/>
    <x v="9"/>
    <s v="Household Products"/>
    <s v="New York, New York"/>
    <m/>
    <n v="21665"/>
    <n v="1806"/>
  </r>
  <r>
    <s v="CMCSA"/>
    <s v="Comcast Corp."/>
    <s v="reports"/>
    <x v="3"/>
    <s v="Cable &amp; Satellite"/>
    <s v="Philadelphia, Pennsylvania"/>
    <d v="2015-09-18T00:00:00"/>
    <n v="1166691"/>
    <m/>
  </r>
  <r>
    <s v="CMA"/>
    <s v="Comerica Inc."/>
    <s v="reports"/>
    <x v="6"/>
    <s v="Diversified Banks"/>
    <s v="Dallas, Texas"/>
    <d v="1995-12-01T00:00:00"/>
    <n v="28412"/>
    <m/>
  </r>
  <r>
    <s v="CAG"/>
    <s v="Conagra Brands"/>
    <s v="reports"/>
    <x v="9"/>
    <s v="Packaged Foods &amp; Meats"/>
    <s v="Chicago, Illinois"/>
    <d v="1983-08-31T00:00:00"/>
    <n v="23217"/>
    <m/>
  </r>
  <r>
    <s v="CXO"/>
    <s v="Concho Resources"/>
    <s v="reports"/>
    <x v="10"/>
    <s v="Oil &amp; Gas Exploration &amp; Production"/>
    <s v="Midland, Texas"/>
    <d v="2016-02-22T00:00:00"/>
    <n v="1358071"/>
    <m/>
  </r>
  <r>
    <s v="COP"/>
    <s v="ConocoPhillips"/>
    <s v="reports"/>
    <x v="10"/>
    <s v="Oil &amp; Gas Exploration &amp; Production"/>
    <s v="Houston, Texas"/>
    <m/>
    <n v="1163165"/>
    <n v="2002"/>
  </r>
  <r>
    <s v="ED"/>
    <s v="Consolidated Edison"/>
    <s v="reports"/>
    <x v="5"/>
    <s v="Electric Utilities"/>
    <s v="New York, New York"/>
    <m/>
    <n v="1047862"/>
    <n v="1823"/>
  </r>
  <r>
    <s v="STZ"/>
    <s v="Constellation Brands"/>
    <s v="reports"/>
    <x v="9"/>
    <s v="Distillers &amp; Vintners"/>
    <s v="Victor, New York"/>
    <d v="2005-07-01T00:00:00"/>
    <n v="16918"/>
    <m/>
  </r>
  <r>
    <s v="COO"/>
    <s v="The Cooper Companies"/>
    <s v="reports"/>
    <x v="1"/>
    <s v="Health Care Supplies"/>
    <s v="San Ramon, California"/>
    <d v="2016-09-23T00:00:00"/>
    <n v="711404"/>
    <m/>
  </r>
  <r>
    <s v="CPRT"/>
    <s v="Copart Inc"/>
    <s v="reports"/>
    <x v="0"/>
    <s v="Diversified Support Services"/>
    <s v="Dallas, Texas"/>
    <d v="2018-07-02T00:00:00"/>
    <n v="900075"/>
    <n v="1982"/>
  </r>
  <r>
    <s v="GLW"/>
    <s v="Corning Inc."/>
    <s v="reports"/>
    <x v="2"/>
    <s v="Electronic Components"/>
    <s v="Corning, New York"/>
    <m/>
    <n v="24741"/>
    <n v="1851"/>
  </r>
  <r>
    <s v="CTVA"/>
    <s v="Corteva"/>
    <s v="reports"/>
    <x v="7"/>
    <s v="Fertilizers &amp; Agricultural Chemicals"/>
    <s v="Wilmington, Delaware"/>
    <d v="2019-06-03T00:00:00"/>
    <n v="1755672"/>
    <n v="2019"/>
  </r>
  <r>
    <s v="COST"/>
    <s v="Costco Wholesale Corp."/>
    <s v="reports"/>
    <x v="9"/>
    <s v="Hypermarkets &amp; Super Centers"/>
    <s v="Issaquah, Washington"/>
    <d v="1993-10-01T00:00:00"/>
    <n v="909832"/>
    <m/>
  </r>
  <r>
    <s v="COTY"/>
    <s v="Coty, Inc"/>
    <s v="reports"/>
    <x v="9"/>
    <s v="Personal Products"/>
    <s v="New York, New York"/>
    <d v="2016-10-03T00:00:00"/>
    <n v="1024305"/>
    <m/>
  </r>
  <r>
    <s v="CCI"/>
    <s v="Crown Castle International Corp."/>
    <s v="reports"/>
    <x v="8"/>
    <s v="Specialized REITs"/>
    <s v="Houston, Texas"/>
    <d v="2012-03-14T00:00:00"/>
    <n v="1051470"/>
    <m/>
  </r>
  <r>
    <s v="CSX"/>
    <s v="CSX Corp."/>
    <s v="reports"/>
    <x v="0"/>
    <s v="Railroads"/>
    <s v="Jacksonville, Florida"/>
    <d v="1967-09-30T00:00:00"/>
    <n v="277948"/>
    <n v="1980"/>
  </r>
  <r>
    <s v="CMI"/>
    <s v="Cummins Inc."/>
    <s v="reports"/>
    <x v="0"/>
    <s v="Industrial Machinery"/>
    <s v="Columbus, Indiana"/>
    <d v="1965-03-31T00:00:00"/>
    <n v="26172"/>
    <n v="1919"/>
  </r>
  <r>
    <s v="CVS"/>
    <s v="CVS Health"/>
    <s v="reports"/>
    <x v="1"/>
    <s v="Health Care Services"/>
    <s v="Woonsocket, Rhode Island"/>
    <m/>
    <n v="64803"/>
    <n v="1996"/>
  </r>
  <r>
    <s v="DHI"/>
    <s v="D. R. Horton"/>
    <s v="reports"/>
    <x v="4"/>
    <s v="Homebuilding"/>
    <s v="Fort Worth, Texas"/>
    <m/>
    <n v="882184"/>
    <n v="1978"/>
  </r>
  <r>
    <s v="DHR"/>
    <s v="Danaher Corp."/>
    <s v="reports"/>
    <x v="1"/>
    <s v="Health Care Equipment"/>
    <s v="Washington, D.C."/>
    <m/>
    <n v="313616"/>
    <n v="1969"/>
  </r>
  <r>
    <s v="DRI"/>
    <s v="Darden Restaurants"/>
    <s v="reports"/>
    <x v="4"/>
    <s v="Restaurants"/>
    <s v="Orlando, Florida"/>
    <m/>
    <n v="940944"/>
    <n v="1938"/>
  </r>
  <r>
    <s v="DVA"/>
    <s v="DaVita Inc."/>
    <s v="reports"/>
    <x v="1"/>
    <s v="Health Care Facilities"/>
    <s v="Denver, Colorado"/>
    <d v="2008-07-31T00:00:00"/>
    <n v="927066"/>
    <m/>
  </r>
  <r>
    <s v="DE"/>
    <s v="Deere &amp; Co."/>
    <s v="reports"/>
    <x v="0"/>
    <s v="Agricultural &amp; Farm Machinery"/>
    <s v="Moline, Illinois"/>
    <m/>
    <n v="315189"/>
    <n v="1837"/>
  </r>
  <r>
    <s v="DAL"/>
    <s v="Delta Air Lines Inc."/>
    <s v="reports"/>
    <x v="0"/>
    <s v="Airlines"/>
    <s v="Atlanta, Georgia"/>
    <d v="2013-09-11T00:00:00"/>
    <n v="27904"/>
    <n v="1929"/>
  </r>
  <r>
    <s v="XRAY"/>
    <s v="Dentsply Sirona"/>
    <s v="reports"/>
    <x v="1"/>
    <s v="Health Care Supplies"/>
    <s v="Charlotte, North Carolina"/>
    <d v="2008-11-14T00:00:00"/>
    <n v="818479"/>
    <m/>
  </r>
  <r>
    <s v="DVN"/>
    <s v="Devon Energy"/>
    <s v="reports"/>
    <x v="10"/>
    <s v="Oil &amp; Gas Exploration &amp; Production"/>
    <s v="Oklahoma City, Oklahoma"/>
    <d v="2000-08-30T00:00:00"/>
    <n v="1090012"/>
    <m/>
  </r>
  <r>
    <s v="DXCM"/>
    <s v="DexCom"/>
    <s v="reports"/>
    <x v="1"/>
    <s v="Health Care Equipment"/>
    <s v="San Diego, California"/>
    <d v="2020-05-12T00:00:00"/>
    <n v="1093557"/>
    <n v="1999"/>
  </r>
  <r>
    <s v="FANG"/>
    <s v="Diamondback Energy"/>
    <s v="reports"/>
    <x v="10"/>
    <s v="Oil &amp; Gas Exploration &amp; Production"/>
    <s v="Midland, Texas"/>
    <d v="2018-12-03T00:00:00"/>
    <n v="1539838"/>
    <n v="2007"/>
  </r>
  <r>
    <s v="DLR"/>
    <s v="Digital Realty Trust Inc"/>
    <s v="reports"/>
    <x v="8"/>
    <s v="Specialized REITs"/>
    <s v="San Francisco, California"/>
    <d v="2016-05-18T00:00:00"/>
    <n v="1297996"/>
    <m/>
  </r>
  <r>
    <s v="DFS"/>
    <s v="Discover Financial Services"/>
    <s v="reports"/>
    <x v="6"/>
    <s v="Consumer Finance"/>
    <s v="Riverwoods, Illinois"/>
    <d v="2007-07-02T00:00:00"/>
    <n v="1393612"/>
    <m/>
  </r>
  <r>
    <s v="DISCA"/>
    <s v="Discovery, Inc. (Class A)"/>
    <s v="reports"/>
    <x v="3"/>
    <s v="Broadcasting"/>
    <s v="Silver Spring, Maryland"/>
    <d v="2010-03-01T00:00:00"/>
    <n v="1437107"/>
    <m/>
  </r>
  <r>
    <s v="DISCK"/>
    <s v="Discovery, Inc. (Class C)"/>
    <s v="reports"/>
    <x v="3"/>
    <s v="Broadcasting"/>
    <s v="Silver Spring, Maryland"/>
    <d v="2014-08-07T00:00:00"/>
    <n v="1437107"/>
    <m/>
  </r>
  <r>
    <s v="DISH"/>
    <s v="Dish Network"/>
    <s v="reports"/>
    <x v="3"/>
    <s v="Cable &amp; Satellite"/>
    <s v="Meridian, Colorado"/>
    <d v="2017-03-13T00:00:00"/>
    <n v="1001082"/>
    <m/>
  </r>
  <r>
    <s v="DG"/>
    <s v="Dollar General"/>
    <s v="reports"/>
    <x v="4"/>
    <s v="General Merchandise Stores"/>
    <s v="Goodlettsville, Tennessee"/>
    <d v="2012-12-03T00:00:00"/>
    <n v="29534"/>
    <n v="1939"/>
  </r>
  <r>
    <s v="DLTR"/>
    <s v="Dollar Tree"/>
    <s v="reports"/>
    <x v="4"/>
    <s v="General Merchandise Stores"/>
    <s v="Chesapeake, Virginia"/>
    <d v="2011-12-19T00:00:00"/>
    <n v="935703"/>
    <m/>
  </r>
  <r>
    <s v="D"/>
    <s v="Dominion Energy"/>
    <s v="reports"/>
    <x v="5"/>
    <s v="Electric Utilities"/>
    <s v="Richmond, Virginia"/>
    <m/>
    <n v="715957"/>
    <n v="1983"/>
  </r>
  <r>
    <s v="DPZ"/>
    <s v="Domino's Pizza"/>
    <s v="reports"/>
    <x v="4"/>
    <s v="Restaurants"/>
    <s v="Ann Arbor, Michigan"/>
    <d v="2020-05-12T00:00:00"/>
    <n v="1286681"/>
    <n v="1960"/>
  </r>
  <r>
    <s v="DOV"/>
    <s v="Dover Corporation"/>
    <s v="reports"/>
    <x v="0"/>
    <s v="Industrial Machinery"/>
    <s v="Downers Grove, Illinois"/>
    <d v="1985-10-31T00:00:00"/>
    <n v="29905"/>
    <n v="1955"/>
  </r>
  <r>
    <s v="DOW"/>
    <s v="Dow Inc."/>
    <s v="reports"/>
    <x v="7"/>
    <s v="Commodity Chemicals"/>
    <s v="Midland, Michigan"/>
    <d v="2019-04-01T00:00:00"/>
    <n v="1751788"/>
    <n v="2019"/>
  </r>
  <r>
    <s v="DTE"/>
    <s v="DTE Energy Co."/>
    <s v="reports"/>
    <x v="5"/>
    <s v="Multi-Utilities"/>
    <s v="Detroit, Michigan"/>
    <m/>
    <n v="936340"/>
    <n v="1995"/>
  </r>
  <r>
    <s v="DUK"/>
    <s v="Duke Energy"/>
    <s v="reports"/>
    <x v="5"/>
    <s v="Electric Utilities"/>
    <s v="Charlotte, North Carolina"/>
    <d v="1976-06-30T00:00:00"/>
    <n v="1326160"/>
    <m/>
  </r>
  <r>
    <s v="DRE"/>
    <s v="Duke Realty Corp"/>
    <s v="reports"/>
    <x v="8"/>
    <s v="Industrial REITs"/>
    <s v="Indianapolis, Indiana"/>
    <d v="2017-07-26T00:00:00"/>
    <n v="783280"/>
    <m/>
  </r>
  <r>
    <s v="DD"/>
    <s v="DuPont de Nemours Inc"/>
    <s v="reports"/>
    <x v="7"/>
    <s v="Specialty Chemicals"/>
    <s v="Midland, Michigan"/>
    <d v="2019-04-02T00:00:00"/>
    <n v="1666700"/>
    <n v="2017"/>
  </r>
  <r>
    <s v="DXC"/>
    <s v="DXC Technology"/>
    <s v="reports"/>
    <x v="2"/>
    <s v="IT Consulting &amp; Other Services"/>
    <s v="Tysons Corner, Virginia"/>
    <d v="2017-04-04T00:00:00"/>
    <n v="1688568"/>
    <n v="2017"/>
  </r>
  <r>
    <s v="ETFC"/>
    <s v="E*Trade"/>
    <s v="reports"/>
    <x v="6"/>
    <s v="Investment Banking &amp; Brokerage"/>
    <s v="New York, New York"/>
    <d v="2004-03-31T00:00:00"/>
    <n v="1015780"/>
    <m/>
  </r>
  <r>
    <s v="EMN"/>
    <s v="Eastman Chemical"/>
    <s v="reports"/>
    <x v="7"/>
    <s v="Diversified Chemicals"/>
    <s v="Kingsport, Tennessee"/>
    <d v="1994-01-01T00:00:00"/>
    <n v="915389"/>
    <m/>
  </r>
  <r>
    <s v="ETN"/>
    <s v="Eaton Corporation"/>
    <s v="reports"/>
    <x v="0"/>
    <s v="Electrical Components &amp; Equipment"/>
    <s v="Dublin, Ireland"/>
    <m/>
    <n v="1551182"/>
    <n v="1911"/>
  </r>
  <r>
    <s v="EBAY"/>
    <s v="eBay Inc."/>
    <s v="reports"/>
    <x v="4"/>
    <s v="Internet &amp; Direct Marketing Retail"/>
    <s v="San Jose, California"/>
    <m/>
    <n v="1065088"/>
    <n v="1995"/>
  </r>
  <r>
    <s v="ECL"/>
    <s v="Ecolab Inc."/>
    <s v="reports"/>
    <x v="7"/>
    <s v="Specialty Chemicals"/>
    <s v="St. Paul, Minnesota"/>
    <d v="1989-01-31T00:00:00"/>
    <n v="31462"/>
    <m/>
  </r>
  <r>
    <s v="EIX"/>
    <s v="Edison Int'l"/>
    <s v="reports"/>
    <x v="5"/>
    <s v="Electric Utilities"/>
    <s v="Rosemead, California"/>
    <m/>
    <n v="827052"/>
    <n v="1886"/>
  </r>
  <r>
    <s v="EW"/>
    <s v="Edwards Lifesciences"/>
    <s v="reports"/>
    <x v="1"/>
    <s v="Health Care Equipment"/>
    <s v="Irvine, California"/>
    <d v="2011-04-01T00:00:00"/>
    <n v="1099800"/>
    <m/>
  </r>
  <r>
    <s v="EA"/>
    <s v="Electronic Arts"/>
    <s v="reports"/>
    <x v="3"/>
    <s v="Interactive Home Entertainment"/>
    <s v="Redwood City, California"/>
    <d v="2002-07-22T00:00:00"/>
    <n v="712515"/>
    <m/>
  </r>
  <r>
    <s v="EMR"/>
    <s v="Emerson Electric Company"/>
    <s v="reports"/>
    <x v="0"/>
    <s v="Electrical Components &amp; Equipment"/>
    <s v="Ferguson, Missouri"/>
    <d v="1965-03-31T00:00:00"/>
    <n v="32604"/>
    <n v="1890"/>
  </r>
  <r>
    <s v="ETR"/>
    <s v="Entergy Corp."/>
    <s v="reports"/>
    <x v="5"/>
    <s v="Electric Utilities"/>
    <s v="New Orleans, Louisiana"/>
    <m/>
    <n v="65984"/>
    <n v="1913"/>
  </r>
  <r>
    <s v="EOG"/>
    <s v="EOG Resources"/>
    <s v="reports"/>
    <x v="10"/>
    <s v="Oil &amp; Gas Exploration &amp; Production"/>
    <s v="Houston, Texas"/>
    <d v="2000-11-02T00:00:00"/>
    <n v="821189"/>
    <m/>
  </r>
  <r>
    <s v="EFX"/>
    <s v="Equifax Inc."/>
    <s v="reports"/>
    <x v="0"/>
    <s v="Research &amp; Consulting Services"/>
    <s v="Atlanta, Georgia"/>
    <d v="1997-06-19T00:00:00"/>
    <n v="33185"/>
    <n v="1899"/>
  </r>
  <r>
    <s v="EQIX"/>
    <s v="Equinix"/>
    <s v="reports"/>
    <x v="8"/>
    <s v="Specialized REITs"/>
    <s v="Redwood City, California"/>
    <d v="2015-03-20T00:00:00"/>
    <n v="1101239"/>
    <m/>
  </r>
  <r>
    <s v="EQR"/>
    <s v="Equity Residential"/>
    <s v="reports"/>
    <x v="8"/>
    <s v="Residential REITs"/>
    <s v="Chicago, Illinois"/>
    <d v="2001-12-03T00:00:00"/>
    <n v="906107"/>
    <m/>
  </r>
  <r>
    <s v="ESS"/>
    <s v="Essex Property Trust, Inc."/>
    <s v="reports"/>
    <x v="8"/>
    <s v="Residential REITs"/>
    <s v="Palo Alto, California"/>
    <d v="2014-04-02T00:00:00"/>
    <n v="920522"/>
    <m/>
  </r>
  <r>
    <s v="EL"/>
    <s v="Estée Lauder Companies"/>
    <s v="reports"/>
    <x v="9"/>
    <s v="Personal Products"/>
    <s v="New York, New York"/>
    <d v="2006-01-05T00:00:00"/>
    <n v="1001250"/>
    <m/>
  </r>
  <r>
    <s v="EVRG"/>
    <s v="Evergy"/>
    <s v="reports"/>
    <x v="5"/>
    <s v="Electric Utilities"/>
    <s v="Kansas City, Missouri"/>
    <d v="2018-06-05T00:00:00"/>
    <n v="1711269"/>
    <n v="1909"/>
  </r>
  <r>
    <s v="ES"/>
    <s v="Eversource Energy"/>
    <s v="reports"/>
    <x v="5"/>
    <s v="Multi-Utilities"/>
    <s v="Springfield, Massachusetts"/>
    <m/>
    <n v="72741"/>
    <n v="1966"/>
  </r>
  <r>
    <s v="RE"/>
    <s v="Everest Re Group Ltd."/>
    <s v="reports"/>
    <x v="6"/>
    <s v="Reinsurance"/>
    <s v="Hamilton, Bermuda"/>
    <d v="2017-06-19T00:00:00"/>
    <n v="1095073"/>
    <m/>
  </r>
  <r>
    <s v="EXC"/>
    <s v="Exelon Corp."/>
    <s v="reports"/>
    <x v="5"/>
    <s v="Multi-Utilities"/>
    <s v="Chicago, Illinois"/>
    <m/>
    <n v="1109357"/>
    <n v="2000"/>
  </r>
  <r>
    <s v="EXPE"/>
    <s v="Expedia Group"/>
    <s v="reports"/>
    <x v="4"/>
    <s v="Internet &amp; Direct Marketing Retail"/>
    <s v="Seattle, Washington"/>
    <d v="2007-10-02T00:00:00"/>
    <n v="1324424"/>
    <m/>
  </r>
  <r>
    <s v="EXPD"/>
    <s v="Expeditors"/>
    <s v="reports"/>
    <x v="0"/>
    <s v="Air Freight &amp; Logistics"/>
    <s v="Seattle, Washington"/>
    <d v="2007-10-10T00:00:00"/>
    <n v="746515"/>
    <n v="1979"/>
  </r>
  <r>
    <s v="EXR"/>
    <s v="Extra Space Storage"/>
    <s v="reports"/>
    <x v="8"/>
    <s v="Specialized REITs"/>
    <s v="Salt Lake City, Utah"/>
    <d v="2016-01-19T00:00:00"/>
    <n v="1289490"/>
    <m/>
  </r>
  <r>
    <s v="XOM"/>
    <s v="Exxon Mobil Corp."/>
    <s v="reports"/>
    <x v="10"/>
    <s v="Integrated Oil &amp; Gas"/>
    <s v="Irving, Texas"/>
    <m/>
    <n v="34088"/>
    <n v="1999"/>
  </r>
  <r>
    <s v="FFIV"/>
    <s v="F5 Networks"/>
    <s v="reports"/>
    <x v="2"/>
    <s v="Communications Equipment"/>
    <s v="Seattle, Washington"/>
    <d v="2010-12-20T00:00:00"/>
    <n v="1048695"/>
    <n v="1996"/>
  </r>
  <r>
    <s v="FB"/>
    <s v="Facebook, Inc."/>
    <s v="reports"/>
    <x v="3"/>
    <s v="Interactive Media &amp; Services"/>
    <s v="Menlo Park, California"/>
    <d v="2013-12-23T00:00:00"/>
    <n v="1326801"/>
    <m/>
  </r>
  <r>
    <s v="FAST"/>
    <s v="Fastenal Co"/>
    <s v="reports"/>
    <x v="0"/>
    <s v="Building Products"/>
    <s v="Winona, Minnesota"/>
    <d v="2008-09-15T00:00:00"/>
    <n v="815556"/>
    <n v="1967"/>
  </r>
  <r>
    <s v="FRT"/>
    <s v="Federal Realty Investment Trust"/>
    <s v="reports"/>
    <x v="8"/>
    <s v="Retail REITs"/>
    <s v="Rockville, Maryland"/>
    <d v="2016-02-01T00:00:00"/>
    <n v="34903"/>
    <m/>
  </r>
  <r>
    <s v="FDX"/>
    <s v="FedEx Corporation"/>
    <s v="reports"/>
    <x v="0"/>
    <s v="Air Freight &amp; Logistics"/>
    <s v="Memphis, Tennessee"/>
    <d v="1980-12-31T00:00:00"/>
    <n v="1048911"/>
    <m/>
  </r>
  <r>
    <s v="FIS"/>
    <s v="Fidelity National Information Services"/>
    <s v="reports"/>
    <x v="2"/>
    <s v="Data Processing &amp; Outsourced Services"/>
    <s v="Jacksonville, Florida"/>
    <d v="2006-11-10T00:00:00"/>
    <n v="1136893"/>
    <m/>
  </r>
  <r>
    <s v="FITB"/>
    <s v="Fifth Third Bancorp"/>
    <s v="reports"/>
    <x v="6"/>
    <s v="Regional Banks"/>
    <s v="Cincinnati, Ohio"/>
    <m/>
    <n v="35527"/>
    <n v="1858"/>
  </r>
  <r>
    <s v="FE"/>
    <s v="FirstEnergy Corp"/>
    <s v="reports"/>
    <x v="5"/>
    <s v="Electric Utilities"/>
    <s v="Akron, Ohio"/>
    <m/>
    <n v="1031296"/>
    <n v="1997"/>
  </r>
  <r>
    <s v="FRC"/>
    <s v="First Republic Bank"/>
    <s v="reports"/>
    <x v="6"/>
    <s v="Regional Banks"/>
    <s v="San Francisco, California"/>
    <d v="2019-01-02T00:00:00"/>
    <n v="1132979"/>
    <n v="1985"/>
  </r>
  <r>
    <s v="FISV"/>
    <s v="Fiserv Inc"/>
    <s v="reports"/>
    <x v="2"/>
    <s v="Data Processing &amp; Outsourced Services"/>
    <s v="Brookfield, Wisconsin"/>
    <d v="2001-04-02T00:00:00"/>
    <n v="798354"/>
    <m/>
  </r>
  <r>
    <s v="FLT"/>
    <s v="FleetCor Technologies Inc"/>
    <s v="reports"/>
    <x v="2"/>
    <s v="Data Processing &amp; Outsourced Services"/>
    <s v="Norcross, Georgia"/>
    <d v="2018-06-20T00:00:00"/>
    <n v="1175454"/>
    <n v="2000"/>
  </r>
  <r>
    <s v="FLIR"/>
    <s v="FLIR Systems"/>
    <s v="reports"/>
    <x v="2"/>
    <s v="Electronic Equipment &amp; Instruments"/>
    <s v="Wilsonville, Oregon"/>
    <d v="2009-01-02T00:00:00"/>
    <n v="354908"/>
    <m/>
  </r>
  <r>
    <s v="FLS"/>
    <s v="Flowserve Corporation"/>
    <s v="reports"/>
    <x v="0"/>
    <s v="Industrial Machinery"/>
    <s v="Irving, Texas"/>
    <d v="2008-10-02T00:00:00"/>
    <n v="30625"/>
    <m/>
  </r>
  <r>
    <s v="FMC"/>
    <s v="FMC Corporation"/>
    <s v="reports"/>
    <x v="7"/>
    <s v="Fertilizers &amp; Agricultural Chemicals"/>
    <s v="Philadelphia, Pennsylvania"/>
    <d v="2009-08-19T00:00:00"/>
    <n v="37785"/>
    <m/>
  </r>
  <r>
    <s v="F"/>
    <s v="Ford Motor Company"/>
    <s v="reports"/>
    <x v="4"/>
    <s v="Automobile Manufacturers"/>
    <s v="Dearborn, Michigan"/>
    <m/>
    <n v="37996"/>
    <n v="1903"/>
  </r>
  <r>
    <s v="FTNT"/>
    <s v="Fortinet"/>
    <s v="reports"/>
    <x v="2"/>
    <s v="Systems Software"/>
    <s v="Sunnyvale, California"/>
    <d v="2018-10-11T00:00:00"/>
    <n v="1262039"/>
    <n v="2000"/>
  </r>
  <r>
    <s v="FTV"/>
    <s v="Fortive Corp"/>
    <s v="reports"/>
    <x v="0"/>
    <s v="Industrial Machinery"/>
    <s v="Everett, Washington"/>
    <d v="2016-07-01T00:00:00"/>
    <n v="1659166"/>
    <n v="2016"/>
  </r>
  <r>
    <s v="FBHS"/>
    <s v="Fortune Brands Home &amp; Security"/>
    <s v="reports"/>
    <x v="0"/>
    <s v="Building Products"/>
    <s v="Deerfield, Illinois"/>
    <d v="2016-06-22T00:00:00"/>
    <n v="1519751"/>
    <m/>
  </r>
  <r>
    <s v="FOXA"/>
    <s v="Fox Corporation (Class A)"/>
    <s v="reports"/>
    <x v="3"/>
    <s v="Movies &amp; Entertainment"/>
    <s v="New York, New York"/>
    <d v="2013-07-01T00:00:00"/>
    <n v="1308161"/>
    <m/>
  </r>
  <r>
    <s v="FOX"/>
    <s v="Fox Corporation (Class B)"/>
    <s v="reports"/>
    <x v="3"/>
    <s v="Movies &amp; Entertainment"/>
    <s v="New York, New York"/>
    <d v="2015-09-18T00:00:00"/>
    <n v="1308161"/>
    <m/>
  </r>
  <r>
    <s v="BEN"/>
    <s v="Franklin Resources"/>
    <s v="reports"/>
    <x v="6"/>
    <s v="Asset Management &amp; Custody Banks"/>
    <s v="San Mateo, California"/>
    <m/>
    <n v="38777"/>
    <n v="1947"/>
  </r>
  <r>
    <s v="FCX"/>
    <s v="Freeport-McMoRan Inc."/>
    <s v="reports"/>
    <x v="7"/>
    <s v="Copper"/>
    <s v="Phoenix, Arizona"/>
    <m/>
    <n v="831259"/>
    <n v="1912"/>
  </r>
  <r>
    <s v="GPS"/>
    <s v="Gap Inc."/>
    <s v="reports"/>
    <x v="4"/>
    <s v="Apparel Retail"/>
    <s v="San Francisco, California"/>
    <d v="1986-08-31T00:00:00"/>
    <n v="39911"/>
    <m/>
  </r>
  <r>
    <s v="GRMN"/>
    <s v="Garmin Ltd."/>
    <s v="reports"/>
    <x v="4"/>
    <s v="Consumer Electronics"/>
    <s v="Schaffhausen, Switzerland"/>
    <d v="2012-12-12T00:00:00"/>
    <n v="1121788"/>
    <m/>
  </r>
  <r>
    <s v="IT"/>
    <s v="Gartner Inc"/>
    <s v="reports"/>
    <x v="2"/>
    <s v="IT Consulting &amp; Other Services"/>
    <s v="Stamford, Connecticut"/>
    <d v="2017-04-05T00:00:00"/>
    <n v="749251"/>
    <m/>
  </r>
  <r>
    <s v="GD"/>
    <s v="General Dynamics"/>
    <s v="reports"/>
    <x v="0"/>
    <s v="Aerospace &amp; Defense"/>
    <s v="Falls Church, Virginia"/>
    <m/>
    <n v="40533"/>
    <n v="1899"/>
  </r>
  <r>
    <s v="GE"/>
    <s v="General Electric"/>
    <s v="reports"/>
    <x v="0"/>
    <s v="Industrial Conglomerates"/>
    <s v="Boston, Massachusetts"/>
    <m/>
    <n v="40545"/>
    <n v="1892"/>
  </r>
  <r>
    <s v="GIS"/>
    <s v="General Mills"/>
    <s v="reports"/>
    <x v="9"/>
    <s v="Packaged Foods &amp; Meats"/>
    <s v="Golden Valley, Minnesota"/>
    <d v="1969-03-31T00:00:00"/>
    <n v="40704"/>
    <n v="1856"/>
  </r>
  <r>
    <s v="GM"/>
    <s v="General Motors"/>
    <s v="reports"/>
    <x v="4"/>
    <s v="Automobile Manufacturers"/>
    <s v="Detroit, Michigan"/>
    <d v="2013-06-06T00:00:00"/>
    <n v="1467858"/>
    <m/>
  </r>
  <r>
    <s v="GPC"/>
    <s v="Genuine Parts"/>
    <s v="reports"/>
    <x v="4"/>
    <s v="Specialty Stores"/>
    <s v="Atlanta, Georgia"/>
    <d v="1973-12-31T00:00:00"/>
    <n v="40987"/>
    <n v="1925"/>
  </r>
  <r>
    <s v="GILD"/>
    <s v="Gilead Sciences"/>
    <s v="reports"/>
    <x v="1"/>
    <s v="Biotechnology"/>
    <s v="Foster City, California"/>
    <d v="2004-07-01T00:00:00"/>
    <n v="882095"/>
    <m/>
  </r>
  <r>
    <s v="GL"/>
    <s v="Globe Life Inc."/>
    <s v="reports"/>
    <x v="6"/>
    <s v="Life &amp; Health Insurance"/>
    <s v="McKinney, Texas"/>
    <d v="1989-04-30T00:00:00"/>
    <n v="320335"/>
    <m/>
  </r>
  <r>
    <s v="GPN"/>
    <s v="Global Payments Inc."/>
    <s v="reports"/>
    <x v="2"/>
    <s v="Data Processing &amp; Outsourced Services"/>
    <s v="Atlanta, Georgia"/>
    <d v="2016-04-25T00:00:00"/>
    <n v="1123360"/>
    <m/>
  </r>
  <r>
    <s v="GS"/>
    <s v="Goldman Sachs Group"/>
    <s v="reports"/>
    <x v="6"/>
    <s v="Investment Banking &amp; Brokerage"/>
    <s v="New York, New York"/>
    <d v="2002-07-22T00:00:00"/>
    <n v="886982"/>
    <m/>
  </r>
  <r>
    <s v="GWW"/>
    <s v="Grainger (W.W.) Inc."/>
    <s v="reports"/>
    <x v="0"/>
    <s v="Industrial Machinery"/>
    <s v="Lake Forest, Illinois"/>
    <d v="1981-06-30T00:00:00"/>
    <n v="277135"/>
    <m/>
  </r>
  <r>
    <s v="HRB"/>
    <s v="H&amp;R Block"/>
    <s v="reports"/>
    <x v="4"/>
    <s v="Specialized Consumer Services"/>
    <s v="Kansas City, Missouri"/>
    <d v="1986-11-30T00:00:00"/>
    <n v="12659"/>
    <m/>
  </r>
  <r>
    <s v="HAL"/>
    <s v="Halliburton Co."/>
    <s v="reports"/>
    <x v="10"/>
    <s v="Oil &amp; Gas Equipment &amp; Services"/>
    <s v="Houston, Texas"/>
    <m/>
    <n v="45012"/>
    <n v="1919"/>
  </r>
  <r>
    <s v="HBI"/>
    <s v="Hanesbrands Inc"/>
    <s v="reports"/>
    <x v="4"/>
    <s v="Apparel, Accessories &amp; Luxury Goods"/>
    <s v="Winston-Salem, North Carolina"/>
    <d v="2015-03-20T00:00:00"/>
    <n v="1359841"/>
    <n v="2000"/>
  </r>
  <r>
    <s v="HIG"/>
    <s v="Hartford Financial Svc.Gp."/>
    <s v="reports"/>
    <x v="6"/>
    <s v="Property &amp; Casualty Insurance"/>
    <s v="Hartford, Connecticut"/>
    <m/>
    <n v="874766"/>
    <m/>
  </r>
  <r>
    <s v="HAS"/>
    <s v="Hasbro Inc."/>
    <s v="reports"/>
    <x v="4"/>
    <s v="Leisure Products"/>
    <s v="Pawtucket, Rhode Island"/>
    <d v="1984-09-30T00:00:00"/>
    <n v="46080"/>
    <m/>
  </r>
  <r>
    <s v="HCA"/>
    <s v="HCA Healthcare"/>
    <s v="reports"/>
    <x v="1"/>
    <s v="Health Care Facilities"/>
    <s v="Nashville, Tennessee"/>
    <d v="2015-01-27T00:00:00"/>
    <n v="860730"/>
    <m/>
  </r>
  <r>
    <s v="PEAK"/>
    <s v="Healthpeak Properties"/>
    <s v="reports"/>
    <x v="8"/>
    <s v="Health Care REITs"/>
    <s v="Long Beach, California"/>
    <d v="2008-03-31T00:00:00"/>
    <n v="765880"/>
    <m/>
  </r>
  <r>
    <s v="HSIC"/>
    <s v="Henry Schein"/>
    <s v="reports"/>
    <x v="1"/>
    <s v="Health Care Distributors"/>
    <s v="Melville, New York"/>
    <d v="2015-03-17T00:00:00"/>
    <n v="1000228"/>
    <m/>
  </r>
  <r>
    <s v="HSY"/>
    <s v="The Hershey Company"/>
    <s v="reports"/>
    <x v="9"/>
    <s v="Packaged Foods &amp; Meats"/>
    <s v="Hershey, Pennsylvania"/>
    <m/>
    <n v="47111"/>
    <n v="1894"/>
  </r>
  <r>
    <s v="HES"/>
    <s v="Hess Corporation"/>
    <s v="reports"/>
    <x v="10"/>
    <s v="Integrated Oil &amp; Gas"/>
    <s v="New York, New York"/>
    <d v="1984-05-31T00:00:00"/>
    <n v="4447"/>
    <m/>
  </r>
  <r>
    <s v="HPE"/>
    <s v="Hewlett Packard Enterprise"/>
    <s v="reports"/>
    <x v="2"/>
    <s v="Technology Hardware, Storage &amp; Peripherals"/>
    <s v="Palo Alto, California"/>
    <d v="2015-11-02T00:00:00"/>
    <n v="1645590"/>
    <n v="2015"/>
  </r>
  <r>
    <s v="HLT"/>
    <s v="Hilton Worldwide Holdings Inc"/>
    <s v="reports"/>
    <x v="4"/>
    <s v="Hotels, Resorts &amp; Cruise Lines"/>
    <s v="Tysons Corner, Virginia"/>
    <d v="2017-06-19T00:00:00"/>
    <n v="1585689"/>
    <n v="1919"/>
  </r>
  <r>
    <s v="HFC"/>
    <s v="HollyFrontier Corp"/>
    <s v="reports"/>
    <x v="10"/>
    <s v="Oil &amp; Gas Refining &amp; Marketing"/>
    <s v="Dallas, Texas"/>
    <d v="2018-06-18T00:00:00"/>
    <n v="48039"/>
    <m/>
  </r>
  <r>
    <s v="HOLX"/>
    <s v="Hologic"/>
    <s v="reports"/>
    <x v="1"/>
    <s v="Health Care Equipment"/>
    <s v="Marlborough, Massachusetts"/>
    <d v="2016-03-30T00:00:00"/>
    <n v="859737"/>
    <m/>
  </r>
  <r>
    <s v="HD"/>
    <s v="Home Depot"/>
    <s v="reports"/>
    <x v="4"/>
    <s v="Home Improvement Retail"/>
    <s v="Atlanta, Georgia"/>
    <d v="1988-03-31T00:00:00"/>
    <n v="354950"/>
    <m/>
  </r>
  <r>
    <s v="HON"/>
    <s v="Honeywell Int'l Inc."/>
    <s v="reports"/>
    <x v="0"/>
    <s v="Industrial Conglomerates"/>
    <s v="Morristown, New Jersey"/>
    <d v="1964-03-31T00:00:00"/>
    <n v="773840"/>
    <n v="1906"/>
  </r>
  <r>
    <s v="HRL"/>
    <s v="Hormel Foods Corp."/>
    <s v="reports"/>
    <x v="9"/>
    <s v="Packaged Foods &amp; Meats"/>
    <s v="Austin, Minnesota"/>
    <d v="2009-03-04T00:00:00"/>
    <n v="48465"/>
    <m/>
  </r>
  <r>
    <s v="HST"/>
    <s v="Host Hotels &amp; Resorts"/>
    <s v="reports"/>
    <x v="8"/>
    <s v="Hotel &amp; Resort REITs"/>
    <s v="Bethesda, Maryland"/>
    <d v="2007-03-20T00:00:00"/>
    <n v="1070750"/>
    <m/>
  </r>
  <r>
    <s v="HWM"/>
    <s v="Howmet Aerospace"/>
    <s v="reports"/>
    <x v="0"/>
    <s v="Aerospace &amp; Defense"/>
    <s v="New York, New York"/>
    <d v="1964-03-31T00:00:00"/>
    <n v="4281"/>
    <n v="2016"/>
  </r>
  <r>
    <s v="HPQ"/>
    <s v="HP Inc."/>
    <s v="reports"/>
    <x v="2"/>
    <s v="Technology Hardware, Storage &amp; Peripherals"/>
    <s v="Palo Alto, California"/>
    <d v="1974-12-31T00:00:00"/>
    <n v="47217"/>
    <s v="1939 (2015)"/>
  </r>
  <r>
    <s v="HUM"/>
    <s v="Humana Inc."/>
    <s v="reports"/>
    <x v="1"/>
    <s v="Managed Health Care"/>
    <s v="Louisville, Kentucky"/>
    <m/>
    <n v="49071"/>
    <n v="1961"/>
  </r>
  <r>
    <s v="HBAN"/>
    <s v="Huntington Bancshares"/>
    <s v="reports"/>
    <x v="6"/>
    <s v="Regional Banks"/>
    <s v="Columbus, Ohio"/>
    <m/>
    <n v="49196"/>
    <n v="1866"/>
  </r>
  <r>
    <s v="HII"/>
    <s v="Huntington Ingalls Industries"/>
    <s v="reports"/>
    <x v="0"/>
    <s v="Aerospace &amp; Defense"/>
    <s v="Newport News, Virginia"/>
    <d v="2018-01-03T00:00:00"/>
    <n v="1501585"/>
    <m/>
  </r>
  <r>
    <s v="IEX"/>
    <s v="IDEX Corporation"/>
    <s v="reports"/>
    <x v="0"/>
    <s v="Industrial Machinery"/>
    <s v="Lake Forest, Illinois"/>
    <d v="2019-08-09T00:00:00"/>
    <n v="832101"/>
    <n v="1988"/>
  </r>
  <r>
    <s v="IDXX"/>
    <s v="IDEXX Laboratories"/>
    <s v="reports"/>
    <x v="1"/>
    <s v="Health Care Equipment"/>
    <s v="Westbrook, Maine"/>
    <d v="2017-01-05T00:00:00"/>
    <n v="874716"/>
    <m/>
  </r>
  <r>
    <s v="INFO"/>
    <s v="IHS Markit Ltd."/>
    <s v="reports"/>
    <x v="0"/>
    <s v="Research &amp; Consulting Services"/>
    <s v="London, United Kingdom"/>
    <d v="2017-06-02T00:00:00"/>
    <n v="1598014"/>
    <m/>
  </r>
  <r>
    <s v="ITW"/>
    <s v="Illinois Tool Works"/>
    <s v="reports"/>
    <x v="0"/>
    <s v="Industrial Machinery"/>
    <s v="Glenview, Illinois"/>
    <d v="1986-02-28T00:00:00"/>
    <n v="49826"/>
    <m/>
  </r>
  <r>
    <s v="ILMN"/>
    <s v="Illumina Inc"/>
    <s v="reports"/>
    <x v="1"/>
    <s v="Life Sciences Tools &amp; Services"/>
    <s v="San Diego, California"/>
    <d v="2015-11-19T00:00:00"/>
    <n v="1110803"/>
    <m/>
  </r>
  <r>
    <s v="INCY"/>
    <s v="Incyte"/>
    <s v="reports"/>
    <x v="1"/>
    <s v="Biotechnology"/>
    <s v="Wilmington, Delaware"/>
    <d v="2017-02-28T00:00:00"/>
    <n v="879169"/>
    <m/>
  </r>
  <r>
    <s v="IR"/>
    <s v="Ingersoll Rand"/>
    <s v="reports"/>
    <x v="0"/>
    <s v="Industrial Machinery"/>
    <s v="Milwaukee, Wisconsin"/>
    <d v="2020-03-03T00:00:00"/>
    <n v="1699150"/>
    <n v="1859"/>
  </r>
  <r>
    <s v="INTC"/>
    <s v="Intel Corp."/>
    <s v="reports"/>
    <x v="2"/>
    <s v="Semiconductors"/>
    <s v="Santa Clara, California"/>
    <d v="1976-12-31T00:00:00"/>
    <n v="50863"/>
    <m/>
  </r>
  <r>
    <s v="ICE"/>
    <s v="Intercontinental Exchange"/>
    <s v="reports"/>
    <x v="6"/>
    <s v="Financial Exchanges &amp; Data"/>
    <s v="Atlanta, Georgia"/>
    <d v="2007-09-26T00:00:00"/>
    <n v="1571949"/>
    <n v="2000"/>
  </r>
  <r>
    <s v="IBM"/>
    <s v="International Business Machines"/>
    <s v="reports"/>
    <x v="2"/>
    <s v="IT Consulting &amp; Other Services"/>
    <s v="Armonk, New York"/>
    <m/>
    <n v="51143"/>
    <n v="1911"/>
  </r>
  <r>
    <s v="IP"/>
    <s v="International Paper"/>
    <s v="reports"/>
    <x v="7"/>
    <s v="Paper Packaging"/>
    <s v="Memphis, Tennessee"/>
    <m/>
    <n v="51434"/>
    <n v="1898"/>
  </r>
  <r>
    <s v="IPG"/>
    <s v="Interpublic Group"/>
    <s v="reports"/>
    <x v="3"/>
    <s v="Advertising"/>
    <s v="New York, New York"/>
    <d v="1992-10-01T00:00:00"/>
    <n v="51644"/>
    <m/>
  </r>
  <r>
    <s v="IFF"/>
    <s v="Intl Flavors &amp; Fragrances"/>
    <s v="reports"/>
    <x v="7"/>
    <s v="Specialty Chemicals"/>
    <s v="New York, New York"/>
    <d v="1976-03-31T00:00:00"/>
    <n v="51253"/>
    <m/>
  </r>
  <r>
    <s v="INTU"/>
    <s v="Intuit Inc."/>
    <s v="reports"/>
    <x v="2"/>
    <s v="Application Software"/>
    <s v="Mountain View, California"/>
    <d v="2000-12-05T00:00:00"/>
    <n v="896878"/>
    <m/>
  </r>
  <r>
    <s v="ISRG"/>
    <s v="Intuitive Surgical Inc."/>
    <s v="reports"/>
    <x v="1"/>
    <s v="Health Care Equipment"/>
    <s v="Sunnyvale, California"/>
    <d v="2008-06-02T00:00:00"/>
    <n v="1035267"/>
    <m/>
  </r>
  <r>
    <s v="IVZ"/>
    <s v="Invesco Ltd."/>
    <s v="reports"/>
    <x v="6"/>
    <s v="Asset Management &amp; Custody Banks"/>
    <s v="Atlanta, Georgia"/>
    <d v="2008-08-21T00:00:00"/>
    <n v="914208"/>
    <m/>
  </r>
  <r>
    <s v="IPGP"/>
    <s v="IPG Photonics Corp."/>
    <s v="reports"/>
    <x v="2"/>
    <s v="Electronic Manufacturing Services"/>
    <s v="Oxford, Massachusetts"/>
    <d v="2018-03-07T00:00:00"/>
    <n v="1111928"/>
    <m/>
  </r>
  <r>
    <s v="IQV"/>
    <s v="IQVIA Holdings Inc."/>
    <s v="reports"/>
    <x v="1"/>
    <s v="Life Sciences Tools &amp; Services"/>
    <s v="Durham, North Carolina"/>
    <d v="2017-08-29T00:00:00"/>
    <n v="1478242"/>
    <m/>
  </r>
  <r>
    <s v="IRM"/>
    <s v="Iron Mountain Incorporated"/>
    <s v="reports"/>
    <x v="8"/>
    <s v="Specialized REITs"/>
    <s v="Boston, Massachusetts"/>
    <d v="2009-01-06T00:00:00"/>
    <n v="1020569"/>
    <m/>
  </r>
  <r>
    <s v="JKHY"/>
    <s v="Jack Henry &amp; Associates"/>
    <s v="reports"/>
    <x v="2"/>
    <s v="Data Processing &amp; Outsourced Services"/>
    <s v="Monett, Missouri"/>
    <d v="2018-11-13T00:00:00"/>
    <n v="779152"/>
    <n v="1976"/>
  </r>
  <r>
    <s v="J"/>
    <s v="Jacobs Engineering Group"/>
    <s v="reports"/>
    <x v="0"/>
    <s v="Construction &amp; Engineering"/>
    <s v="Dallas, Texas"/>
    <d v="2007-10-26T00:00:00"/>
    <n v="52988"/>
    <m/>
  </r>
  <r>
    <s v="JBHT"/>
    <s v="J. B. Hunt Transport Services"/>
    <s v="reports"/>
    <x v="0"/>
    <s v="Trucking"/>
    <s v="Lowell, Arkansas"/>
    <d v="2015-07-01T00:00:00"/>
    <n v="728535"/>
    <m/>
  </r>
  <r>
    <s v="SJM"/>
    <s v="JM Smucker"/>
    <s v="reports"/>
    <x v="9"/>
    <s v="Packaged Foods &amp; Meats"/>
    <s v="Orrville, Ohio"/>
    <d v="2008-11-06T00:00:00"/>
    <n v="91419"/>
    <m/>
  </r>
  <r>
    <s v="JNJ"/>
    <s v="Johnson &amp; Johnson"/>
    <s v="reports"/>
    <x v="1"/>
    <s v="Pharmaceuticals"/>
    <s v="New Brunswick, New Jersey"/>
    <d v="1973-06-30T00:00:00"/>
    <n v="200406"/>
    <n v="1886"/>
  </r>
  <r>
    <s v="JCI"/>
    <s v="Johnson Controls International"/>
    <s v="reports"/>
    <x v="0"/>
    <s v="Building Products"/>
    <s v="Cork, Ireland"/>
    <d v="2010-08-27T00:00:00"/>
    <n v="833444"/>
    <m/>
  </r>
  <r>
    <s v="JPM"/>
    <s v="JPMorgan Chase &amp; Co."/>
    <s v="reports"/>
    <x v="6"/>
    <s v="Diversified Banks"/>
    <s v="New York, New York"/>
    <d v="1975-06-30T00:00:00"/>
    <n v="19617"/>
    <m/>
  </r>
  <r>
    <s v="JNPR"/>
    <s v="Juniper Networks"/>
    <s v="reports"/>
    <x v="2"/>
    <s v="Communications Equipment"/>
    <s v="Sunnyvale, California"/>
    <d v="2006-06-02T00:00:00"/>
    <n v="1043604"/>
    <n v="1996"/>
  </r>
  <r>
    <s v="KSU"/>
    <s v="Kansas City Southern"/>
    <s v="reports"/>
    <x v="0"/>
    <s v="Railroads"/>
    <s v="Kansas City, Missouri"/>
    <d v="2013-05-24T00:00:00"/>
    <n v="54480"/>
    <m/>
  </r>
  <r>
    <s v="K"/>
    <s v="Kellogg Co."/>
    <s v="reports"/>
    <x v="9"/>
    <s v="Packaged Foods &amp; Meats"/>
    <s v="Battle Creek, Michigan"/>
    <m/>
    <n v="55067"/>
    <n v="1906"/>
  </r>
  <r>
    <s v="KEY"/>
    <s v="KeyCorp"/>
    <s v="reports"/>
    <x v="6"/>
    <s v="Regional Banks"/>
    <s v="Cleveland, Ohio"/>
    <d v="1994-03-01T00:00:00"/>
    <n v="91576"/>
    <m/>
  </r>
  <r>
    <s v="KEYS"/>
    <s v="Keysight Technologies"/>
    <s v="reports"/>
    <x v="2"/>
    <s v="Electronic Equipment &amp; Instruments"/>
    <s v="Santa Rosa, California"/>
    <d v="2018-11-06T00:00:00"/>
    <n v="1601046"/>
    <n v="2014"/>
  </r>
  <r>
    <s v="KMB"/>
    <s v="Kimberly-Clark"/>
    <s v="reports"/>
    <x v="9"/>
    <s v="Household Products"/>
    <s v="Irving, Texas"/>
    <m/>
    <n v="55785"/>
    <n v="1872"/>
  </r>
  <r>
    <s v="KIM"/>
    <s v="Kimco Realty"/>
    <s v="reports"/>
    <x v="8"/>
    <s v="Retail REITs"/>
    <s v="New Hyde Park, New York"/>
    <d v="2006-04-04T00:00:00"/>
    <n v="879101"/>
    <m/>
  </r>
  <r>
    <s v="KMI"/>
    <s v="Kinder Morgan"/>
    <s v="reports"/>
    <x v="10"/>
    <s v="Oil &amp; Gas Storage &amp; Transportation"/>
    <s v="Houston, Texas"/>
    <d v="2012-05-25T00:00:00"/>
    <n v="1506307"/>
    <m/>
  </r>
  <r>
    <s v="KLAC"/>
    <s v="KLA Corporation"/>
    <s v="reports"/>
    <x v="2"/>
    <s v="Semiconductor Equipment"/>
    <s v="Milpitas, California"/>
    <m/>
    <n v="319201"/>
    <s v="1975/1977 (1997)"/>
  </r>
  <r>
    <s v="KSS"/>
    <s v="Kohl's Corp."/>
    <s v="reports"/>
    <x v="4"/>
    <s v="General Merchandise Stores"/>
    <s v="Menomonee Falls, Wisconsin"/>
    <m/>
    <n v="885639"/>
    <n v="1962"/>
  </r>
  <r>
    <s v="KHC"/>
    <s v="Kraft Heinz Co"/>
    <s v="reports"/>
    <x v="9"/>
    <s v="Packaged Foods &amp; Meats"/>
    <s v="Chicago, Illinois; Pittsburgh, Pennsylvania"/>
    <d v="2015-07-06T00:00:00"/>
    <n v="1637459"/>
    <s v="2015 (1869)"/>
  </r>
  <r>
    <s v="KR"/>
    <s v="Kroger Co."/>
    <s v="reports"/>
    <x v="9"/>
    <s v="Food Retail"/>
    <s v="Cincinnati, Ohio"/>
    <m/>
    <n v="56873"/>
    <n v="1883"/>
  </r>
  <r>
    <s v="LB"/>
    <s v="L Brands Inc."/>
    <s v="reports"/>
    <x v="4"/>
    <s v="Apparel Retail"/>
    <s v="Columbus, Ohio"/>
    <d v="1983-09-30T00:00:00"/>
    <n v="701985"/>
    <m/>
  </r>
  <r>
    <s v="LHX"/>
    <s v="L3Harris Technologies"/>
    <s v="reports"/>
    <x v="0"/>
    <s v="Aerospace &amp; Defense"/>
    <s v="Melbourne, Florida"/>
    <m/>
    <n v="202058"/>
    <m/>
  </r>
  <r>
    <s v="LH"/>
    <s v="Laboratory Corp. of America Holding"/>
    <s v="reports"/>
    <x v="1"/>
    <s v="Health Care Services"/>
    <s v="Burlington, North Carolina"/>
    <d v="2004-11-01T00:00:00"/>
    <n v="920148"/>
    <m/>
  </r>
  <r>
    <s v="LRCX"/>
    <s v="Lam Research"/>
    <s v="reports"/>
    <x v="2"/>
    <s v="Semiconductor Equipment"/>
    <s v="Fremont, California"/>
    <d v="2012-06-29T00:00:00"/>
    <n v="707549"/>
    <m/>
  </r>
  <r>
    <s v="LW"/>
    <s v="Lamb Weston Holdings Inc"/>
    <s v="reports"/>
    <x v="9"/>
    <s v="Packaged Foods &amp; Meats"/>
    <s v="Eagle, Idaho"/>
    <d v="2018-12-03T00:00:00"/>
    <n v="1679273"/>
    <s v="2016 (1950)"/>
  </r>
  <r>
    <s v="LVS"/>
    <s v="Las Vegas Sands"/>
    <s v="reports"/>
    <x v="4"/>
    <s v="Casinos &amp; Gaming"/>
    <s v="Las Vegas, Nevada"/>
    <d v="2019-10-03T00:00:00"/>
    <n v="1300514"/>
    <n v="1988"/>
  </r>
  <r>
    <s v="LEG"/>
    <s v="Leggett &amp; Platt"/>
    <s v="reports"/>
    <x v="4"/>
    <s v="Home Furnishings"/>
    <s v="Carthage, Missouri"/>
    <m/>
    <n v="58492"/>
    <n v="1883"/>
  </r>
  <r>
    <s v="LDOS"/>
    <s v="Leidos Holdings"/>
    <s v="reports"/>
    <x v="2"/>
    <s v="IT Consulting &amp; Other Services"/>
    <s v="Reston, Virginia"/>
    <d v="2019-08-09T00:00:00"/>
    <n v="1336920"/>
    <n v="1969"/>
  </r>
  <r>
    <s v="LEN"/>
    <s v="Lennar Corp."/>
    <s v="reports"/>
    <x v="4"/>
    <s v="Homebuilding"/>
    <s v="Miami, Florida"/>
    <d v="2005-10-04T00:00:00"/>
    <n v="920760"/>
    <m/>
  </r>
  <r>
    <s v="LLY"/>
    <s v="Lilly (Eli) &amp; Co."/>
    <s v="reports"/>
    <x v="1"/>
    <s v="Pharmaceuticals"/>
    <s v="Indianapolis, Indiana"/>
    <d v="1970-12-31T00:00:00"/>
    <n v="59478"/>
    <n v="1876"/>
  </r>
  <r>
    <s v="LNC"/>
    <s v="Lincoln National"/>
    <s v="reports"/>
    <x v="6"/>
    <s v="Multi-line Insurance"/>
    <s v="Radnor, Pennsylvania"/>
    <d v="1976-06-30T00:00:00"/>
    <n v="59558"/>
    <m/>
  </r>
  <r>
    <s v="LIN"/>
    <s v="Linde plc"/>
    <s v="reports"/>
    <x v="7"/>
    <s v="Industrial Gases"/>
    <s v="Guildford, Surrey, United Kingdom"/>
    <d v="1992-07-01T00:00:00"/>
    <n v="1707925"/>
    <n v="1879"/>
  </r>
  <r>
    <s v="LYV"/>
    <s v="Live Nation Entertainment"/>
    <s v="reports"/>
    <x v="3"/>
    <s v="Movies &amp; Entertainment"/>
    <s v="Beverly Hills, California"/>
    <d v="2019-12-23T00:00:00"/>
    <n v="1335258"/>
    <n v="2010"/>
  </r>
  <r>
    <s v="LKQ"/>
    <s v="LKQ Corporation"/>
    <s v="reports"/>
    <x v="4"/>
    <s v="Distributors"/>
    <s v="Chicago, Illinois"/>
    <d v="2016-05-23T00:00:00"/>
    <n v="1065696"/>
    <m/>
  </r>
  <r>
    <s v="LMT"/>
    <s v="Lockheed Martin Corp."/>
    <s v="reports"/>
    <x v="0"/>
    <s v="Aerospace &amp; Defense"/>
    <s v="Bethesda, Maryland"/>
    <d v="1984-07-31T00:00:00"/>
    <n v="936468"/>
    <m/>
  </r>
  <r>
    <s v="L"/>
    <s v="Loews Corp."/>
    <s v="reports"/>
    <x v="6"/>
    <s v="Multi-line Insurance"/>
    <s v="New York, New York"/>
    <m/>
    <n v="60086"/>
    <m/>
  </r>
  <r>
    <s v="LOW"/>
    <s v="Lowe's Cos."/>
    <s v="reports"/>
    <x v="4"/>
    <s v="Home Improvement Retail"/>
    <s v="Mooresville, North Carolina"/>
    <d v="1984-02-29T00:00:00"/>
    <n v="60667"/>
    <s v="1904/1946/1959"/>
  </r>
  <r>
    <s v="LYB"/>
    <s v="LyondellBasell"/>
    <s v="reports"/>
    <x v="7"/>
    <s v="Specialty Chemicals"/>
    <s v="Rotterdam, Netherlands"/>
    <d v="2012-09-05T00:00:00"/>
    <n v="1489393"/>
    <m/>
  </r>
  <r>
    <s v="MTB"/>
    <s v="M&amp;T Bank Corp."/>
    <s v="reports"/>
    <x v="6"/>
    <s v="Regional Banks"/>
    <s v="Buffalo, New York"/>
    <m/>
    <n v="36270"/>
    <n v="1856"/>
  </r>
  <r>
    <s v="MRO"/>
    <s v="Marathon Oil Corp."/>
    <s v="reports"/>
    <x v="10"/>
    <s v="Oil &amp; Gas Exploration &amp; Production"/>
    <s v="Houston, Texas"/>
    <d v="1991-05-01T00:00:00"/>
    <n v="101778"/>
    <m/>
  </r>
  <r>
    <s v="MPC"/>
    <s v="Marathon Petroleum"/>
    <s v="reports"/>
    <x v="10"/>
    <s v="Oil &amp; Gas Refining &amp; Marketing"/>
    <s v="Findlay, Ohio"/>
    <d v="2011-07-01T00:00:00"/>
    <n v="1510295"/>
    <m/>
  </r>
  <r>
    <s v="MKTX"/>
    <s v="MarketAxess"/>
    <s v="reports"/>
    <x v="6"/>
    <s v="Financial Exchanges &amp; Data"/>
    <s v="New York, New York"/>
    <d v="2019-07-01T00:00:00"/>
    <n v="1278021"/>
    <n v="2000"/>
  </r>
  <r>
    <s v="MAR"/>
    <s v="Marriott Int'l."/>
    <s v="reports"/>
    <x v="4"/>
    <s v="Hotels, Resorts &amp; Cruise Lines"/>
    <s v="Bethesda, Maryland"/>
    <m/>
    <n v="1048286"/>
    <n v="1927"/>
  </r>
  <r>
    <s v="MMC"/>
    <s v="Marsh &amp; McLennan"/>
    <s v="reports"/>
    <x v="6"/>
    <s v="Insurance Brokers"/>
    <s v="New York, New York"/>
    <d v="1987-08-31T00:00:00"/>
    <n v="62709"/>
    <m/>
  </r>
  <r>
    <s v="MLM"/>
    <s v="Martin Marietta Materials"/>
    <s v="reports"/>
    <x v="7"/>
    <s v="Construction Materials"/>
    <s v="Raleigh, North Carolina"/>
    <d v="2014-07-02T00:00:00"/>
    <n v="916076"/>
    <m/>
  </r>
  <r>
    <s v="MAS"/>
    <s v="Masco Corp."/>
    <s v="reports"/>
    <x v="0"/>
    <s v="Building Products"/>
    <s v="Livonia, Michigan"/>
    <d v="1981-06-30T00:00:00"/>
    <n v="62996"/>
    <m/>
  </r>
  <r>
    <s v="MA"/>
    <s v="Mastercard Inc."/>
    <s v="reports"/>
    <x v="2"/>
    <s v="Data Processing &amp; Outsourced Services"/>
    <s v="Harrison, New York"/>
    <d v="2008-07-18T00:00:00"/>
    <n v="1141391"/>
    <m/>
  </r>
  <r>
    <s v="MKC"/>
    <s v="McCormick &amp; Co."/>
    <s v="reports"/>
    <x v="9"/>
    <s v="Packaged Foods &amp; Meats"/>
    <s v="Hunt Valley, Maryland"/>
    <m/>
    <n v="63754"/>
    <n v="1889"/>
  </r>
  <r>
    <s v="MXIM"/>
    <s v="Maxim Integrated Products Inc"/>
    <s v="reports"/>
    <x v="2"/>
    <s v="Semiconductors"/>
    <s v="San Jose, California"/>
    <d v="2018-12-03T00:00:00"/>
    <n v="743316"/>
    <n v="1983"/>
  </r>
  <r>
    <s v="MCD"/>
    <s v="McDonald's Corp."/>
    <s v="reports"/>
    <x v="4"/>
    <s v="Restaurants"/>
    <s v="Chicago, Illinois"/>
    <d v="1970-06-30T00:00:00"/>
    <n v="63908"/>
    <n v="1940"/>
  </r>
  <r>
    <s v="MCK"/>
    <s v="McKesson Corp."/>
    <s v="reports"/>
    <x v="1"/>
    <s v="Health Care Distributors"/>
    <s v="Irving, Texas"/>
    <m/>
    <n v="927653"/>
    <n v="1833"/>
  </r>
  <r>
    <s v="MDT"/>
    <s v="Medtronic plc"/>
    <s v="reports"/>
    <x v="1"/>
    <s v="Health Care Equipment"/>
    <s v="Dublin, Ireland"/>
    <d v="1986-10-31T00:00:00"/>
    <n v="1613103"/>
    <n v="1949"/>
  </r>
  <r>
    <s v="MRK"/>
    <s v="Merck &amp; Co."/>
    <s v="reports"/>
    <x v="1"/>
    <s v="Pharmaceuticals"/>
    <s v="Kenilworth, New Jersey"/>
    <m/>
    <n v="310158"/>
    <n v="1891"/>
  </r>
  <r>
    <s v="MET"/>
    <s v="MetLife Inc."/>
    <s v="reports"/>
    <x v="6"/>
    <s v="Life &amp; Health Insurance"/>
    <s v="New York, New York"/>
    <m/>
    <n v="1099219"/>
    <n v="1868"/>
  </r>
  <r>
    <s v="MTD"/>
    <s v="Mettler Toledo"/>
    <s v="reports"/>
    <x v="1"/>
    <s v="Life Sciences Tools &amp; Services"/>
    <s v="Columbus, Ohio"/>
    <d v="2016-09-06T00:00:00"/>
    <n v="1037646"/>
    <m/>
  </r>
  <r>
    <s v="MGM"/>
    <s v="MGM Resorts International"/>
    <s v="reports"/>
    <x v="4"/>
    <s v="Casinos &amp; Gaming"/>
    <s v="Paradise, Nevada"/>
    <d v="2017-07-26T00:00:00"/>
    <n v="789570"/>
    <m/>
  </r>
  <r>
    <s v="MCHP"/>
    <s v="Microchip Technology"/>
    <s v="reports"/>
    <x v="2"/>
    <s v="Semiconductors"/>
    <s v="Chandler, Arizona"/>
    <d v="2007-09-07T00:00:00"/>
    <n v="827054"/>
    <m/>
  </r>
  <r>
    <s v="MU"/>
    <s v="Micron Technology"/>
    <s v="reports"/>
    <x v="2"/>
    <s v="Semiconductors"/>
    <s v="Boise, Idaho"/>
    <d v="1994-09-27T00:00:00"/>
    <n v="723125"/>
    <m/>
  </r>
  <r>
    <s v="MSFT"/>
    <s v="Microsoft Corp."/>
    <s v="reports"/>
    <x v="2"/>
    <s v="Systems Software"/>
    <s v="Redmond, Washington"/>
    <d v="1994-06-01T00:00:00"/>
    <n v="789019"/>
    <n v="1975"/>
  </r>
  <r>
    <s v="MAA"/>
    <s v="Mid-America Apartments"/>
    <s v="reports"/>
    <x v="8"/>
    <s v="Residential REITs"/>
    <s v="Memphis, Tennessee"/>
    <d v="2016-12-02T00:00:00"/>
    <n v="912595"/>
    <m/>
  </r>
  <r>
    <s v="MHK"/>
    <s v="Mohawk Industries"/>
    <s v="reports"/>
    <x v="4"/>
    <s v="Home Furnishings"/>
    <s v="Calhoun, Georgia"/>
    <d v="2013-12-23T00:00:00"/>
    <n v="851968"/>
    <m/>
  </r>
  <r>
    <s v="TAP"/>
    <s v="Molson Coors Brewing Company"/>
    <s v="reports"/>
    <x v="9"/>
    <s v="Brewers"/>
    <s v="Denver, Colorado"/>
    <d v="1976-06-30T00:00:00"/>
    <n v="24545"/>
    <m/>
  </r>
  <r>
    <s v="MDLZ"/>
    <s v="Mondelez International"/>
    <s v="reports"/>
    <x v="9"/>
    <s v="Packaged Foods &amp; Meats"/>
    <s v="Chicago, Illinois"/>
    <d v="2012-10-02T00:00:00"/>
    <n v="1103982"/>
    <m/>
  </r>
  <r>
    <s v="MNST"/>
    <s v="Monster Beverage"/>
    <s v="reports"/>
    <x v="9"/>
    <s v="Soft Drinks"/>
    <s v="Corona, California"/>
    <d v="2012-06-28T00:00:00"/>
    <n v="865752"/>
    <m/>
  </r>
  <r>
    <s v="MCO"/>
    <s v="Moody's Corp"/>
    <s v="reports"/>
    <x v="6"/>
    <s v="Financial Exchanges &amp; Data"/>
    <s v="New York, New York"/>
    <m/>
    <n v="1059556"/>
    <n v="1909"/>
  </r>
  <r>
    <s v="MS"/>
    <s v="Morgan Stanley"/>
    <s v="reports"/>
    <x v="6"/>
    <s v="Investment Banking &amp; Brokerage"/>
    <s v="New York, New York"/>
    <m/>
    <n v="895421"/>
    <n v="1935"/>
  </r>
  <r>
    <s v="MOS"/>
    <s v="The Mosaic Company"/>
    <s v="reports"/>
    <x v="7"/>
    <s v="Fertilizers &amp; Agricultural Chemicals"/>
    <s v="Tampa, Florida"/>
    <d v="2011-09-26T00:00:00"/>
    <n v="1285785"/>
    <m/>
  </r>
  <r>
    <s v="MSI"/>
    <s v="Motorola Solutions Inc."/>
    <s v="reports"/>
    <x v="2"/>
    <s v="Communications Equipment"/>
    <s v="Chicago, Illinois"/>
    <m/>
    <n v="68505"/>
    <s v="1928 (2011)"/>
  </r>
  <r>
    <s v="MSCI"/>
    <s v="MSCI Inc"/>
    <s v="reports"/>
    <x v="6"/>
    <s v="Financial Exchanges &amp; Data"/>
    <s v="New York, New York"/>
    <d v="2018-04-04T00:00:00"/>
    <n v="1408198"/>
    <m/>
  </r>
  <r>
    <s v="MYL"/>
    <s v="Mylan N.V."/>
    <s v="reports"/>
    <x v="1"/>
    <s v="Pharmaceuticals"/>
    <s v="Amsterdam, Netherlands"/>
    <d v="2004-04-23T00:00:00"/>
    <n v="1623613"/>
    <n v="1961"/>
  </r>
  <r>
    <s v="NDAQ"/>
    <s v="Nasdaq, Inc."/>
    <s v="reports"/>
    <x v="6"/>
    <s v="Financial Exchanges &amp; Data"/>
    <s v="New York, New York"/>
    <d v="2008-10-22T00:00:00"/>
    <n v="1120193"/>
    <m/>
  </r>
  <r>
    <s v="NOV"/>
    <s v="National Oilwell Varco Inc."/>
    <s v="reports"/>
    <x v="10"/>
    <s v="Oil &amp; Gas Equipment &amp; Services"/>
    <s v="Houston, Texas"/>
    <d v="2005-03-14T00:00:00"/>
    <n v="1021860"/>
    <m/>
  </r>
  <r>
    <s v="NTAP"/>
    <s v="NetApp"/>
    <s v="reports"/>
    <x v="2"/>
    <s v="Technology Hardware, Storage &amp; Peripherals"/>
    <s v="Sunnyvale, California"/>
    <d v="1999-06-25T00:00:00"/>
    <n v="1002047"/>
    <m/>
  </r>
  <r>
    <s v="NFLX"/>
    <s v="Netflix Inc."/>
    <s v="reports"/>
    <x v="3"/>
    <s v="Movies &amp; Entertainment"/>
    <s v="Los Gatos, California"/>
    <d v="2010-12-20T00:00:00"/>
    <n v="1065280"/>
    <n v="1997"/>
  </r>
  <r>
    <s v="NWL"/>
    <s v="Newell Brands"/>
    <s v="reports"/>
    <x v="4"/>
    <s v="Housewares &amp; Specialties"/>
    <s v="Atlanta, Georgia"/>
    <d v="1989-04-30T00:00:00"/>
    <n v="814453"/>
    <m/>
  </r>
  <r>
    <s v="NEM"/>
    <s v="Newmont Corporation"/>
    <s v="reports"/>
    <x v="7"/>
    <s v="Gold"/>
    <s v="Denver, Colorado"/>
    <d v="1969-06-30T00:00:00"/>
    <n v="1164727"/>
    <n v="1921"/>
  </r>
  <r>
    <s v="NWSA"/>
    <s v="News Corp. Class A"/>
    <s v="reports"/>
    <x v="3"/>
    <s v="Publishing"/>
    <s v="New York, New York"/>
    <d v="2013-08-01T00:00:00"/>
    <n v="1564708"/>
    <m/>
  </r>
  <r>
    <s v="NWS"/>
    <s v="News Corp. Class B"/>
    <s v="reports"/>
    <x v="3"/>
    <s v="Publishing"/>
    <s v="New York, New York"/>
    <d v="2015-09-18T00:00:00"/>
    <n v="1564708"/>
    <m/>
  </r>
  <r>
    <s v="NEE"/>
    <s v="NextEra Energy"/>
    <s v="reports"/>
    <x v="5"/>
    <s v="Multi-Utilities"/>
    <s v="Juno Beach, Florida"/>
    <d v="1976-06-30T00:00:00"/>
    <n v="753308"/>
    <m/>
  </r>
  <r>
    <s v="NLSN"/>
    <s v="Nielsen Holdings"/>
    <s v="reports"/>
    <x v="0"/>
    <s v="Research &amp; Consulting Services"/>
    <s v="New York, New York"/>
    <d v="2013-07-09T00:00:00"/>
    <n v="1492633"/>
    <m/>
  </r>
  <r>
    <s v="NKE"/>
    <s v="Nike"/>
    <s v="reports"/>
    <x v="4"/>
    <s v="Apparel, Accessories &amp; Luxury Goods"/>
    <s v="Washington County, Oregon"/>
    <d v="1988-11-30T00:00:00"/>
    <n v="320187"/>
    <m/>
  </r>
  <r>
    <s v="NI"/>
    <s v="NiSource Inc."/>
    <s v="reports"/>
    <x v="5"/>
    <s v="Multi-Utilities"/>
    <s v="Merrillville, Indiana"/>
    <m/>
    <n v="1111711"/>
    <n v="1912"/>
  </r>
  <r>
    <s v="NBL"/>
    <s v="Noble Energy Inc"/>
    <s v="reports"/>
    <x v="10"/>
    <s v="Oil &amp; Gas Exploration &amp; Production"/>
    <s v="Houston, Texas"/>
    <d v="2007-10-08T00:00:00"/>
    <n v="72207"/>
    <m/>
  </r>
  <r>
    <s v="NSC"/>
    <s v="Norfolk Southern Corp."/>
    <s v="reports"/>
    <x v="0"/>
    <s v="Railroads"/>
    <s v="Norfolk, Virginia"/>
    <m/>
    <n v="702165"/>
    <s v="1881/1894 (1980)"/>
  </r>
  <r>
    <s v="NTRS"/>
    <s v="Northern Trust Corp."/>
    <s v="reports"/>
    <x v="6"/>
    <s v="Asset Management &amp; Custody Banks"/>
    <s v="Chicago, Illinois"/>
    <m/>
    <n v="73124"/>
    <n v="1889"/>
  </r>
  <r>
    <s v="NOC"/>
    <s v="Northrop Grumman"/>
    <s v="reports"/>
    <x v="0"/>
    <s v="Aerospace &amp; Defense"/>
    <s v="West Falls Church, Virginia"/>
    <d v="1985-06-30T00:00:00"/>
    <n v="1133421"/>
    <m/>
  </r>
  <r>
    <s v="NLOK"/>
    <s v="NortonLifeLock"/>
    <s v="reports"/>
    <x v="2"/>
    <s v="Application Software"/>
    <s v="Tempe, Arizona"/>
    <d v="2003-03-25T00:00:00"/>
    <n v="849399"/>
    <m/>
  </r>
  <r>
    <s v="NCLH"/>
    <s v="Norwegian Cruise Line Holdings"/>
    <s v="reports"/>
    <x v="4"/>
    <s v="Hotels, Resorts &amp; Cruise Lines"/>
    <s v="Miami, Florida"/>
    <d v="2017-10-13T00:00:00"/>
    <n v="1513761"/>
    <m/>
  </r>
  <r>
    <s v="NRG"/>
    <s v="NRG Energy"/>
    <s v="reports"/>
    <x v="5"/>
    <s v="Independent Power Producers &amp; Energy Traders"/>
    <s v="Princeton, New Jersey"/>
    <d v="2010-01-29T00:00:00"/>
    <n v="1013871"/>
    <m/>
  </r>
  <r>
    <s v="NUE"/>
    <s v="Nucor Corp."/>
    <s v="reports"/>
    <x v="7"/>
    <s v="Steel"/>
    <s v="Charlotte, North Carolina"/>
    <d v="1985-04-30T00:00:00"/>
    <n v="73309"/>
    <m/>
  </r>
  <r>
    <s v="NVDA"/>
    <s v="Nvidia Corporation"/>
    <s v="reports"/>
    <x v="2"/>
    <s v="Semiconductors"/>
    <s v="Santa Clara, California"/>
    <d v="2001-11-30T00:00:00"/>
    <n v="1045810"/>
    <m/>
  </r>
  <r>
    <s v="NVR"/>
    <s v="NVR Inc"/>
    <s v="reports"/>
    <x v="4"/>
    <s v="Homebuilding"/>
    <s v="Reston, VA"/>
    <d v="2019-09-26T00:00:00"/>
    <n v="906163"/>
    <n v="1980"/>
  </r>
  <r>
    <s v="ORLY"/>
    <s v="O'Reilly Automotive"/>
    <s v="reports"/>
    <x v="4"/>
    <s v="Specialty Stores"/>
    <s v="Springfield, Missouri"/>
    <d v="2009-03-27T00:00:00"/>
    <n v="898173"/>
    <m/>
  </r>
  <r>
    <s v="OXY"/>
    <s v="Occidental Petroleum"/>
    <s v="reports"/>
    <x v="10"/>
    <s v="Oil &amp; Gas Exploration &amp; Production"/>
    <s v="Houston, Texas"/>
    <d v="1982-12-31T00:00:00"/>
    <n v="797468"/>
    <m/>
  </r>
  <r>
    <s v="ODFL"/>
    <s v="Old Dominion Freight Line"/>
    <s v="reports"/>
    <x v="0"/>
    <s v="Trucking"/>
    <s v="Thomasville, North Carolina"/>
    <d v="2019-12-09T00:00:00"/>
    <n v="878927"/>
    <n v="1934"/>
  </r>
  <r>
    <s v="OMC"/>
    <s v="Omnicom Group"/>
    <s v="reports"/>
    <x v="3"/>
    <s v="Advertising"/>
    <s v="New York, New York"/>
    <m/>
    <n v="29989"/>
    <n v="1986"/>
  </r>
  <r>
    <s v="OKE"/>
    <s v="ONEOK"/>
    <s v="reports"/>
    <x v="10"/>
    <s v="Oil &amp; Gas Storage &amp; Transportation"/>
    <s v="Tulsa, Oklahoma"/>
    <d v="2010-03-15T00:00:00"/>
    <n v="1039684"/>
    <m/>
  </r>
  <r>
    <s v="ORCL"/>
    <s v="Oracle Corp."/>
    <s v="reports"/>
    <x v="2"/>
    <s v="Application Software"/>
    <s v="Redwood Shores, California"/>
    <d v="1989-08-31T00:00:00"/>
    <n v="1341439"/>
    <m/>
  </r>
  <r>
    <s v="OTIS"/>
    <s v="Otis Worldwide"/>
    <s v="reports"/>
    <x v="0"/>
    <s v="Industrial Machinery"/>
    <s v="Farmington, Connecticut"/>
    <d v="2020-04-03T00:00:00"/>
    <n v="1781335"/>
    <m/>
  </r>
  <r>
    <s v="PCAR"/>
    <s v="PACCAR Inc."/>
    <s v="reports"/>
    <x v="0"/>
    <s v="Construction Machinery &amp; Heavy Trucks"/>
    <s v="Bellevue, Washington"/>
    <d v="1980-12-31T00:00:00"/>
    <n v="75362"/>
    <m/>
  </r>
  <r>
    <s v="PKG"/>
    <s v="Packaging Corporation of America"/>
    <s v="reports"/>
    <x v="7"/>
    <s v="Paper Packaging"/>
    <s v="Lake Forest, Illinois"/>
    <d v="2017-07-26T00:00:00"/>
    <n v="75677"/>
    <m/>
  </r>
  <r>
    <s v="PH"/>
    <s v="Parker-Hannifin"/>
    <s v="reports"/>
    <x v="0"/>
    <s v="Industrial Machinery"/>
    <s v="Cleveland, Ohio"/>
    <d v="1985-11-30T00:00:00"/>
    <n v="76334"/>
    <m/>
  </r>
  <r>
    <s v="PAYX"/>
    <s v="Paychex Inc."/>
    <s v="reports"/>
    <x v="2"/>
    <s v="Data Processing &amp; Outsourced Services"/>
    <s v="Penfield, New York"/>
    <m/>
    <n v="723531"/>
    <n v="1971"/>
  </r>
  <r>
    <s v="PAYC"/>
    <s v="Paycom"/>
    <s v="reports"/>
    <x v="2"/>
    <s v="Application Software"/>
    <s v="Oklahoma City, Oklahoma"/>
    <d v="2020-01-28T00:00:00"/>
    <n v="1590955"/>
    <n v="1998"/>
  </r>
  <r>
    <s v="PYPL"/>
    <s v="PayPal"/>
    <s v="reports"/>
    <x v="2"/>
    <s v="Data Processing &amp; Outsourced Services"/>
    <s v="San Jose, California"/>
    <d v="2015-07-20T00:00:00"/>
    <n v="1633917"/>
    <n v="1998"/>
  </r>
  <r>
    <s v="PNR"/>
    <s v="Pentair plc"/>
    <s v="reports"/>
    <x v="0"/>
    <s v="Industrial Machinery"/>
    <s v="Worsley, UK"/>
    <d v="2012-10-01T00:00:00"/>
    <n v="77360"/>
    <m/>
  </r>
  <r>
    <s v="PBCT"/>
    <s v="People's United Financial"/>
    <s v="reports"/>
    <x v="6"/>
    <s v="Thrifts &amp; Mortgage Finance"/>
    <s v="Bridgeport, Connecticut"/>
    <d v="2008-11-13T00:00:00"/>
    <n v="1378946"/>
    <m/>
  </r>
  <r>
    <s v="PEP"/>
    <s v="PepsiCo Inc."/>
    <s v="reports"/>
    <x v="9"/>
    <s v="Soft Drinks"/>
    <s v="Purchase, New York"/>
    <m/>
    <n v="77476"/>
    <n v="1898"/>
  </r>
  <r>
    <s v="PKI"/>
    <s v="PerkinElmer"/>
    <s v="reports"/>
    <x v="1"/>
    <s v="Health Care Equipment"/>
    <s v="Waltham, Massachusetts"/>
    <d v="1985-05-31T00:00:00"/>
    <n v="31791"/>
    <m/>
  </r>
  <r>
    <s v="PRGO"/>
    <s v="Perrigo"/>
    <s v="reports"/>
    <x v="1"/>
    <s v="Pharmaceuticals"/>
    <s v="Dublin, Ireland"/>
    <d v="2011-12-19T00:00:00"/>
    <n v="1585364"/>
    <m/>
  </r>
  <r>
    <s v="PFE"/>
    <s v="Pfizer Inc."/>
    <s v="reports"/>
    <x v="1"/>
    <s v="Pharmaceuticals"/>
    <s v="New York, New York"/>
    <m/>
    <n v="78003"/>
    <n v="1849"/>
  </r>
  <r>
    <s v="PM"/>
    <s v="Philip Morris International"/>
    <s v="reports"/>
    <x v="9"/>
    <s v="Tobacco"/>
    <s v="New York, New York"/>
    <d v="2008-03-31T00:00:00"/>
    <n v="1413329"/>
    <m/>
  </r>
  <r>
    <s v="PSX"/>
    <s v="Phillips 66"/>
    <s v="reports"/>
    <x v="10"/>
    <s v="Oil &amp; Gas Refining &amp; Marketing"/>
    <s v="Houston, Texas"/>
    <d v="2012-05-01T00:00:00"/>
    <n v="1534701"/>
    <m/>
  </r>
  <r>
    <s v="PNW"/>
    <s v="Pinnacle West Capital"/>
    <s v="reports"/>
    <x v="5"/>
    <s v="Multi-Utilities"/>
    <s v="Phoenix, Arizona"/>
    <m/>
    <n v="764622"/>
    <n v="1985"/>
  </r>
  <r>
    <s v="PXD"/>
    <s v="Pioneer Natural Resources"/>
    <s v="reports"/>
    <x v="10"/>
    <s v="Oil &amp; Gas Exploration &amp; Production"/>
    <s v="Irving, Texas"/>
    <d v="2008-09-24T00:00:00"/>
    <n v="1038357"/>
    <m/>
  </r>
  <r>
    <s v="PNC"/>
    <s v="PNC Financial Services"/>
    <s v="reports"/>
    <x v="6"/>
    <s v="Regional Banks"/>
    <s v="Pittsburgh, Pennsylvania"/>
    <d v="1988-04-30T00:00:00"/>
    <n v="713676"/>
    <m/>
  </r>
  <r>
    <s v="PPG"/>
    <s v="PPG Industries"/>
    <s v="reports"/>
    <x v="7"/>
    <s v="Specialty Chemicals"/>
    <s v="Pittsburgh, Pennsylvania"/>
    <m/>
    <n v="79879"/>
    <n v="1883"/>
  </r>
  <r>
    <s v="PPL"/>
    <s v="PPL Corp."/>
    <s v="reports"/>
    <x v="5"/>
    <s v="Electric Utilities"/>
    <s v="Allentown, Pennsylvania"/>
    <m/>
    <n v="922224"/>
    <m/>
  </r>
  <r>
    <s v="PFG"/>
    <s v="Principal Financial Group"/>
    <s v="reports"/>
    <x v="6"/>
    <s v="Life &amp; Health Insurance"/>
    <s v="Des Moines, Iowa"/>
    <d v="2002-07-22T00:00:00"/>
    <n v="1126328"/>
    <m/>
  </r>
  <r>
    <s v="PG"/>
    <s v="Procter &amp; Gamble"/>
    <s v="reports"/>
    <x v="9"/>
    <s v="Personal Products"/>
    <s v="Cincinnati, Ohio"/>
    <m/>
    <n v="80424"/>
    <n v="1837"/>
  </r>
  <r>
    <s v="PGR"/>
    <s v="Progressive Corp."/>
    <s v="reports"/>
    <x v="6"/>
    <s v="Property &amp; Casualty Insurance"/>
    <s v="Mayfield Village, Ohio"/>
    <d v="1997-08-04T00:00:00"/>
    <n v="80661"/>
    <m/>
  </r>
  <r>
    <s v="PLD"/>
    <s v="Prologis"/>
    <s v="reports"/>
    <x v="8"/>
    <s v="Industrial REITs"/>
    <s v="San Francisco, California"/>
    <d v="2003-07-17T00:00:00"/>
    <n v="1045609"/>
    <m/>
  </r>
  <r>
    <s v="PRU"/>
    <s v="Prudential Financial"/>
    <s v="reports"/>
    <x v="6"/>
    <s v="Life &amp; Health Insurance"/>
    <s v="Newark, New Jersey"/>
    <d v="2002-07-22T00:00:00"/>
    <n v="1137774"/>
    <m/>
  </r>
  <r>
    <s v="PEG"/>
    <s v="Public Serv. Enterprise Inc."/>
    <s v="reports"/>
    <x v="5"/>
    <s v="Electric Utilities"/>
    <s v="Newark, New Jersey"/>
    <m/>
    <n v="788784"/>
    <m/>
  </r>
  <r>
    <s v="PSA"/>
    <s v="Public Storage"/>
    <s v="reports"/>
    <x v="8"/>
    <s v="Specialized REITs"/>
    <s v="Glendale, California"/>
    <d v="2005-08-19T00:00:00"/>
    <n v="1393311"/>
    <m/>
  </r>
  <r>
    <s v="PHM"/>
    <s v="PulteGroup"/>
    <s v="reports"/>
    <x v="4"/>
    <s v="Homebuilding"/>
    <s v="Atlanta, Georgia"/>
    <d v="1984-04-30T00:00:00"/>
    <n v="822416"/>
    <m/>
  </r>
  <r>
    <s v="PVH"/>
    <s v="PVH Corp."/>
    <s v="reports"/>
    <x v="4"/>
    <s v="Apparel, Accessories &amp; Luxury Goods"/>
    <s v="New York, New York"/>
    <d v="2013-02-15T00:00:00"/>
    <n v="78239"/>
    <m/>
  </r>
  <r>
    <s v="QRVO"/>
    <s v="Qorvo"/>
    <s v="reports"/>
    <x v="2"/>
    <s v="Semiconductors"/>
    <s v="Greensboro, North Carolina"/>
    <d v="2015-06-11T00:00:00"/>
    <n v="1604778"/>
    <n v="2015"/>
  </r>
  <r>
    <s v="PWR"/>
    <s v="Quanta Services Inc."/>
    <s v="reports"/>
    <x v="0"/>
    <s v="Construction &amp; Engineering"/>
    <s v="Houston, Texas"/>
    <d v="2009-07-01T00:00:00"/>
    <n v="1050915"/>
    <m/>
  </r>
  <r>
    <s v="QCOM"/>
    <s v="QUALCOMM Inc."/>
    <s v="reports"/>
    <x v="2"/>
    <s v="Semiconductors"/>
    <s v="San Diego, California"/>
    <m/>
    <n v="804328"/>
    <n v="1985"/>
  </r>
  <r>
    <s v="DGX"/>
    <s v="Quest Diagnostics"/>
    <s v="reports"/>
    <x v="1"/>
    <s v="Health Care Services"/>
    <s v="Secaucus, New Jersey"/>
    <d v="2002-12-12T00:00:00"/>
    <n v="1022079"/>
    <m/>
  </r>
  <r>
    <s v="RL"/>
    <s v="Ralph Lauren Corporation"/>
    <s v="reports"/>
    <x v="4"/>
    <s v="Apparel, Accessories &amp; Luxury Goods"/>
    <s v="New York, New York"/>
    <d v="2007-02-02T00:00:00"/>
    <n v="1037038"/>
    <m/>
  </r>
  <r>
    <s v="RJF"/>
    <s v="Raymond James Financial Inc."/>
    <s v="reports"/>
    <x v="6"/>
    <s v="Investment Banking &amp; Brokerage"/>
    <s v="St. Petersburg, Florida"/>
    <d v="2017-03-20T00:00:00"/>
    <n v="720005"/>
    <m/>
  </r>
  <r>
    <s v="RTX"/>
    <s v="Raytheon Technologies"/>
    <s v="reports"/>
    <x v="0"/>
    <s v="Aerospace &amp; Defense"/>
    <s v="Waltham, Massachusetts"/>
    <m/>
    <n v="101829"/>
    <n v="1922"/>
  </r>
  <r>
    <s v="O"/>
    <s v="Realty Income Corporation"/>
    <s v="reports"/>
    <x v="8"/>
    <s v="Retail REITs"/>
    <s v="San Diego, California"/>
    <d v="2015-04-07T00:00:00"/>
    <n v="726728"/>
    <m/>
  </r>
  <r>
    <s v="REG"/>
    <s v="Regency Centers Corporation"/>
    <s v="reports"/>
    <x v="8"/>
    <s v="Retail REITs"/>
    <s v="Jacksonville, Florida"/>
    <d v="2017-03-02T00:00:00"/>
    <n v="910606"/>
    <m/>
  </r>
  <r>
    <s v="REGN"/>
    <s v="Regeneron Pharmaceuticals"/>
    <s v="reports"/>
    <x v="1"/>
    <s v="Biotechnology"/>
    <s v="Tarrytown, New York"/>
    <d v="2013-05-01T00:00:00"/>
    <n v="872589"/>
    <m/>
  </r>
  <r>
    <s v="RF"/>
    <s v="Regions Financial Corp."/>
    <s v="reports"/>
    <x v="6"/>
    <s v="Regional Banks"/>
    <s v="Birmingham, Alabama"/>
    <d v="1998-08-28T00:00:00"/>
    <n v="1281761"/>
    <m/>
  </r>
  <r>
    <s v="RSG"/>
    <s v="Republic Services Inc"/>
    <s v="reports"/>
    <x v="0"/>
    <s v="Environmental &amp; Facilities Services"/>
    <s v="Phoenix, Arizona"/>
    <d v="2008-12-05T00:00:00"/>
    <n v="1060391"/>
    <m/>
  </r>
  <r>
    <s v="RMD"/>
    <s v="ResMed"/>
    <s v="reports"/>
    <x v="1"/>
    <s v="Health Care Equipment"/>
    <s v="San Diego, California"/>
    <d v="2017-07-26T00:00:00"/>
    <n v="943819"/>
    <m/>
  </r>
  <r>
    <s v="RHI"/>
    <s v="Robert Half International"/>
    <s v="reports"/>
    <x v="0"/>
    <s v="Human Resource &amp; Employment Services"/>
    <s v="Menlo Park, California"/>
    <d v="2000-12-05T00:00:00"/>
    <n v="315213"/>
    <m/>
  </r>
  <r>
    <s v="ROK"/>
    <s v="Rockwell Automation Inc."/>
    <s v="reports"/>
    <x v="0"/>
    <s v="Electrical Components &amp; Equipment"/>
    <s v="Milwaukee, Wisconsin"/>
    <m/>
    <n v="1024478"/>
    <m/>
  </r>
  <r>
    <s v="ROL"/>
    <s v="Rollins Inc."/>
    <s v="reports"/>
    <x v="0"/>
    <s v="Environmental &amp; Facilities Services"/>
    <s v="Atlanta, Georgia"/>
    <d v="2018-10-01T00:00:00"/>
    <n v="84839"/>
    <n v="1948"/>
  </r>
  <r>
    <s v="ROP"/>
    <s v="Roper Technologies"/>
    <s v="reports"/>
    <x v="0"/>
    <s v="Industrial Conglomerates"/>
    <s v="Sarasota, Florida"/>
    <d v="2009-12-23T00:00:00"/>
    <n v="882835"/>
    <m/>
  </r>
  <r>
    <s v="ROST"/>
    <s v="Ross Stores"/>
    <s v="reports"/>
    <x v="4"/>
    <s v="Apparel Retail"/>
    <s v="Dublin, California"/>
    <d v="2009-12-21T00:00:00"/>
    <n v="745732"/>
    <m/>
  </r>
  <r>
    <s v="RCL"/>
    <s v="Royal Caribbean Cruises Ltd"/>
    <s v="reports"/>
    <x v="4"/>
    <s v="Hotels, Resorts &amp; Cruise Lines"/>
    <s v="Miami, Florida"/>
    <d v="2014-12-05T00:00:00"/>
    <n v="884887"/>
    <m/>
  </r>
  <r>
    <s v="SPGI"/>
    <s v="S&amp;P Global, Inc."/>
    <s v="reports"/>
    <x v="6"/>
    <s v="Financial Exchanges &amp; Data"/>
    <s v="New York, New York"/>
    <m/>
    <n v="64040"/>
    <m/>
  </r>
  <r>
    <s v="CRM"/>
    <s v="Salesforce.com"/>
    <s v="reports"/>
    <x v="2"/>
    <s v="Application Software"/>
    <s v="San Francisco, California"/>
    <d v="2008-09-15T00:00:00"/>
    <n v="1108524"/>
    <m/>
  </r>
  <r>
    <s v="SBAC"/>
    <s v="SBA Communications"/>
    <s v="reports"/>
    <x v="8"/>
    <s v="Specialized REITs"/>
    <s v="Boca Raton, Florida"/>
    <d v="2017-09-01T00:00:00"/>
    <n v="1034054"/>
    <m/>
  </r>
  <r>
    <s v="SLB"/>
    <s v="Schlumberger Ltd."/>
    <s v="reports"/>
    <x v="10"/>
    <s v="Oil &amp; Gas Equipment &amp; Services"/>
    <s v="Curaçao, Kingdom of the Netherlands"/>
    <d v="1965-03-31T00:00:00"/>
    <n v="87347"/>
    <n v="1926"/>
  </r>
  <r>
    <s v="STX"/>
    <s v="Seagate Technology"/>
    <s v="reports"/>
    <x v="2"/>
    <s v="Technology Hardware, Storage &amp; Peripherals"/>
    <s v="Dublin, Ireland"/>
    <d v="2012-07-02T00:00:00"/>
    <n v="1137789"/>
    <m/>
  </r>
  <r>
    <s v="SEE"/>
    <s v="Sealed Air"/>
    <s v="reports"/>
    <x v="7"/>
    <s v="Paper Packaging"/>
    <s v="Charlotte, North Carolina"/>
    <m/>
    <n v="1012100"/>
    <n v="1960"/>
  </r>
  <r>
    <s v="SRE"/>
    <s v="Sempra Energy"/>
    <s v="reports"/>
    <x v="5"/>
    <s v="Multi-Utilities"/>
    <s v="San Diego, California"/>
    <m/>
    <n v="1032208"/>
    <n v="1998"/>
  </r>
  <r>
    <s v="NOW"/>
    <s v="ServiceNow"/>
    <s v="reports"/>
    <x v="2"/>
    <s v="Systems Software"/>
    <s v="Santa Clara, California"/>
    <d v="2019-11-21T00:00:00"/>
    <n v="1373715"/>
    <n v="2003"/>
  </r>
  <r>
    <s v="SHW"/>
    <s v="Sherwin-Williams"/>
    <s v="reports"/>
    <x v="7"/>
    <s v="Specialty Chemicals"/>
    <s v="Cleveland, Ohio"/>
    <d v="1964-06-30T00:00:00"/>
    <n v="89800"/>
    <n v="1866"/>
  </r>
  <r>
    <s v="SPG"/>
    <s v="Simon Property Group Inc"/>
    <s v="reports"/>
    <x v="8"/>
    <s v="Retail REITs"/>
    <s v="Indianapolis, Indiana"/>
    <d v="2002-06-26T00:00:00"/>
    <n v="1063761"/>
    <n v="2003"/>
  </r>
  <r>
    <s v="SWKS"/>
    <s v="Skyworks Solutions"/>
    <s v="reports"/>
    <x v="2"/>
    <s v="Semiconductors"/>
    <s v="Woburn, Massachusetts"/>
    <d v="2015-03-12T00:00:00"/>
    <n v="4127"/>
    <m/>
  </r>
  <r>
    <s v="SLG"/>
    <s v="SL Green Realty"/>
    <s v="reports"/>
    <x v="8"/>
    <s v="Office REITs"/>
    <s v="New York, New York"/>
    <d v="2015-03-20T00:00:00"/>
    <n v="1040971"/>
    <m/>
  </r>
  <r>
    <s v="SNA"/>
    <s v="Snap-on"/>
    <s v="reports"/>
    <x v="0"/>
    <s v="Industrial Machinery"/>
    <s v="Kenosha, Wisconsin"/>
    <d v="1982-09-30T00:00:00"/>
    <n v="91440"/>
    <n v="1920"/>
  </r>
  <r>
    <s v="SO"/>
    <s v="Southern Company"/>
    <s v="reports"/>
    <x v="5"/>
    <s v="Electric Utilities"/>
    <s v="Atlanta, Georgia"/>
    <m/>
    <n v="92122"/>
    <n v="1945"/>
  </r>
  <r>
    <s v="LUV"/>
    <s v="Southwest Airlines"/>
    <s v="reports"/>
    <x v="0"/>
    <s v="Airlines"/>
    <s v="Dallas, Texas"/>
    <d v="1994-07-01T00:00:00"/>
    <n v="92380"/>
    <m/>
  </r>
  <r>
    <s v="SWK"/>
    <s v="Stanley Black &amp; Decker"/>
    <s v="reports"/>
    <x v="0"/>
    <s v="Industrial Machinery"/>
    <s v="New Britain, Connecticut"/>
    <d v="1982-09-30T00:00:00"/>
    <n v="93556"/>
    <m/>
  </r>
  <r>
    <s v="SBUX"/>
    <s v="Starbucks Corp."/>
    <s v="reports"/>
    <x v="4"/>
    <s v="Restaurants"/>
    <s v="Seattle, Washington"/>
    <m/>
    <n v="829224"/>
    <n v="1971"/>
  </r>
  <r>
    <s v="STT"/>
    <s v="State Street Corp."/>
    <s v="reports"/>
    <x v="6"/>
    <s v="Asset Management &amp; Custody Banks"/>
    <s v="Boston, Massachusetts"/>
    <m/>
    <n v="93751"/>
    <n v="1792"/>
  </r>
  <r>
    <s v="STE"/>
    <s v="STERIS plc"/>
    <s v="reports"/>
    <x v="1"/>
    <s v="Health Care Equipment"/>
    <s v="Dublin, Ireland"/>
    <d v="2019-12-23T00:00:00"/>
    <n v="1757898"/>
    <n v="1985"/>
  </r>
  <r>
    <s v="SYK"/>
    <s v="Stryker Corp."/>
    <s v="reports"/>
    <x v="1"/>
    <s v="Health Care Equipment"/>
    <s v="Kalamazoo, Michigan"/>
    <d v="2000-12-12T00:00:00"/>
    <n v="310764"/>
    <m/>
  </r>
  <r>
    <s v="SIVB"/>
    <s v="SVB Financial"/>
    <s v="reports"/>
    <x v="6"/>
    <s v="Regional Banks"/>
    <s v="Santa Clara, California"/>
    <d v="2018-03-19T00:00:00"/>
    <n v="719739"/>
    <m/>
  </r>
  <r>
    <s v="SYF"/>
    <s v="Synchrony Financial"/>
    <s v="reports"/>
    <x v="6"/>
    <s v="Consumer Finance"/>
    <s v="Stamford, Connecticut"/>
    <d v="2015-11-18T00:00:00"/>
    <n v="1601712"/>
    <n v="2003"/>
  </r>
  <r>
    <s v="SNPS"/>
    <s v="Synopsys Inc."/>
    <s v="reports"/>
    <x v="2"/>
    <s v="Application Software"/>
    <s v="Mountain View, California"/>
    <d v="2017-03-16T00:00:00"/>
    <n v="883241"/>
    <m/>
  </r>
  <r>
    <s v="SYY"/>
    <s v="Sysco Corp."/>
    <s v="reports"/>
    <x v="9"/>
    <s v="Food Distributors"/>
    <s v="Houston, Texas"/>
    <d v="1986-12-31T00:00:00"/>
    <n v="96021"/>
    <m/>
  </r>
  <r>
    <s v="TMUS"/>
    <s v="T-Mobile US"/>
    <s v="reports"/>
    <x v="3"/>
    <s v="Wireless Telecommunication Services"/>
    <s v="Bellevue, Washington"/>
    <d v="2019-07-15T00:00:00"/>
    <n v="1283699"/>
    <n v="1994"/>
  </r>
  <r>
    <s v="TROW"/>
    <s v="T. Rowe Price Group"/>
    <s v="reports"/>
    <x v="6"/>
    <s v="Asset Management &amp; Custody Banks"/>
    <s v="Baltimore, Maryland"/>
    <m/>
    <n v="1113169"/>
    <n v="1937"/>
  </r>
  <r>
    <s v="TTWO"/>
    <s v="Take-Two Interactive"/>
    <s v="reports"/>
    <x v="3"/>
    <s v="Interactive Home Entertainment"/>
    <s v="New York, New York"/>
    <d v="2018-03-19T00:00:00"/>
    <n v="946581"/>
    <m/>
  </r>
  <r>
    <s v="TPR"/>
    <s v="Tapestry, Inc."/>
    <s v="reports"/>
    <x v="4"/>
    <s v="Apparel, Accessories &amp; Luxury Goods"/>
    <s v="New York, New York"/>
    <m/>
    <n v="1116132"/>
    <n v="2017"/>
  </r>
  <r>
    <s v="TGT"/>
    <s v="Target Corp."/>
    <s v="reports"/>
    <x v="4"/>
    <s v="General Merchandise Stores"/>
    <s v="Minneapolis, Minnesota"/>
    <d v="1976-12-31T00:00:00"/>
    <n v="27419"/>
    <m/>
  </r>
  <r>
    <s v="TEL"/>
    <s v="TE Connectivity Ltd."/>
    <s v="reports"/>
    <x v="2"/>
    <s v="Electronic Manufacturing Services"/>
    <s v="Schaffhausen, Switzerland"/>
    <d v="2011-10-17T00:00:00"/>
    <n v="1385157"/>
    <m/>
  </r>
  <r>
    <s v="FTI"/>
    <s v="TechnipFMC"/>
    <s v="reports"/>
    <x v="10"/>
    <s v="Oil &amp; Gas Equipment &amp; Services"/>
    <s v="London, United Kingdom"/>
    <d v="2009-06-05T00:00:00"/>
    <n v="1681459"/>
    <s v="2017 (1958)"/>
  </r>
  <r>
    <s v="TFX"/>
    <s v="Teleflex"/>
    <s v="reports"/>
    <x v="1"/>
    <s v="Health Care Equipment"/>
    <s v="Wayne, Pennsylvania"/>
    <d v="2019-01-18T00:00:00"/>
    <n v="96943"/>
    <n v="1943"/>
  </r>
  <r>
    <s v="TXN"/>
    <s v="Texas Instruments"/>
    <s v="reports"/>
    <x v="2"/>
    <s v="Semiconductors"/>
    <s v="Dallas, Texas"/>
    <m/>
    <n v="97476"/>
    <n v="1930"/>
  </r>
  <r>
    <s v="TXT"/>
    <s v="Textron Inc."/>
    <s v="reports"/>
    <x v="0"/>
    <s v="Aerospace &amp; Defense"/>
    <s v="Providence, Rhode Island"/>
    <d v="1978-12-31T00:00:00"/>
    <n v="217346"/>
    <m/>
  </r>
  <r>
    <s v="TMO"/>
    <s v="Thermo Fisher Scientific"/>
    <s v="reports"/>
    <x v="1"/>
    <s v="Life Sciences Tools &amp; Services"/>
    <s v="Waltham, Massachusetts"/>
    <m/>
    <n v="97745"/>
    <s v="2006 (1902)"/>
  </r>
  <r>
    <s v="TIF"/>
    <s v="Tiffany &amp; Co."/>
    <s v="reports"/>
    <x v="4"/>
    <s v="Apparel, Accessories &amp; Luxury Goods"/>
    <s v="New York, New York"/>
    <d v="2000-06-21T00:00:00"/>
    <n v="98246"/>
    <m/>
  </r>
  <r>
    <s v="TJX"/>
    <s v="TJX Companies Inc."/>
    <s v="reports"/>
    <x v="4"/>
    <s v="Apparel Retail"/>
    <s v="Framingham, Massachusetts"/>
    <d v="1985-09-30T00:00:00"/>
    <n v="109198"/>
    <m/>
  </r>
  <r>
    <s v="TSCO"/>
    <s v="Tractor Supply Company"/>
    <s v="reports"/>
    <x v="4"/>
    <s v="Specialty Stores"/>
    <s v="Brentwood, Tennessee"/>
    <d v="2014-01-24T00:00:00"/>
    <n v="916365"/>
    <m/>
  </r>
  <r>
    <s v="TT"/>
    <s v="Trane Technologies plc"/>
    <s v="reports"/>
    <x v="0"/>
    <s v="Building Products"/>
    <s v="Dublin, Ireland"/>
    <d v="2010-11-17T00:00:00"/>
    <n v="1466258"/>
    <m/>
  </r>
  <r>
    <s v="TDG"/>
    <s v="TransDigm Group"/>
    <s v="reports"/>
    <x v="0"/>
    <s v="Aerospace &amp; Defense"/>
    <s v="Cleveland, Ohio"/>
    <d v="2016-06-03T00:00:00"/>
    <n v="1260221"/>
    <m/>
  </r>
  <r>
    <s v="TDY"/>
    <s v="Teledyne Technologies"/>
    <s v="reports"/>
    <x v="0"/>
    <s v="Aerospace &amp; Defense"/>
    <s v="Thousand Oaks, California"/>
    <d v="2020-06-22T00:00:00"/>
    <n v="1094285"/>
    <n v="1960"/>
  </r>
  <r>
    <s v="TRV"/>
    <s v="The Travelers Companies Inc."/>
    <s v="reports"/>
    <x v="6"/>
    <s v="Property &amp; Casualty Insurance"/>
    <s v="New York, New York"/>
    <d v="2002-08-21T00:00:00"/>
    <n v="86312"/>
    <m/>
  </r>
  <r>
    <s v="TFC"/>
    <s v="Truist Financial"/>
    <s v="reports"/>
    <x v="6"/>
    <s v="Regional Banks"/>
    <s v="Charlotte, North Carolina"/>
    <d v="1997-12-04T00:00:00"/>
    <n v="92230"/>
    <m/>
  </r>
  <r>
    <s v="TWTR"/>
    <s v="Twitter, Inc."/>
    <s v="reports"/>
    <x v="3"/>
    <s v="Interactive Media &amp; Services"/>
    <s v="San Francisco, California"/>
    <d v="2018-06-07T00:00:00"/>
    <n v="1418091"/>
    <m/>
  </r>
  <r>
    <s v="TSN"/>
    <s v="Tyson Foods"/>
    <s v="reports"/>
    <x v="9"/>
    <s v="Packaged Foods &amp; Meats"/>
    <s v="Springdale, Arkansas"/>
    <m/>
    <n v="100493"/>
    <n v="1935"/>
  </r>
  <r>
    <s v="TYL"/>
    <s v="Tyler Technologies"/>
    <s v="reports"/>
    <x v="11"/>
    <s v="Application Software"/>
    <s v="Plano, Texas"/>
    <m/>
    <n v="860731"/>
    <m/>
  </r>
  <r>
    <s v="UDR"/>
    <s v="UDR, Inc."/>
    <s v="reports"/>
    <x v="8"/>
    <s v="Residential REITs"/>
    <s v="Highlands Ranch, Colorado"/>
    <d v="2016-03-07T00:00:00"/>
    <n v="74208"/>
    <m/>
  </r>
  <r>
    <s v="ULTA"/>
    <s v="Ulta Beauty"/>
    <s v="reports"/>
    <x v="4"/>
    <s v="Specialty Stores"/>
    <s v="Bolingbrook, Illinois"/>
    <d v="2016-04-18T00:00:00"/>
    <n v="1403568"/>
    <n v="1990"/>
  </r>
  <r>
    <s v="USB"/>
    <s v="U.S. Bancorp"/>
    <s v="reports"/>
    <x v="6"/>
    <s v="Diversified Banks"/>
    <s v="Minneapolis, Minnesota"/>
    <m/>
    <n v="36104"/>
    <n v="1968"/>
  </r>
  <r>
    <s v="UAA"/>
    <s v="Under Armour (Class A)"/>
    <s v="reports"/>
    <x v="4"/>
    <s v="Apparel, Accessories &amp; Luxury Goods"/>
    <s v="Baltimore, Maryland"/>
    <d v="2014-05-01T00:00:00"/>
    <n v="1336917"/>
    <m/>
  </r>
  <r>
    <s v="UA"/>
    <s v="Under Armour (Class C)"/>
    <s v="reports"/>
    <x v="4"/>
    <s v="Apparel, Accessories &amp; Luxury Goods"/>
    <s v="Baltimore, Maryland"/>
    <d v="2016-04-08T00:00:00"/>
    <n v="1336917"/>
    <m/>
  </r>
  <r>
    <s v="UNP"/>
    <s v="Union Pacific Corp"/>
    <s v="reports"/>
    <x v="0"/>
    <s v="Railroads"/>
    <s v="Omaha, Nebraska"/>
    <m/>
    <n v="100885"/>
    <n v="1862"/>
  </r>
  <r>
    <s v="UAL"/>
    <s v="United Airlines Holdings"/>
    <s v="reports"/>
    <x v="0"/>
    <s v="Airlines"/>
    <s v="Chicago, Illinois"/>
    <d v="2015-09-03T00:00:00"/>
    <n v="100517"/>
    <n v="1967"/>
  </r>
  <r>
    <s v="UNH"/>
    <s v="United Health Group Inc."/>
    <s v="reports"/>
    <x v="1"/>
    <s v="Managed Health Care"/>
    <s v="Minnetonka, Minnesota"/>
    <d v="1994-07-01T00:00:00"/>
    <n v="731766"/>
    <m/>
  </r>
  <r>
    <s v="UPS"/>
    <s v="United Parcel Service"/>
    <s v="reports"/>
    <x v="0"/>
    <s v="Air Freight &amp; Logistics"/>
    <s v="Atlanta, Georgia"/>
    <d v="2002-07-22T00:00:00"/>
    <n v="1090727"/>
    <n v="1907"/>
  </r>
  <r>
    <s v="URI"/>
    <s v="United Rentals, Inc."/>
    <s v="reports"/>
    <x v="0"/>
    <s v="Trading Companies &amp; Distributors"/>
    <s v="Stamford, Connecticut"/>
    <d v="2014-09-20T00:00:00"/>
    <n v="1067701"/>
    <n v="1997"/>
  </r>
  <r>
    <s v="UHS"/>
    <s v="Universal Health Services, Inc."/>
    <s v="reports"/>
    <x v="1"/>
    <s v="Health Care Facilities"/>
    <s v="King of Prussia, Pennsylvania"/>
    <d v="2014-09-20T00:00:00"/>
    <n v="352915"/>
    <m/>
  </r>
  <r>
    <s v="UNM"/>
    <s v="Unum Group"/>
    <s v="reports"/>
    <x v="6"/>
    <s v="Life &amp; Health Insurance"/>
    <s v="Chattanooga, Tennessee"/>
    <d v="1994-03-01T00:00:00"/>
    <n v="5513"/>
    <m/>
  </r>
  <r>
    <s v="VFC"/>
    <s v="V.F. Corp."/>
    <s v="reports"/>
    <x v="4"/>
    <s v="Apparel, Accessories &amp; Luxury Goods"/>
    <s v="Greensboro, North Carolina"/>
    <d v="1979-06-30T00:00:00"/>
    <n v="103379"/>
    <m/>
  </r>
  <r>
    <s v="VLO"/>
    <s v="Valero Energy"/>
    <s v="reports"/>
    <x v="10"/>
    <s v="Oil &amp; Gas Refining &amp; Marketing"/>
    <s v="San Antonio, Texas"/>
    <m/>
    <n v="1035002"/>
    <n v="1980"/>
  </r>
  <r>
    <s v="VAR"/>
    <s v="Varian Medical Systems"/>
    <s v="reports"/>
    <x v="1"/>
    <s v="Health Care Equipment"/>
    <s v="Palo Alto, California"/>
    <d v="2007-02-12T00:00:00"/>
    <n v="203527"/>
    <m/>
  </r>
  <r>
    <s v="VTR"/>
    <s v="Ventas Inc"/>
    <s v="reports"/>
    <x v="8"/>
    <s v="Health Care REITs"/>
    <s v="Chicago, Illinois"/>
    <d v="2009-03-04T00:00:00"/>
    <n v="740260"/>
    <m/>
  </r>
  <r>
    <s v="VRSN"/>
    <s v="Verisign Inc."/>
    <s v="reports"/>
    <x v="2"/>
    <s v="Internet Services &amp; Infrastructure"/>
    <s v="Dulles, Virginia"/>
    <d v="2006-02-01T00:00:00"/>
    <n v="1014473"/>
    <m/>
  </r>
  <r>
    <s v="VRSK"/>
    <s v="Verisk Analytics"/>
    <s v="reports"/>
    <x v="0"/>
    <s v="Research &amp; Consulting Services"/>
    <s v="Jersey City, New Jersey"/>
    <d v="2015-10-08T00:00:00"/>
    <n v="1442145"/>
    <n v="1971"/>
  </r>
  <r>
    <s v="VZ"/>
    <s v="Verizon Communications"/>
    <s v="reports"/>
    <x v="3"/>
    <s v="Integrated Telecommunication Services"/>
    <s v="New York, New York"/>
    <d v="1983-11-30T00:00:00"/>
    <n v="732712"/>
    <m/>
  </r>
  <r>
    <s v="VRTX"/>
    <s v="Vertex Pharmaceuticals Inc"/>
    <s v="reports"/>
    <x v="1"/>
    <s v="Biotechnology"/>
    <s v="Cambridge, Massachusetts"/>
    <d v="2013-09-23T00:00:00"/>
    <n v="875320"/>
    <m/>
  </r>
  <r>
    <s v="VIAC"/>
    <s v="ViacomCBS"/>
    <s v="reports"/>
    <x v="3"/>
    <s v="Movies &amp; Entertainment"/>
    <s v="New York, New York"/>
    <m/>
    <n v="1339947"/>
    <m/>
  </r>
  <r>
    <s v="V"/>
    <s v="Visa Inc."/>
    <s v="reports"/>
    <x v="2"/>
    <s v="Data Processing &amp; Outsourced Services"/>
    <s v="San Francisco, California"/>
    <d v="2009-12-21T00:00:00"/>
    <n v="1403161"/>
    <m/>
  </r>
  <r>
    <s v="VNO"/>
    <s v="Vornado Realty Trust"/>
    <s v="reports"/>
    <x v="8"/>
    <s v="Office REITs"/>
    <s v="New York, New York"/>
    <m/>
    <n v="899689"/>
    <n v="1982"/>
  </r>
  <r>
    <s v="VMC"/>
    <s v="Vulcan Materials"/>
    <s v="reports"/>
    <x v="7"/>
    <s v="Construction Materials"/>
    <s v="Birmingham, Alabama"/>
    <d v="1999-06-30T00:00:00"/>
    <n v="1396009"/>
    <m/>
  </r>
  <r>
    <s v="WRB"/>
    <s v="W. R. Berkley Corporation"/>
    <s v="reports"/>
    <x v="6"/>
    <s v="Property &amp; Casualty Insurance"/>
    <s v="Greenwich, Connecticut"/>
    <d v="2019-12-05T00:00:00"/>
    <n v="11544"/>
    <n v="1967"/>
  </r>
  <r>
    <s v="WAB"/>
    <s v="Wabtec Corporation"/>
    <s v="reports"/>
    <x v="0"/>
    <s v="Construction Machinery &amp; Heavy Trucks"/>
    <s v="Wilmerding, Pennsylvania"/>
    <d v="2019-02-27T00:00:00"/>
    <n v="943452"/>
    <s v="1999 (1869)"/>
  </r>
  <r>
    <s v="WMT"/>
    <s v="Walmart"/>
    <s v="reports"/>
    <x v="9"/>
    <s v="Hypermarkets &amp; Super Centers"/>
    <s v="Bentonville, Arkansas"/>
    <d v="1982-08-31T00:00:00"/>
    <n v="104169"/>
    <m/>
  </r>
  <r>
    <s v="WBA"/>
    <s v="Walgreens Boots Alliance"/>
    <s v="reports"/>
    <x v="9"/>
    <s v="Drug Retail"/>
    <s v="Deerfield, Illinois"/>
    <d v="1979-12-31T00:00:00"/>
    <n v="1618921"/>
    <n v="2014"/>
  </r>
  <r>
    <s v="DIS"/>
    <s v="The Walt Disney Company"/>
    <s v="reports"/>
    <x v="3"/>
    <s v="Movies &amp; Entertainment"/>
    <s v="Burbank, California"/>
    <d v="1976-06-30T00:00:00"/>
    <n v="1001039"/>
    <m/>
  </r>
  <r>
    <s v="WM"/>
    <s v="Waste Management Inc."/>
    <s v="reports"/>
    <x v="0"/>
    <s v="Environmental &amp; Facilities Services"/>
    <s v="Houston, Texas"/>
    <m/>
    <n v="823768"/>
    <n v="1968"/>
  </r>
  <r>
    <s v="WAT"/>
    <s v="Waters Corporation"/>
    <s v="reports"/>
    <x v="1"/>
    <s v="Health Care Distributors"/>
    <s v="Milford, Massachusetts"/>
    <m/>
    <n v="1000697"/>
    <n v="1958"/>
  </r>
  <r>
    <s v="WEC"/>
    <s v="WEC Energy Group"/>
    <s v="reports"/>
    <x v="5"/>
    <s v="Electric Utilities"/>
    <s v="Milwaukee, Wisconsin"/>
    <d v="2008-10-31T00:00:00"/>
    <n v="783325"/>
    <m/>
  </r>
  <r>
    <s v="WFC"/>
    <s v="Wells Fargo"/>
    <s v="reports"/>
    <x v="6"/>
    <s v="Diversified Banks"/>
    <s v="San Francisco, California"/>
    <d v="1976-06-30T00:00:00"/>
    <n v="72971"/>
    <m/>
  </r>
  <r>
    <s v="WELL"/>
    <s v="Welltower Inc."/>
    <s v="reports"/>
    <x v="8"/>
    <s v="Health Care REITs"/>
    <s v="Toledo, Ohio"/>
    <d v="2009-01-30T00:00:00"/>
    <n v="766704"/>
    <m/>
  </r>
  <r>
    <s v="WST"/>
    <s v="West Pharmaceutical Services"/>
    <s v="reports"/>
    <x v="1"/>
    <s v="Health Care Supplies"/>
    <s v="Exton, Pennsylvania"/>
    <d v="2020-05-22T00:00:00"/>
    <n v="105770"/>
    <m/>
  </r>
  <r>
    <s v="WDC"/>
    <s v="Western Digital"/>
    <s v="reports"/>
    <x v="2"/>
    <s v="Technology Hardware, Storage &amp; Peripherals"/>
    <s v="Irvine, California"/>
    <d v="2009-07-01T00:00:00"/>
    <n v="106040"/>
    <m/>
  </r>
  <r>
    <s v="WU"/>
    <s v="Western Union Co"/>
    <s v="reports"/>
    <x v="2"/>
    <s v="Data Processing &amp; Outsourced Services"/>
    <s v="Englewood, Colorado"/>
    <m/>
    <n v="1365135"/>
    <n v="1851"/>
  </r>
  <r>
    <s v="WRK"/>
    <s v="WestRock"/>
    <s v="reports"/>
    <x v="7"/>
    <s v="Paper Packaging"/>
    <s v="Richmond, Virginia"/>
    <m/>
    <n v="1636023"/>
    <n v="2015"/>
  </r>
  <r>
    <s v="WY"/>
    <s v="Weyerhaeuser"/>
    <s v="reports"/>
    <x v="8"/>
    <s v="Specialized REITs"/>
    <s v="Federal Way, Washington"/>
    <m/>
    <n v="106535"/>
    <n v="1900"/>
  </r>
  <r>
    <s v="WHR"/>
    <s v="Whirlpool Corp."/>
    <s v="reports"/>
    <x v="4"/>
    <s v="Household Appliances"/>
    <s v="Benton Harbor, Michigan"/>
    <m/>
    <n v="106640"/>
    <n v="1911"/>
  </r>
  <r>
    <s v="WMB"/>
    <s v="Williams Cos."/>
    <s v="reports"/>
    <x v="10"/>
    <s v="Oil &amp; Gas Storage &amp; Transportation"/>
    <s v="Tulsa, Oklahoma"/>
    <d v="1975-03-31T00:00:00"/>
    <n v="107263"/>
    <m/>
  </r>
  <r>
    <s v="WLTW"/>
    <s v="Willis Towers Watson"/>
    <s v="reports"/>
    <x v="6"/>
    <s v="Insurance Brokers"/>
    <s v="London, United Kingdom"/>
    <d v="2016-01-05T00:00:00"/>
    <n v="1140536"/>
    <m/>
  </r>
  <r>
    <s v="WYNN"/>
    <s v="Wynn Resorts Ltd"/>
    <s v="reports"/>
    <x v="4"/>
    <s v="Casinos &amp; Gaming"/>
    <s v="Paradise, Nevada"/>
    <d v="2008-11-14T00:00:00"/>
    <n v="1174922"/>
    <m/>
  </r>
  <r>
    <s v="XEL"/>
    <s v="Xcel Energy Inc"/>
    <s v="reports"/>
    <x v="5"/>
    <s v="Multi-Utilities"/>
    <s v="Minneapolis, Minnesota"/>
    <m/>
    <n v="72903"/>
    <n v="1909"/>
  </r>
  <r>
    <s v="XRX"/>
    <s v="Xerox"/>
    <s v="reports"/>
    <x v="2"/>
    <s v="Technology Hardware, Storage &amp; Peripherals"/>
    <s v="Norwalk, Connecticut"/>
    <m/>
    <n v="108772"/>
    <n v="1906"/>
  </r>
  <r>
    <s v="XLNX"/>
    <s v="Xilinx"/>
    <s v="reports"/>
    <x v="2"/>
    <s v="Semiconductors"/>
    <s v="San Jose, California"/>
    <d v="1999-11-08T00:00:00"/>
    <n v="743988"/>
    <m/>
  </r>
  <r>
    <s v="XYL"/>
    <s v="Xylem Inc."/>
    <s v="reports"/>
    <x v="0"/>
    <s v="Industrial Machinery"/>
    <s v="White Plains, New York"/>
    <d v="2011-11-01T00:00:00"/>
    <n v="1524472"/>
    <n v="2011"/>
  </r>
  <r>
    <s v="YUM"/>
    <s v="Yum! Brands Inc"/>
    <s v="reports"/>
    <x v="4"/>
    <s v="Restaurants"/>
    <s v="Louisville, Kentucky"/>
    <d v="1997-10-06T00:00:00"/>
    <n v="1041061"/>
    <m/>
  </r>
  <r>
    <s v="ZBRA"/>
    <s v="Zebra Technologies"/>
    <s v="reports"/>
    <x v="2"/>
    <s v="Electronic Equipment &amp; Instruments"/>
    <s v="Lincolnshire, Illinois"/>
    <d v="2019-12-23T00:00:00"/>
    <n v="877212"/>
    <n v="1969"/>
  </r>
  <r>
    <s v="ZBH"/>
    <s v="Zimmer Biomet Holdings"/>
    <s v="reports"/>
    <x v="1"/>
    <s v="Health Care Equipment"/>
    <s v="Warsaw, Indiana"/>
    <d v="2001-08-07T00:00:00"/>
    <n v="1136869"/>
    <m/>
  </r>
  <r>
    <s v="ZION"/>
    <s v="Zions Bancorp"/>
    <s v="reports"/>
    <x v="6"/>
    <s v="Regional Banks"/>
    <s v="Salt Lake City, Utah"/>
    <d v="2001-06-22T00:00:00"/>
    <n v="109380"/>
    <m/>
  </r>
  <r>
    <s v="ZTS"/>
    <s v="Zoetis"/>
    <s v="reports"/>
    <x v="1"/>
    <s v="Pharmaceuticals"/>
    <s v="Florham Park, New Jersey"/>
    <d v="2013-06-21T00:00:00"/>
    <n v="1555280"/>
    <n v="19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J20" firstHeaderRow="1" firstDataRow="2" firstDataCol="1"/>
  <pivotFields count="4">
    <pivotField axis="axisRow" showAll="0">
      <items count="16">
        <item x="1"/>
        <item x="5"/>
        <item x="2"/>
        <item x="9"/>
        <item x="3"/>
        <item x="10"/>
        <item x="7"/>
        <item x="8"/>
        <item x="0"/>
        <item x="12"/>
        <item x="11"/>
        <item x="6"/>
        <item x="13"/>
        <item x="4"/>
        <item x="14"/>
        <item t="default"/>
      </items>
    </pivotField>
    <pivotField showAll="0"/>
    <pivotField dataField="1" showAll="0">
      <items count="174">
        <item x="1"/>
        <item x="79"/>
        <item x="114"/>
        <item x="75"/>
        <item x="93"/>
        <item x="70"/>
        <item x="77"/>
        <item x="83"/>
        <item x="27"/>
        <item x="73"/>
        <item x="85"/>
        <item x="113"/>
        <item x="111"/>
        <item x="112"/>
        <item x="43"/>
        <item x="87"/>
        <item x="143"/>
        <item x="81"/>
        <item x="140"/>
        <item x="58"/>
        <item x="91"/>
        <item x="118"/>
        <item x="40"/>
        <item x="94"/>
        <item x="82"/>
        <item x="72"/>
        <item x="80"/>
        <item x="34"/>
        <item x="99"/>
        <item x="36"/>
        <item x="164"/>
        <item x="50"/>
        <item x="28"/>
        <item x="167"/>
        <item x="71"/>
        <item x="155"/>
        <item x="162"/>
        <item x="127"/>
        <item x="47"/>
        <item x="126"/>
        <item x="132"/>
        <item x="95"/>
        <item x="144"/>
        <item x="9"/>
        <item x="124"/>
        <item x="46"/>
        <item x="11"/>
        <item x="54"/>
        <item x="170"/>
        <item x="29"/>
        <item x="152"/>
        <item x="128"/>
        <item x="115"/>
        <item x="51"/>
        <item x="98"/>
        <item x="12"/>
        <item x="136"/>
        <item x="86"/>
        <item x="56"/>
        <item x="131"/>
        <item x="24"/>
        <item x="32"/>
        <item x="4"/>
        <item x="108"/>
        <item x="100"/>
        <item x="19"/>
        <item x="61"/>
        <item x="96"/>
        <item x="0"/>
        <item x="38"/>
        <item x="31"/>
        <item x="157"/>
        <item x="84"/>
        <item x="106"/>
        <item x="64"/>
        <item x="168"/>
        <item x="130"/>
        <item x="35"/>
        <item x="25"/>
        <item x="105"/>
        <item x="55"/>
        <item x="107"/>
        <item x="123"/>
        <item x="148"/>
        <item x="165"/>
        <item x="66"/>
        <item x="159"/>
        <item x="53"/>
        <item x="62"/>
        <item x="138"/>
        <item x="160"/>
        <item x="6"/>
        <item x="37"/>
        <item x="33"/>
        <item x="15"/>
        <item x="20"/>
        <item x="120"/>
        <item x="88"/>
        <item x="142"/>
        <item x="163"/>
        <item x="119"/>
        <item x="116"/>
        <item x="60"/>
        <item x="49"/>
        <item x="102"/>
        <item x="149"/>
        <item x="137"/>
        <item x="161"/>
        <item x="22"/>
        <item x="154"/>
        <item x="171"/>
        <item x="122"/>
        <item x="68"/>
        <item x="104"/>
        <item x="57"/>
        <item x="156"/>
        <item x="92"/>
        <item x="45"/>
        <item x="90"/>
        <item x="76"/>
        <item x="150"/>
        <item x="63"/>
        <item x="21"/>
        <item x="134"/>
        <item x="44"/>
        <item x="117"/>
        <item x="153"/>
        <item x="67"/>
        <item x="121"/>
        <item x="10"/>
        <item x="69"/>
        <item x="26"/>
        <item x="3"/>
        <item x="7"/>
        <item x="97"/>
        <item x="133"/>
        <item x="101"/>
        <item x="110"/>
        <item x="146"/>
        <item x="78"/>
        <item x="147"/>
        <item x="109"/>
        <item x="103"/>
        <item x="74"/>
        <item x="30"/>
        <item x="145"/>
        <item x="48"/>
        <item x="151"/>
        <item x="39"/>
        <item x="17"/>
        <item x="42"/>
        <item x="129"/>
        <item x="141"/>
        <item x="125"/>
        <item x="135"/>
        <item x="166"/>
        <item x="41"/>
        <item x="2"/>
        <item x="18"/>
        <item x="52"/>
        <item x="5"/>
        <item x="16"/>
        <item x="158"/>
        <item x="139"/>
        <item x="14"/>
        <item x="23"/>
        <item x="13"/>
        <item x="59"/>
        <item x="8"/>
        <item x="89"/>
        <item x="65"/>
        <item x="169"/>
        <item x="172"/>
        <item t="default"/>
      </items>
    </pivotField>
    <pivotField axis="axisCol" showAll="0">
      <items count="9">
        <item x="1"/>
        <item x="2"/>
        <item x="4"/>
        <item x="0"/>
        <item x="5"/>
        <item x="3"/>
        <item x="6"/>
        <item x="7"/>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3"/>
  </colFields>
  <colItems count="9">
    <i>
      <x/>
    </i>
    <i>
      <x v="1"/>
    </i>
    <i>
      <x v="2"/>
    </i>
    <i>
      <x v="3"/>
    </i>
    <i>
      <x v="4"/>
    </i>
    <i>
      <x v="5"/>
    </i>
    <i>
      <x v="6"/>
    </i>
    <i>
      <x v="7"/>
    </i>
    <i t="grand">
      <x/>
    </i>
  </colItems>
  <dataFields count="1">
    <dataField name="Sum of Salary" fld="2" baseField="0" baseItem="0" numFmtId="44"/>
  </dataFields>
  <formats count="1">
    <format dxfId="1">
      <pivotArea outline="0" collapsedLevelsAreSubtotals="1"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J20" firstHeaderRow="1" firstDataRow="2" firstDataCol="1"/>
  <pivotFields count="4">
    <pivotField axis="axisRow" showAll="0">
      <items count="16">
        <item x="1"/>
        <item x="5"/>
        <item x="2"/>
        <item x="9"/>
        <item x="3"/>
        <item x="10"/>
        <item x="7"/>
        <item x="8"/>
        <item x="0"/>
        <item x="12"/>
        <item x="11"/>
        <item x="6"/>
        <item x="13"/>
        <item x="4"/>
        <item x="14"/>
        <item t="default"/>
      </items>
    </pivotField>
    <pivotField dataField="1" showAll="0">
      <items count="383">
        <item x="169"/>
        <item x="0"/>
        <item x="194"/>
        <item x="246"/>
        <item x="82"/>
        <item x="28"/>
        <item x="1"/>
        <item x="170"/>
        <item x="272"/>
        <item x="29"/>
        <item x="195"/>
        <item x="83"/>
        <item x="171"/>
        <item x="84"/>
        <item x="140"/>
        <item x="141"/>
        <item x="142"/>
        <item x="143"/>
        <item x="196"/>
        <item x="85"/>
        <item x="113"/>
        <item x="197"/>
        <item x="273"/>
        <item x="198"/>
        <item x="172"/>
        <item x="86"/>
        <item x="351"/>
        <item x="298"/>
        <item x="274"/>
        <item x="275"/>
        <item x="299"/>
        <item x="300"/>
        <item x="114"/>
        <item x="325"/>
        <item x="326"/>
        <item x="87"/>
        <item x="88"/>
        <item x="199"/>
        <item x="247"/>
        <item x="200"/>
        <item x="55"/>
        <item x="89"/>
        <item x="327"/>
        <item x="30"/>
        <item x="301"/>
        <item x="302"/>
        <item x="201"/>
        <item x="173"/>
        <item x="115"/>
        <item x="328"/>
        <item x="303"/>
        <item x="352"/>
        <item x="2"/>
        <item x="304"/>
        <item x="174"/>
        <item x="248"/>
        <item x="144"/>
        <item x="3"/>
        <item x="353"/>
        <item x="145"/>
        <item x="276"/>
        <item x="175"/>
        <item x="249"/>
        <item x="116"/>
        <item x="146"/>
        <item x="220"/>
        <item x="147"/>
        <item x="56"/>
        <item x="250"/>
        <item x="305"/>
        <item x="90"/>
        <item x="117"/>
        <item x="354"/>
        <item x="202"/>
        <item x="31"/>
        <item x="329"/>
        <item x="330"/>
        <item x="32"/>
        <item x="331"/>
        <item x="57"/>
        <item x="148"/>
        <item x="33"/>
        <item x="118"/>
        <item x="355"/>
        <item x="203"/>
        <item x="221"/>
        <item x="332"/>
        <item x="119"/>
        <item x="222"/>
        <item x="4"/>
        <item x="149"/>
        <item x="58"/>
        <item x="333"/>
        <item x="59"/>
        <item x="306"/>
        <item x="34"/>
        <item x="356"/>
        <item x="334"/>
        <item x="307"/>
        <item x="91"/>
        <item x="357"/>
        <item x="60"/>
        <item x="251"/>
        <item x="204"/>
        <item x="277"/>
        <item x="5"/>
        <item x="61"/>
        <item x="150"/>
        <item x="35"/>
        <item x="151"/>
        <item x="358"/>
        <item x="36"/>
        <item x="252"/>
        <item x="223"/>
        <item x="62"/>
        <item x="359"/>
        <item x="253"/>
        <item x="254"/>
        <item x="360"/>
        <item x="361"/>
        <item x="176"/>
        <item x="205"/>
        <item x="152"/>
        <item x="224"/>
        <item x="308"/>
        <item x="92"/>
        <item x="225"/>
        <item x="93"/>
        <item x="153"/>
        <item x="335"/>
        <item x="177"/>
        <item x="120"/>
        <item x="278"/>
        <item x="6"/>
        <item x="178"/>
        <item x="206"/>
        <item x="309"/>
        <item x="336"/>
        <item x="226"/>
        <item x="154"/>
        <item x="121"/>
        <item x="155"/>
        <item x="337"/>
        <item x="207"/>
        <item x="279"/>
        <item x="63"/>
        <item x="122"/>
        <item x="7"/>
        <item x="227"/>
        <item x="64"/>
        <item x="123"/>
        <item x="124"/>
        <item x="338"/>
        <item x="179"/>
        <item x="228"/>
        <item x="208"/>
        <item x="280"/>
        <item x="281"/>
        <item x="65"/>
        <item x="8"/>
        <item x="255"/>
        <item x="339"/>
        <item x="9"/>
        <item x="209"/>
        <item x="156"/>
        <item x="229"/>
        <item x="157"/>
        <item x="10"/>
        <item x="37"/>
        <item x="180"/>
        <item x="230"/>
        <item x="282"/>
        <item x="283"/>
        <item x="256"/>
        <item x="257"/>
        <item x="231"/>
        <item x="362"/>
        <item x="38"/>
        <item x="94"/>
        <item x="363"/>
        <item x="11"/>
        <item x="95"/>
        <item x="232"/>
        <item x="284"/>
        <item x="258"/>
        <item x="96"/>
        <item x="181"/>
        <item x="158"/>
        <item x="364"/>
        <item x="125"/>
        <item x="12"/>
        <item x="159"/>
        <item x="340"/>
        <item x="126"/>
        <item x="259"/>
        <item x="233"/>
        <item x="341"/>
        <item x="210"/>
        <item x="127"/>
        <item x="211"/>
        <item x="160"/>
        <item x="66"/>
        <item x="67"/>
        <item x="310"/>
        <item x="212"/>
        <item x="285"/>
        <item x="260"/>
        <item x="182"/>
        <item x="311"/>
        <item x="68"/>
        <item x="312"/>
        <item x="13"/>
        <item x="161"/>
        <item x="213"/>
        <item x="214"/>
        <item x="234"/>
        <item x="183"/>
        <item x="97"/>
        <item x="313"/>
        <item x="314"/>
        <item x="342"/>
        <item x="365"/>
        <item x="69"/>
        <item x="343"/>
        <item x="235"/>
        <item x="70"/>
        <item x="128"/>
        <item x="236"/>
        <item x="71"/>
        <item x="237"/>
        <item x="39"/>
        <item x="40"/>
        <item x="14"/>
        <item x="162"/>
        <item x="163"/>
        <item x="315"/>
        <item x="72"/>
        <item x="344"/>
        <item x="98"/>
        <item x="286"/>
        <item x="15"/>
        <item x="129"/>
        <item x="99"/>
        <item x="316"/>
        <item x="345"/>
        <item x="366"/>
        <item x="73"/>
        <item x="317"/>
        <item x="261"/>
        <item x="262"/>
        <item x="184"/>
        <item x="74"/>
        <item x="41"/>
        <item x="16"/>
        <item x="42"/>
        <item x="367"/>
        <item x="287"/>
        <item x="288"/>
        <item x="368"/>
        <item x="185"/>
        <item x="186"/>
        <item x="289"/>
        <item x="263"/>
        <item x="290"/>
        <item x="43"/>
        <item x="369"/>
        <item x="75"/>
        <item x="17"/>
        <item x="130"/>
        <item x="100"/>
        <item x="346"/>
        <item x="238"/>
        <item x="318"/>
        <item x="131"/>
        <item x="164"/>
        <item x="18"/>
        <item x="370"/>
        <item x="239"/>
        <item x="240"/>
        <item x="44"/>
        <item x="76"/>
        <item x="215"/>
        <item x="241"/>
        <item x="216"/>
        <item x="319"/>
        <item x="347"/>
        <item x="264"/>
        <item x="101"/>
        <item x="242"/>
        <item x="19"/>
        <item x="165"/>
        <item x="371"/>
        <item x="102"/>
        <item x="45"/>
        <item x="243"/>
        <item x="187"/>
        <item x="244"/>
        <item x="291"/>
        <item x="265"/>
        <item x="166"/>
        <item x="103"/>
        <item x="104"/>
        <item x="46"/>
        <item x="245"/>
        <item x="105"/>
        <item x="292"/>
        <item x="320"/>
        <item x="47"/>
        <item x="188"/>
        <item x="167"/>
        <item x="106"/>
        <item x="48"/>
        <item x="49"/>
        <item x="189"/>
        <item x="372"/>
        <item x="348"/>
        <item x="321"/>
        <item x="20"/>
        <item x="190"/>
        <item x="293"/>
        <item x="107"/>
        <item x="50"/>
        <item x="294"/>
        <item x="266"/>
        <item x="132"/>
        <item x="133"/>
        <item x="168"/>
        <item x="322"/>
        <item x="217"/>
        <item x="134"/>
        <item x="373"/>
        <item x="349"/>
        <item x="267"/>
        <item x="374"/>
        <item x="77"/>
        <item x="108"/>
        <item x="21"/>
        <item x="218"/>
        <item x="375"/>
        <item x="376"/>
        <item x="191"/>
        <item x="268"/>
        <item x="377"/>
        <item x="78"/>
        <item x="192"/>
        <item x="22"/>
        <item x="109"/>
        <item x="79"/>
        <item x="295"/>
        <item x="296"/>
        <item x="135"/>
        <item x="80"/>
        <item x="51"/>
        <item x="23"/>
        <item x="52"/>
        <item x="24"/>
        <item x="136"/>
        <item x="137"/>
        <item x="110"/>
        <item x="81"/>
        <item x="269"/>
        <item x="111"/>
        <item x="25"/>
        <item x="323"/>
        <item x="26"/>
        <item x="219"/>
        <item x="138"/>
        <item x="324"/>
        <item x="53"/>
        <item x="112"/>
        <item x="139"/>
        <item x="54"/>
        <item x="270"/>
        <item x="271"/>
        <item x="378"/>
        <item x="297"/>
        <item x="379"/>
        <item x="193"/>
        <item x="27"/>
        <item x="380"/>
        <item x="350"/>
        <item x="381"/>
        <item t="default"/>
      </items>
    </pivotField>
    <pivotField showAll="0"/>
    <pivotField axis="axisCol" showAll="0">
      <items count="9">
        <item x="1"/>
        <item x="2"/>
        <item x="4"/>
        <item x="0"/>
        <item x="5"/>
        <item x="3"/>
        <item x="6"/>
        <item x="7"/>
        <item t="default"/>
      </items>
    </pivotField>
  </pivotFields>
  <rowFields count="1">
    <field x="0"/>
  </rowFields>
  <rowItems count="16">
    <i>
      <x/>
    </i>
    <i>
      <x v="1"/>
    </i>
    <i>
      <x v="2"/>
    </i>
    <i>
      <x v="3"/>
    </i>
    <i>
      <x v="4"/>
    </i>
    <i>
      <x v="5"/>
    </i>
    <i>
      <x v="6"/>
    </i>
    <i>
      <x v="7"/>
    </i>
    <i>
      <x v="8"/>
    </i>
    <i>
      <x v="9"/>
    </i>
    <i>
      <x v="10"/>
    </i>
    <i>
      <x v="11"/>
    </i>
    <i>
      <x v="12"/>
    </i>
    <i>
      <x v="13"/>
    </i>
    <i>
      <x v="14"/>
    </i>
    <i t="grand">
      <x/>
    </i>
  </rowItems>
  <colFields count="1">
    <field x="3"/>
  </colFields>
  <colItems count="9">
    <i>
      <x/>
    </i>
    <i>
      <x v="1"/>
    </i>
    <i>
      <x v="2"/>
    </i>
    <i>
      <x v="3"/>
    </i>
    <i>
      <x v="4"/>
    </i>
    <i>
      <x v="5"/>
    </i>
    <i>
      <x v="6"/>
    </i>
    <i>
      <x v="7"/>
    </i>
    <i t="grand">
      <x/>
    </i>
  </colItems>
  <dataFields count="1">
    <dataField name="Count of Player" fld="1" subtotal="count" baseField="0" baseItem="0"/>
  </dataFields>
  <formats count="1">
    <format dxfId="0">
      <pivotArea collapsedLevelsAreSubtotals="1" fieldPosition="0">
        <references count="2">
          <reference field="0" count="1">
            <x v="8"/>
          </reference>
          <reference field="3" count="1" selected="0">
            <x v="2"/>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rowHeaderCaption="GICS Sector">
  <location ref="A3:B16" firstHeaderRow="1" firstDataRow="1" firstDataCol="1"/>
  <pivotFields count="9">
    <pivotField dataField="1" showAll="0"/>
    <pivotField showAll="0"/>
    <pivotField showAll="0"/>
    <pivotField axis="axisRow" showAll="0">
      <items count="13">
        <item x="3"/>
        <item x="4"/>
        <item x="9"/>
        <item x="10"/>
        <item x="6"/>
        <item x="1"/>
        <item x="0"/>
        <item x="2"/>
        <item x="7"/>
        <item x="8"/>
        <item x="11"/>
        <item x="5"/>
        <item t="default"/>
      </items>
    </pivotField>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Total Stock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rowHeaderCaption="GICS Sector">
  <location ref="A3:B16" firstHeaderRow="1" firstDataRow="1" firstDataCol="1"/>
  <pivotFields count="9">
    <pivotField dataField="1" showAll="0"/>
    <pivotField showAll="0"/>
    <pivotField showAll="0"/>
    <pivotField axis="axisRow" showAll="0" sortType="descending">
      <items count="13">
        <item x="5"/>
        <item x="11"/>
        <item x="8"/>
        <item x="7"/>
        <item x="2"/>
        <item x="0"/>
        <item x="1"/>
        <item x="6"/>
        <item x="10"/>
        <item x="9"/>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3"/>
  </rowFields>
  <rowItems count="13">
    <i>
      <x v="5"/>
    </i>
    <i>
      <x v="4"/>
    </i>
    <i>
      <x v="7"/>
    </i>
    <i>
      <x v="6"/>
    </i>
    <i>
      <x v="10"/>
    </i>
    <i>
      <x v="9"/>
    </i>
    <i>
      <x v="2"/>
    </i>
    <i>
      <x/>
    </i>
    <i>
      <x v="3"/>
    </i>
    <i>
      <x v="11"/>
    </i>
    <i>
      <x v="8"/>
    </i>
    <i>
      <x v="1"/>
    </i>
    <i t="grand">
      <x/>
    </i>
  </rowItems>
  <colItems count="1">
    <i/>
  </colItems>
  <dataFields count="1">
    <dataField name="Total Stocks"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1522" Type="http://schemas.openxmlformats.org/officeDocument/2006/relationships/hyperlink" Target="https://en.wikipedia.org/wiki/Mayfield_Village,_Ohio" TargetMode="External"/><Relationship Id="rId1827" Type="http://schemas.openxmlformats.org/officeDocument/2006/relationships/hyperlink" Target="https://www.sec.gov/cgi-bin/browse-edgar?CIK=UNP&amp;action=getcompany" TargetMode="External"/><Relationship Id="rId21" Type="http://schemas.openxmlformats.org/officeDocument/2006/relationships/hyperlink" Target="https://www.nyse.com/quote/XNYS:ACN" TargetMode="External"/><Relationship Id="rId170" Type="http://schemas.openxmlformats.org/officeDocument/2006/relationships/hyperlink" Target="https://www.sec.gov/cgi-bin/browse-edgar?CIK=ANTM&amp;action=getcompany" TargetMode="External"/><Relationship Id="rId268" Type="http://schemas.openxmlformats.org/officeDocument/2006/relationships/hyperlink" Target="https://en.wikipedia.org/wiki/Omaha,_Nebraska" TargetMode="External"/><Relationship Id="rId475" Type="http://schemas.openxmlformats.org/officeDocument/2006/relationships/hyperlink" Target="https://en.wikipedia.org/wiki/Philadelphia,_Pennsylvania" TargetMode="External"/><Relationship Id="rId682" Type="http://schemas.openxmlformats.org/officeDocument/2006/relationships/hyperlink" Target="https://www.sec.gov/cgi-bin/browse-edgar?CIK=ETR&amp;action=getcompany" TargetMode="External"/><Relationship Id="rId128" Type="http://schemas.openxmlformats.org/officeDocument/2006/relationships/hyperlink" Target="https://www.nyse.com/quote/XNYS:AIG" TargetMode="External"/><Relationship Id="rId335" Type="http://schemas.openxmlformats.org/officeDocument/2006/relationships/hyperlink" Target="https://en.wikipedia.org/wiki/Camden,_New_Jersey" TargetMode="External"/><Relationship Id="rId542" Type="http://schemas.openxmlformats.org/officeDocument/2006/relationships/hyperlink" Target="https://www.sec.gov/cgi-bin/browse-edgar?CIK=DHI&amp;action=getcompany" TargetMode="External"/><Relationship Id="rId987" Type="http://schemas.openxmlformats.org/officeDocument/2006/relationships/hyperlink" Target="http://www.nasdaq.com/symbol/ilmn" TargetMode="External"/><Relationship Id="rId1172" Type="http://schemas.openxmlformats.org/officeDocument/2006/relationships/hyperlink" Target="https://www.sec.gov/cgi-bin/browse-edgar?CIK=LYV&amp;action=getcompany" TargetMode="External"/><Relationship Id="rId402" Type="http://schemas.openxmlformats.org/officeDocument/2006/relationships/hyperlink" Target="https://www.sec.gov/cgi-bin/browse-edgar?CIK=CHTR&amp;action=getcompany" TargetMode="External"/><Relationship Id="rId847" Type="http://schemas.openxmlformats.org/officeDocument/2006/relationships/hyperlink" Target="https://en.wikipedia.org/wiki/Boston,_Massachusetts" TargetMode="External"/><Relationship Id="rId1032" Type="http://schemas.openxmlformats.org/officeDocument/2006/relationships/hyperlink" Target="https://en.wikipedia.org/wiki/Invesco_Ltd." TargetMode="External"/><Relationship Id="rId1477" Type="http://schemas.openxmlformats.org/officeDocument/2006/relationships/hyperlink" Target="https://www.sec.gov/cgi-bin/browse-edgar?CIK=PRGO&amp;action=getcompany" TargetMode="External"/><Relationship Id="rId1684" Type="http://schemas.openxmlformats.org/officeDocument/2006/relationships/hyperlink" Target="https://www.sec.gov/cgi-bin/browse-edgar?CIK=SWK&amp;action=getcompany" TargetMode="External"/><Relationship Id="rId1891" Type="http://schemas.openxmlformats.org/officeDocument/2006/relationships/hyperlink" Target="https://www.sec.gov/cgi-bin/browse-edgar?CIK=V&amp;action=getcompany" TargetMode="External"/><Relationship Id="rId707" Type="http://schemas.openxmlformats.org/officeDocument/2006/relationships/hyperlink" Target="https://en.wikipedia.org/wiki/New_York,_New_York" TargetMode="External"/><Relationship Id="rId914" Type="http://schemas.openxmlformats.org/officeDocument/2006/relationships/hyperlink" Target="https://www.sec.gov/cgi-bin/browse-edgar?CIK=HSY&amp;action=getcompany" TargetMode="External"/><Relationship Id="rId1337" Type="http://schemas.openxmlformats.org/officeDocument/2006/relationships/hyperlink" Target="https://www.sec.gov/cgi-bin/browse-edgar?CIK=NWL&amp;action=getcompany" TargetMode="External"/><Relationship Id="rId1544" Type="http://schemas.openxmlformats.org/officeDocument/2006/relationships/hyperlink" Target="https://en.wikipedia.org/wiki/PVH_Corp." TargetMode="External"/><Relationship Id="rId1751" Type="http://schemas.openxmlformats.org/officeDocument/2006/relationships/hyperlink" Target="https://www.sec.gov/cgi-bin/browse-edgar?CIK=TXN&amp;action=getcompany" TargetMode="External"/><Relationship Id="rId1989" Type="http://schemas.openxmlformats.org/officeDocument/2006/relationships/hyperlink" Target="https://www.nyse.com/quote/XNYS:XYL" TargetMode="External"/><Relationship Id="rId43" Type="http://schemas.openxmlformats.org/officeDocument/2006/relationships/hyperlink" Target="https://www.sec.gov/cgi-bin/browse-edgar?CIK=AES&amp;action=getcompany" TargetMode="External"/><Relationship Id="rId1404" Type="http://schemas.openxmlformats.org/officeDocument/2006/relationships/hyperlink" Target="https://en.wikipedia.org/wiki/NVR_Inc" TargetMode="External"/><Relationship Id="rId1611" Type="http://schemas.openxmlformats.org/officeDocument/2006/relationships/hyperlink" Target="https://www.nyse.com/quote/XNYS:ROP" TargetMode="External"/><Relationship Id="rId1849" Type="http://schemas.openxmlformats.org/officeDocument/2006/relationships/hyperlink" Target="https://www.nyse.com/quote/XNYS:UNM" TargetMode="External"/><Relationship Id="rId192" Type="http://schemas.openxmlformats.org/officeDocument/2006/relationships/hyperlink" Target="https://en.wikipedia.org/wiki/Applied_Materials_Inc." TargetMode="External"/><Relationship Id="rId1709" Type="http://schemas.openxmlformats.org/officeDocument/2006/relationships/hyperlink" Target="https://en.wikipedia.org/wiki/Stamford,_Connecticut" TargetMode="External"/><Relationship Id="rId1916" Type="http://schemas.openxmlformats.org/officeDocument/2006/relationships/hyperlink" Target="https://en.wikipedia.org/wiki/Deerfield,_Illinois" TargetMode="External"/><Relationship Id="rId497" Type="http://schemas.openxmlformats.org/officeDocument/2006/relationships/hyperlink" Target="https://en.wikipedia.org/wiki/Constellation_Brands" TargetMode="External"/><Relationship Id="rId357" Type="http://schemas.openxmlformats.org/officeDocument/2006/relationships/hyperlink" Target="https://en.wikipedia.org/wiki/Caterpillar_Inc." TargetMode="External"/><Relationship Id="rId1194" Type="http://schemas.openxmlformats.org/officeDocument/2006/relationships/hyperlink" Target="https://www.nyse.com/quote/XNYS:MTB" TargetMode="External"/><Relationship Id="rId217" Type="http://schemas.openxmlformats.org/officeDocument/2006/relationships/hyperlink" Target="https://en.wikipedia.org/wiki/Dallas,_Texas" TargetMode="External"/><Relationship Id="rId564" Type="http://schemas.openxmlformats.org/officeDocument/2006/relationships/hyperlink" Target="http://www.nasdaq.com/symbol/xray" TargetMode="External"/><Relationship Id="rId771" Type="http://schemas.openxmlformats.org/officeDocument/2006/relationships/hyperlink" Target="https://en.wikipedia.org/wiki/Akron,_Ohio" TargetMode="External"/><Relationship Id="rId869" Type="http://schemas.openxmlformats.org/officeDocument/2006/relationships/hyperlink" Target="https://en.wikipedia.org/wiki/Global_Payments_Inc." TargetMode="External"/><Relationship Id="rId1499" Type="http://schemas.openxmlformats.org/officeDocument/2006/relationships/hyperlink" Target="https://www.nyse.com/quote/XNYS:PNC" TargetMode="External"/><Relationship Id="rId424" Type="http://schemas.openxmlformats.org/officeDocument/2006/relationships/hyperlink" Target="http://www.nasdaq.com/symbol/cinf" TargetMode="External"/><Relationship Id="rId631" Type="http://schemas.openxmlformats.org/officeDocument/2006/relationships/hyperlink" Target="https://en.wikipedia.org/wiki/Charlotte,_North_Carolina" TargetMode="External"/><Relationship Id="rId729" Type="http://schemas.openxmlformats.org/officeDocument/2006/relationships/hyperlink" Target="https://en.wikipedia.org/wiki/Expeditors_International" TargetMode="External"/><Relationship Id="rId1054" Type="http://schemas.openxmlformats.org/officeDocument/2006/relationships/hyperlink" Target="https://en.wikipedia.org/wiki/Dallas,_Texas" TargetMode="External"/><Relationship Id="rId1261" Type="http://schemas.openxmlformats.org/officeDocument/2006/relationships/hyperlink" Target="https://en.wikipedia.org/wiki/MGM_Resorts_International" TargetMode="External"/><Relationship Id="rId1359" Type="http://schemas.openxmlformats.org/officeDocument/2006/relationships/hyperlink" Target="https://www.nyse.com/quote/XNYS:NKE" TargetMode="External"/><Relationship Id="rId936" Type="http://schemas.openxmlformats.org/officeDocument/2006/relationships/hyperlink" Target="https://www.nyse.com/quote/XNYS:HD" TargetMode="External"/><Relationship Id="rId1121" Type="http://schemas.openxmlformats.org/officeDocument/2006/relationships/hyperlink" Target="https://en.wikipedia.org/wiki/Cincinnati,_Ohio" TargetMode="External"/><Relationship Id="rId1219" Type="http://schemas.openxmlformats.org/officeDocument/2006/relationships/hyperlink" Target="https://en.wikipedia.org/wiki/Martin_Marietta_Materials" TargetMode="External"/><Relationship Id="rId1566" Type="http://schemas.openxmlformats.org/officeDocument/2006/relationships/hyperlink" Target="https://en.wikipedia.org/wiki/New_York,_New_York" TargetMode="External"/><Relationship Id="rId1773" Type="http://schemas.openxmlformats.org/officeDocument/2006/relationships/hyperlink" Target="https://www.nyse.com/quote/XNYS:TT" TargetMode="External"/><Relationship Id="rId1980" Type="http://schemas.openxmlformats.org/officeDocument/2006/relationships/hyperlink" Target="https://en.wikipedia.org/wiki/Minneapolis,_Minnesota" TargetMode="External"/><Relationship Id="rId65" Type="http://schemas.openxmlformats.org/officeDocument/2006/relationships/hyperlink" Target="https://www.nyse.com/quote/XNYS:ALB" TargetMode="External"/><Relationship Id="rId1426" Type="http://schemas.openxmlformats.org/officeDocument/2006/relationships/hyperlink" Target="https://en.wikipedia.org/wiki/Tulsa,_Oklahoma" TargetMode="External"/><Relationship Id="rId1633" Type="http://schemas.openxmlformats.org/officeDocument/2006/relationships/hyperlink" Target="https://www.sec.gov/cgi-bin/browse-edgar?CIK=SBAC&amp;action=getcompany" TargetMode="External"/><Relationship Id="rId1840" Type="http://schemas.openxmlformats.org/officeDocument/2006/relationships/hyperlink" Target="https://en.wikipedia.org/wiki/Atlanta,_Georgia" TargetMode="External"/><Relationship Id="rId1700" Type="http://schemas.openxmlformats.org/officeDocument/2006/relationships/hyperlink" Target="https://www.sec.gov/cgi-bin/browse-edgar?CIK=SYK&amp;action=getcompany" TargetMode="External"/><Relationship Id="rId1938" Type="http://schemas.openxmlformats.org/officeDocument/2006/relationships/hyperlink" Target="https://en.wikipedia.org/wiki/Welltower_Inc." TargetMode="External"/><Relationship Id="rId281" Type="http://schemas.openxmlformats.org/officeDocument/2006/relationships/hyperlink" Target="https://www.nyse.com/quote/XNYS:BLK" TargetMode="External"/><Relationship Id="rId141" Type="http://schemas.openxmlformats.org/officeDocument/2006/relationships/hyperlink" Target="https://en.wikipedia.org/wiki/Ameriprise_Financial" TargetMode="External"/><Relationship Id="rId379" Type="http://schemas.openxmlformats.org/officeDocument/2006/relationships/hyperlink" Target="https://en.wikipedia.org/wiki/St_Louis,_Missouri" TargetMode="External"/><Relationship Id="rId586" Type="http://schemas.openxmlformats.org/officeDocument/2006/relationships/hyperlink" Target="https://www.sec.gov/cgi-bin/browse-edgar?CIK=DFS&amp;action=getcompany" TargetMode="External"/><Relationship Id="rId793" Type="http://schemas.openxmlformats.org/officeDocument/2006/relationships/hyperlink" Target="https://en.wikipedia.org/wiki/FMC_Corporation" TargetMode="External"/><Relationship Id="rId7" Type="http://schemas.openxmlformats.org/officeDocument/2006/relationships/hyperlink" Target="https://www.sec.gov/cgi-bin/browse-edgar?CIK=MMM&amp;action=getcompany" TargetMode="External"/><Relationship Id="rId239" Type="http://schemas.openxmlformats.org/officeDocument/2006/relationships/hyperlink" Target="https://www.sec.gov/cgi-bin/browse-edgar?CIK=AVY&amp;action=getcompany" TargetMode="External"/><Relationship Id="rId446" Type="http://schemas.openxmlformats.org/officeDocument/2006/relationships/hyperlink" Target="https://www.sec.gov/cgi-bin/browse-edgar?CIK=CTXS&amp;action=getcompany" TargetMode="External"/><Relationship Id="rId653" Type="http://schemas.openxmlformats.org/officeDocument/2006/relationships/hyperlink" Target="https://en.wikipedia.org/wiki/Eaton_Corporation" TargetMode="External"/><Relationship Id="rId1076" Type="http://schemas.openxmlformats.org/officeDocument/2006/relationships/hyperlink" Target="https://en.wikipedia.org/wiki/Juniper_Networks" TargetMode="External"/><Relationship Id="rId1283" Type="http://schemas.openxmlformats.org/officeDocument/2006/relationships/hyperlink" Target="https://en.wikipedia.org/wiki/Calhoun,_Georgia" TargetMode="External"/><Relationship Id="rId1490" Type="http://schemas.openxmlformats.org/officeDocument/2006/relationships/hyperlink" Target="https://en.wikipedia.org/wiki/Houston,_Texas" TargetMode="External"/><Relationship Id="rId306" Type="http://schemas.openxmlformats.org/officeDocument/2006/relationships/hyperlink" Target="https://www.sec.gov/cgi-bin/browse-edgar?CIK=BMY&amp;action=getcompany" TargetMode="External"/><Relationship Id="rId860" Type="http://schemas.openxmlformats.org/officeDocument/2006/relationships/hyperlink" Target="http://www.nasdaq.com/symbol/gild" TargetMode="External"/><Relationship Id="rId958" Type="http://schemas.openxmlformats.org/officeDocument/2006/relationships/hyperlink" Target="https://www.sec.gov/cgi-bin/browse-edgar?CIK=HPQ&amp;action=getcompany" TargetMode="External"/><Relationship Id="rId1143" Type="http://schemas.openxmlformats.org/officeDocument/2006/relationships/hyperlink" Target="https://en.wikipedia.org/wiki/Las_Vegas_Sands" TargetMode="External"/><Relationship Id="rId1588" Type="http://schemas.openxmlformats.org/officeDocument/2006/relationships/hyperlink" Target="https://en.wikipedia.org/wiki/Regions_Financial_Corp." TargetMode="External"/><Relationship Id="rId1795" Type="http://schemas.openxmlformats.org/officeDocument/2006/relationships/hyperlink" Target="https://www.sec.gov/cgi-bin/browse-edgar?CIK=TWTR&amp;action=getcompany" TargetMode="External"/><Relationship Id="rId87" Type="http://schemas.openxmlformats.org/officeDocument/2006/relationships/hyperlink" Target="https://www.sec.gov/cgi-bin/browse-edgar?CIK=LNT&amp;action=getcompany" TargetMode="External"/><Relationship Id="rId513" Type="http://schemas.openxmlformats.org/officeDocument/2006/relationships/hyperlink" Target="https://en.wikipedia.org/wiki/Corteva" TargetMode="External"/><Relationship Id="rId720" Type="http://schemas.openxmlformats.org/officeDocument/2006/relationships/hyperlink" Target="https://www.nyse.com/quote/XNYS:EXC" TargetMode="External"/><Relationship Id="rId818" Type="http://schemas.openxmlformats.org/officeDocument/2006/relationships/hyperlink" Target="https://www.sec.gov/cgi-bin/browse-edgar?CIK=FOX&amp;action=getcompany" TargetMode="External"/><Relationship Id="rId1350" Type="http://schemas.openxmlformats.org/officeDocument/2006/relationships/hyperlink" Target="https://en.wikipedia.org/wiki/New_York,_New_York" TargetMode="External"/><Relationship Id="rId1448" Type="http://schemas.openxmlformats.org/officeDocument/2006/relationships/hyperlink" Target="https://en.wikipedia.org/wiki/Paychex_Inc." TargetMode="External"/><Relationship Id="rId1655" Type="http://schemas.openxmlformats.org/officeDocument/2006/relationships/hyperlink" Target="https://en.wikipedia.org/wiki/Sherwin-Williams" TargetMode="External"/><Relationship Id="rId1003" Type="http://schemas.openxmlformats.org/officeDocument/2006/relationships/hyperlink" Target="https://www.nyse.com/quote/XNYS:ICE" TargetMode="External"/><Relationship Id="rId1210" Type="http://schemas.openxmlformats.org/officeDocument/2006/relationships/hyperlink" Target="http://www.nasdaq.com/symbol/mar" TargetMode="External"/><Relationship Id="rId1308" Type="http://schemas.openxmlformats.org/officeDocument/2006/relationships/hyperlink" Target="https://www.nyse.com/quote/XNYS:MSI" TargetMode="External"/><Relationship Id="rId1862" Type="http://schemas.openxmlformats.org/officeDocument/2006/relationships/hyperlink" Target="https://en.wikipedia.org/wiki/Varian_Medical_Systems" TargetMode="External"/><Relationship Id="rId1515" Type="http://schemas.openxmlformats.org/officeDocument/2006/relationships/hyperlink" Target="https://www.nyse.com/quote/XNYS:PG" TargetMode="External"/><Relationship Id="rId1722" Type="http://schemas.openxmlformats.org/officeDocument/2006/relationships/hyperlink" Target="http://www.nasdaq.com/symbol/trow" TargetMode="External"/><Relationship Id="rId14" Type="http://schemas.openxmlformats.org/officeDocument/2006/relationships/hyperlink" Target="https://en.wikipedia.org/wiki/AbbVie_Inc." TargetMode="External"/><Relationship Id="rId163" Type="http://schemas.openxmlformats.org/officeDocument/2006/relationships/hyperlink" Target="https://en.wikipedia.org/wiki/Norwood,_Massachusetts" TargetMode="External"/><Relationship Id="rId370" Type="http://schemas.openxmlformats.org/officeDocument/2006/relationships/hyperlink" Target="https://www.sec.gov/cgi-bin/browse-edgar?CIK=CDW&amp;action=getcompany" TargetMode="External"/><Relationship Id="rId230" Type="http://schemas.openxmlformats.org/officeDocument/2006/relationships/hyperlink" Target="https://www.nyse.com/quote/XNYS:AZO" TargetMode="External"/><Relationship Id="rId468" Type="http://schemas.openxmlformats.org/officeDocument/2006/relationships/hyperlink" Target="https://www.nyse.com/quote/XNYS:CL" TargetMode="External"/><Relationship Id="rId675" Type="http://schemas.openxmlformats.org/officeDocument/2006/relationships/hyperlink" Target="https://en.wikipedia.org/wiki/Redwood_City,_California" TargetMode="External"/><Relationship Id="rId882" Type="http://schemas.openxmlformats.org/officeDocument/2006/relationships/hyperlink" Target="https://www.sec.gov/cgi-bin/browse-edgar?CIK=HRB&amp;action=getcompany" TargetMode="External"/><Relationship Id="rId1098" Type="http://schemas.openxmlformats.org/officeDocument/2006/relationships/hyperlink" Target="https://en.wikipedia.org/wiki/Irving,_Texas" TargetMode="External"/><Relationship Id="rId328" Type="http://schemas.openxmlformats.org/officeDocument/2006/relationships/hyperlink" Target="http://www.nasdaq.com/symbol/cdns" TargetMode="External"/><Relationship Id="rId535" Type="http://schemas.openxmlformats.org/officeDocument/2006/relationships/hyperlink" Target="https://en.wikipedia.org/wiki/Columbus,_Indiana" TargetMode="External"/><Relationship Id="rId742" Type="http://schemas.openxmlformats.org/officeDocument/2006/relationships/hyperlink" Target="https://www.sec.gov/cgi-bin/browse-edgar?CIK=FFIV&amp;action=getcompany" TargetMode="External"/><Relationship Id="rId1165" Type="http://schemas.openxmlformats.org/officeDocument/2006/relationships/hyperlink" Target="https://en.wikipedia.org/wiki/Radnor,_Pennsylvania" TargetMode="External"/><Relationship Id="rId1372" Type="http://schemas.openxmlformats.org/officeDocument/2006/relationships/hyperlink" Target="https://en.wikipedia.org/wiki/Norfolk_Southern_Corp." TargetMode="External"/><Relationship Id="rId2009" Type="http://schemas.openxmlformats.org/officeDocument/2006/relationships/hyperlink" Target="https://www.nyse.com/quote/XNYS:ZTS" TargetMode="External"/><Relationship Id="rId602" Type="http://schemas.openxmlformats.org/officeDocument/2006/relationships/hyperlink" Target="https://www.sec.gov/cgi-bin/browse-edgar?CIK=DG&amp;action=getcompany" TargetMode="External"/><Relationship Id="rId1025" Type="http://schemas.openxmlformats.org/officeDocument/2006/relationships/hyperlink" Target="https://www.sec.gov/cgi-bin/browse-edgar?CIK=INTU&amp;action=getcompany" TargetMode="External"/><Relationship Id="rId1232" Type="http://schemas.openxmlformats.org/officeDocument/2006/relationships/hyperlink" Target="https://www.sec.gov/cgi-bin/browse-edgar?CIK=MKC&amp;action=getcompany" TargetMode="External"/><Relationship Id="rId1677" Type="http://schemas.openxmlformats.org/officeDocument/2006/relationships/hyperlink" Target="https://en.wikipedia.org/wiki/Atlanta,_Georgia" TargetMode="External"/><Relationship Id="rId1884" Type="http://schemas.openxmlformats.org/officeDocument/2006/relationships/hyperlink" Target="https://en.wikipedia.org/wiki/Cambridge,_Massachusetts" TargetMode="External"/><Relationship Id="rId907" Type="http://schemas.openxmlformats.org/officeDocument/2006/relationships/hyperlink" Target="https://en.wikipedia.org/wiki/Long_Beach,_California" TargetMode="External"/><Relationship Id="rId1537" Type="http://schemas.openxmlformats.org/officeDocument/2006/relationships/hyperlink" Target="https://www.sec.gov/cgi-bin/browse-edgar?CIK=PSA&amp;action=getcompany" TargetMode="External"/><Relationship Id="rId1744" Type="http://schemas.openxmlformats.org/officeDocument/2006/relationships/hyperlink" Target="https://www.sec.gov/cgi-bin/browse-edgar?CIK=FTI&amp;action=getcompany" TargetMode="External"/><Relationship Id="rId1951" Type="http://schemas.openxmlformats.org/officeDocument/2006/relationships/hyperlink" Target="https://www.sec.gov/cgi-bin/browse-edgar?CIK=WU&amp;action=getcompany" TargetMode="External"/><Relationship Id="rId36" Type="http://schemas.openxmlformats.org/officeDocument/2006/relationships/hyperlink" Target="https://en.wikipedia.org/wiki/Santa_Clara,_California" TargetMode="External"/><Relationship Id="rId1604" Type="http://schemas.openxmlformats.org/officeDocument/2006/relationships/hyperlink" Target="https://en.wikipedia.org/wiki/Rockwell_Automation_Inc." TargetMode="External"/><Relationship Id="rId185" Type="http://schemas.openxmlformats.org/officeDocument/2006/relationships/hyperlink" Target="https://www.sec.gov/cgi-bin/browse-edgar?CIK=AIV&amp;action=getcompany" TargetMode="External"/><Relationship Id="rId1811" Type="http://schemas.openxmlformats.org/officeDocument/2006/relationships/hyperlink" Target="https://www.sec.gov/cgi-bin/browse-edgar?CIK=ULTA&amp;action=getcompany" TargetMode="External"/><Relationship Id="rId1909" Type="http://schemas.openxmlformats.org/officeDocument/2006/relationships/hyperlink" Target="https://www.nyse.com/quote/XNYS:WMT" TargetMode="External"/><Relationship Id="rId392" Type="http://schemas.openxmlformats.org/officeDocument/2006/relationships/hyperlink" Target="https://www.nyse.com/quote/XNYS:CF" TargetMode="External"/><Relationship Id="rId697" Type="http://schemas.openxmlformats.org/officeDocument/2006/relationships/hyperlink" Target="https://en.wikipedia.org/wiki/Equity_Residential" TargetMode="External"/><Relationship Id="rId252" Type="http://schemas.openxmlformats.org/officeDocument/2006/relationships/hyperlink" Target="https://en.wikipedia.org/wiki/Charlotte,_North_Carolina" TargetMode="External"/><Relationship Id="rId1187" Type="http://schemas.openxmlformats.org/officeDocument/2006/relationships/hyperlink" Target="https://en.wikipedia.org/wiki/Lowe%27s_Cos." TargetMode="External"/><Relationship Id="rId112" Type="http://schemas.openxmlformats.org/officeDocument/2006/relationships/hyperlink" Target="https://www.nyse.com/quote/XNYS:AEE" TargetMode="External"/><Relationship Id="rId557" Type="http://schemas.openxmlformats.org/officeDocument/2006/relationships/hyperlink" Target="https://en.wikipedia.org/wiki/Deere_%26_Co." TargetMode="External"/><Relationship Id="rId764" Type="http://schemas.openxmlformats.org/officeDocument/2006/relationships/hyperlink" Target="http://www.nasdaq.com/symbol/fitb" TargetMode="External"/><Relationship Id="rId971" Type="http://schemas.openxmlformats.org/officeDocument/2006/relationships/hyperlink" Target="https://en.wikipedia.org/wiki/Newport_News,_Virginia" TargetMode="External"/><Relationship Id="rId1394" Type="http://schemas.openxmlformats.org/officeDocument/2006/relationships/hyperlink" Target="https://en.wikipedia.org/wiki/Princeton,_New_Jersey" TargetMode="External"/><Relationship Id="rId1699" Type="http://schemas.openxmlformats.org/officeDocument/2006/relationships/hyperlink" Target="https://en.wikipedia.org/wiki/Stryker_Corp." TargetMode="External"/><Relationship Id="rId2000" Type="http://schemas.openxmlformats.org/officeDocument/2006/relationships/hyperlink" Target="https://en.wikipedia.org/wiki/Lincolnshire,_Illinois" TargetMode="External"/><Relationship Id="rId417" Type="http://schemas.openxmlformats.org/officeDocument/2006/relationships/hyperlink" Target="https://en.wikipedia.org/wiki/Church_%26_Dwight" TargetMode="External"/><Relationship Id="rId624" Type="http://schemas.openxmlformats.org/officeDocument/2006/relationships/hyperlink" Target="https://www.nyse.com/quote/XNYS:DTE" TargetMode="External"/><Relationship Id="rId831" Type="http://schemas.openxmlformats.org/officeDocument/2006/relationships/hyperlink" Target="https://en.wikipedia.org/wiki/San_Francisco,_California" TargetMode="External"/><Relationship Id="rId1047" Type="http://schemas.openxmlformats.org/officeDocument/2006/relationships/hyperlink" Target="http://www.nasdaq.com/symbol/jkhy" TargetMode="External"/><Relationship Id="rId1254" Type="http://schemas.openxmlformats.org/officeDocument/2006/relationships/hyperlink" Target="https://www.sec.gov/cgi-bin/browse-edgar?CIK=MET&amp;action=getcompany" TargetMode="External"/><Relationship Id="rId1461" Type="http://schemas.openxmlformats.org/officeDocument/2006/relationships/hyperlink" Target="https://www.sec.gov/cgi-bin/browse-edgar?CIK=PNR&amp;action=getcompany" TargetMode="External"/><Relationship Id="rId929" Type="http://schemas.openxmlformats.org/officeDocument/2006/relationships/hyperlink" Target="https://en.wikipedia.org/wiki/HollyFrontier" TargetMode="External"/><Relationship Id="rId1114" Type="http://schemas.openxmlformats.org/officeDocument/2006/relationships/hyperlink" Target="https://en.wikipedia.org/wiki/Menomonee_Falls,_Wisconsin" TargetMode="External"/><Relationship Id="rId1321" Type="http://schemas.openxmlformats.org/officeDocument/2006/relationships/hyperlink" Target="https://www.sec.gov/cgi-bin/browse-edgar?CIK=NDAQ&amp;action=getcompany" TargetMode="External"/><Relationship Id="rId1559" Type="http://schemas.openxmlformats.org/officeDocument/2006/relationships/hyperlink" Target="https://www.nyse.com/quote/XNYS:DGX" TargetMode="External"/><Relationship Id="rId1766" Type="http://schemas.openxmlformats.org/officeDocument/2006/relationships/hyperlink" Target="https://en.wikipedia.org/wiki/TJX_Companies_Inc." TargetMode="External"/><Relationship Id="rId1973" Type="http://schemas.openxmlformats.org/officeDocument/2006/relationships/hyperlink" Target="http://www.nasdaq.com/symbol/wynn" TargetMode="External"/><Relationship Id="rId58" Type="http://schemas.openxmlformats.org/officeDocument/2006/relationships/hyperlink" Target="https://en.wikipedia.org/wiki/Akamai_Technologies_Inc" TargetMode="External"/><Relationship Id="rId1419" Type="http://schemas.openxmlformats.org/officeDocument/2006/relationships/hyperlink" Target="https://www.nyse.com/quote/XNYS:OMC" TargetMode="External"/><Relationship Id="rId1626" Type="http://schemas.openxmlformats.org/officeDocument/2006/relationships/hyperlink" Target="https://en.wikipedia.org/wiki/New_York,_New_York" TargetMode="External"/><Relationship Id="rId1833" Type="http://schemas.openxmlformats.org/officeDocument/2006/relationships/hyperlink" Target="https://www.nyse.com/quote/XNYS:UNH" TargetMode="External"/><Relationship Id="rId1900" Type="http://schemas.openxmlformats.org/officeDocument/2006/relationships/hyperlink" Target="https://en.wikipedia.org/wiki/Birmingham,_Alabama" TargetMode="External"/><Relationship Id="rId274" Type="http://schemas.openxmlformats.org/officeDocument/2006/relationships/hyperlink" Target="https://en.wikipedia.org/wiki/Biogen_Inc." TargetMode="External"/><Relationship Id="rId481" Type="http://schemas.openxmlformats.org/officeDocument/2006/relationships/hyperlink" Target="https://en.wikipedia.org/wiki/Conagra_Brands" TargetMode="External"/><Relationship Id="rId134" Type="http://schemas.openxmlformats.org/officeDocument/2006/relationships/hyperlink" Target="https://www.sec.gov/cgi-bin/browse-edgar?CIK=AMT&amp;action=getcompany" TargetMode="External"/><Relationship Id="rId579" Type="http://schemas.openxmlformats.org/officeDocument/2006/relationships/hyperlink" Target="https://en.wikipedia.org/wiki/Midland,_Texas" TargetMode="External"/><Relationship Id="rId786" Type="http://schemas.openxmlformats.org/officeDocument/2006/relationships/hyperlink" Target="https://www.sec.gov/cgi-bin/browse-edgar?CIK=FLIR&amp;action=getcompany" TargetMode="External"/><Relationship Id="rId993" Type="http://schemas.openxmlformats.org/officeDocument/2006/relationships/hyperlink" Target="https://www.sec.gov/cgi-bin/browse-edgar?CIK=INCY&amp;action=getcompany" TargetMode="External"/><Relationship Id="rId341" Type="http://schemas.openxmlformats.org/officeDocument/2006/relationships/hyperlink" Target="https://en.wikipedia.org/wiki/Cardinal_Health_Inc." TargetMode="External"/><Relationship Id="rId439" Type="http://schemas.openxmlformats.org/officeDocument/2006/relationships/hyperlink" Target="https://en.wikipedia.org/wiki/New_York,_New_York" TargetMode="External"/><Relationship Id="rId646" Type="http://schemas.openxmlformats.org/officeDocument/2006/relationships/hyperlink" Target="https://www.sec.gov/cgi-bin/browse-edgar?CIK=ETFC&amp;action=getcompany" TargetMode="External"/><Relationship Id="rId1069" Type="http://schemas.openxmlformats.org/officeDocument/2006/relationships/hyperlink" Target="https://www.sec.gov/cgi-bin/browse-edgar?CIK=JCI&amp;action=getcompany" TargetMode="External"/><Relationship Id="rId1276" Type="http://schemas.openxmlformats.org/officeDocument/2006/relationships/hyperlink" Target="https://www.nyse.com/quote/XNYS:MAA" TargetMode="External"/><Relationship Id="rId1483" Type="http://schemas.openxmlformats.org/officeDocument/2006/relationships/hyperlink" Target="https://www.nyse.com/quote/XNYS:PM" TargetMode="External"/><Relationship Id="rId201" Type="http://schemas.openxmlformats.org/officeDocument/2006/relationships/hyperlink" Target="https://en.wikipedia.org/wiki/Chicago,_Illinois" TargetMode="External"/><Relationship Id="rId506" Type="http://schemas.openxmlformats.org/officeDocument/2006/relationships/hyperlink" Target="https://www.sec.gov/cgi-bin/browse-edgar?CIK=CPRT&amp;action=getcompany" TargetMode="External"/><Relationship Id="rId853" Type="http://schemas.openxmlformats.org/officeDocument/2006/relationships/hyperlink" Target="https://en.wikipedia.org/wiki/General_Motors" TargetMode="External"/><Relationship Id="rId1136" Type="http://schemas.openxmlformats.org/officeDocument/2006/relationships/hyperlink" Target="https://www.sec.gov/cgi-bin/browse-edgar?CIK=LRCX&amp;action=getcompany" TargetMode="External"/><Relationship Id="rId1690" Type="http://schemas.openxmlformats.org/officeDocument/2006/relationships/hyperlink" Target="https://www.nyse.com/quote/XNYS:STT" TargetMode="External"/><Relationship Id="rId1788" Type="http://schemas.openxmlformats.org/officeDocument/2006/relationships/hyperlink" Target="https://en.wikipedia.org/wiki/New_York,_New_York" TargetMode="External"/><Relationship Id="rId1995" Type="http://schemas.openxmlformats.org/officeDocument/2006/relationships/hyperlink" Target="https://www.sec.gov/cgi-bin/browse-edgar?CIK=YUM&amp;action=getcompany" TargetMode="External"/><Relationship Id="rId713" Type="http://schemas.openxmlformats.org/officeDocument/2006/relationships/hyperlink" Target="https://en.wikipedia.org/wiki/Eversource_Energy" TargetMode="External"/><Relationship Id="rId920" Type="http://schemas.openxmlformats.org/officeDocument/2006/relationships/hyperlink" Target="https://www.nyse.com/quote/XNYS:HPE" TargetMode="External"/><Relationship Id="rId1343" Type="http://schemas.openxmlformats.org/officeDocument/2006/relationships/hyperlink" Target="http://www.nasdaq.com/symbol/nwsa" TargetMode="External"/><Relationship Id="rId1550" Type="http://schemas.openxmlformats.org/officeDocument/2006/relationships/hyperlink" Target="https://en.wikipedia.org/wiki/Greensboro,_North_Carolina" TargetMode="External"/><Relationship Id="rId1648" Type="http://schemas.openxmlformats.org/officeDocument/2006/relationships/hyperlink" Target="https://www.sec.gov/cgi-bin/browse-edgar?CIK=SRE&amp;action=getcompany" TargetMode="External"/><Relationship Id="rId1203" Type="http://schemas.openxmlformats.org/officeDocument/2006/relationships/hyperlink" Target="https://en.wikipedia.org/wiki/Marathon_Petroleum" TargetMode="External"/><Relationship Id="rId1410" Type="http://schemas.openxmlformats.org/officeDocument/2006/relationships/hyperlink" Target="https://en.wikipedia.org/wiki/Springfield,_Missouri" TargetMode="External"/><Relationship Id="rId1508" Type="http://schemas.openxmlformats.org/officeDocument/2006/relationships/hyperlink" Target="https://en.wikipedia.org/wiki/PPL_Corp." TargetMode="External"/><Relationship Id="rId1855" Type="http://schemas.openxmlformats.org/officeDocument/2006/relationships/hyperlink" Target="https://www.sec.gov/cgi-bin/browse-edgar?CIK=VFC&amp;action=getcompany" TargetMode="External"/><Relationship Id="rId1715" Type="http://schemas.openxmlformats.org/officeDocument/2006/relationships/hyperlink" Target="https://en.wikipedia.org/wiki/Sysco_Corp." TargetMode="External"/><Relationship Id="rId1922" Type="http://schemas.openxmlformats.org/officeDocument/2006/relationships/hyperlink" Target="https://en.wikipedia.org/wiki/Waste_Management_Inc." TargetMode="External"/><Relationship Id="rId296" Type="http://schemas.openxmlformats.org/officeDocument/2006/relationships/hyperlink" Target="https://en.wikipedia.org/wiki/Auburn_Hills,_Michigan" TargetMode="External"/><Relationship Id="rId156" Type="http://schemas.openxmlformats.org/officeDocument/2006/relationships/hyperlink" Target="https://www.nyse.com/quote/XNYS:APH" TargetMode="External"/><Relationship Id="rId363" Type="http://schemas.openxmlformats.org/officeDocument/2006/relationships/hyperlink" Target="https://en.wikipedia.org/wiki/Chicago,_Illinois" TargetMode="External"/><Relationship Id="rId570" Type="http://schemas.openxmlformats.org/officeDocument/2006/relationships/hyperlink" Target="https://www.sec.gov/cgi-bin/browse-edgar?CIK=DVN&amp;action=getcompany" TargetMode="External"/><Relationship Id="rId223" Type="http://schemas.openxmlformats.org/officeDocument/2006/relationships/hyperlink" Target="https://en.wikipedia.org/wiki/Autodesk_Inc." TargetMode="External"/><Relationship Id="rId430" Type="http://schemas.openxmlformats.org/officeDocument/2006/relationships/hyperlink" Target="https://www.sec.gov/cgi-bin/browse-edgar?CIK=CTAS&amp;action=getcompany" TargetMode="External"/><Relationship Id="rId668" Type="http://schemas.openxmlformats.org/officeDocument/2006/relationships/hyperlink" Target="https://www.nyse.com/quote/XNYS:EW" TargetMode="External"/><Relationship Id="rId875" Type="http://schemas.openxmlformats.org/officeDocument/2006/relationships/hyperlink" Target="https://en.wikipedia.org/wiki/New_York,_New_York" TargetMode="External"/><Relationship Id="rId1060" Type="http://schemas.openxmlformats.org/officeDocument/2006/relationships/hyperlink" Target="https://en.wikipedia.org/wiki/JM_Smucker" TargetMode="External"/><Relationship Id="rId1298" Type="http://schemas.openxmlformats.org/officeDocument/2006/relationships/hyperlink" Target="https://www.sec.gov/cgi-bin/browse-edgar?CIK=MCO&amp;action=getcompany" TargetMode="External"/><Relationship Id="rId528" Type="http://schemas.openxmlformats.org/officeDocument/2006/relationships/hyperlink" Target="http://www.nasdaq.com/symbol/csx" TargetMode="External"/><Relationship Id="rId735" Type="http://schemas.openxmlformats.org/officeDocument/2006/relationships/hyperlink" Target="https://en.wikipedia.org/wiki/Salt_Lake_City,_Utah" TargetMode="External"/><Relationship Id="rId942" Type="http://schemas.openxmlformats.org/officeDocument/2006/relationships/hyperlink" Target="https://www.sec.gov/cgi-bin/browse-edgar?CIK=HON&amp;action=getcompany" TargetMode="External"/><Relationship Id="rId1158" Type="http://schemas.openxmlformats.org/officeDocument/2006/relationships/hyperlink" Target="https://www.nyse.com/quote/XNYS:LLY" TargetMode="External"/><Relationship Id="rId1365" Type="http://schemas.openxmlformats.org/officeDocument/2006/relationships/hyperlink" Target="https://www.sec.gov/cgi-bin/browse-edgar?CIK=NI&amp;action=getcompany" TargetMode="External"/><Relationship Id="rId1572" Type="http://schemas.openxmlformats.org/officeDocument/2006/relationships/hyperlink" Target="https://en.wikipedia.org/wiki/Raytheon_Technologies" TargetMode="External"/><Relationship Id="rId1018" Type="http://schemas.openxmlformats.org/officeDocument/2006/relationships/hyperlink" Target="https://en.wikipedia.org/wiki/New_York,_New_York" TargetMode="External"/><Relationship Id="rId1225" Type="http://schemas.openxmlformats.org/officeDocument/2006/relationships/hyperlink" Target="https://en.wikipedia.org/wiki/Livonia,_Michigan" TargetMode="External"/><Relationship Id="rId1432" Type="http://schemas.openxmlformats.org/officeDocument/2006/relationships/hyperlink" Target="https://en.wikipedia.org/wiki/Otis_Worldwide" TargetMode="External"/><Relationship Id="rId1877" Type="http://schemas.openxmlformats.org/officeDocument/2006/relationships/hyperlink" Target="https://www.nyse.com/quote/XNYS:VZ" TargetMode="External"/><Relationship Id="rId71" Type="http://schemas.openxmlformats.org/officeDocument/2006/relationships/hyperlink" Target="https://www.sec.gov/cgi-bin/browse-edgar?CIK=ARE&amp;action=getcompany" TargetMode="External"/><Relationship Id="rId802" Type="http://schemas.openxmlformats.org/officeDocument/2006/relationships/hyperlink" Target="https://www.sec.gov/cgi-bin/browse-edgar?CIK=FTNT&amp;action=getcompany" TargetMode="External"/><Relationship Id="rId1737" Type="http://schemas.openxmlformats.org/officeDocument/2006/relationships/hyperlink" Target="https://en.wikipedia.org/wiki/Minneapolis,_Minnesota" TargetMode="External"/><Relationship Id="rId1944" Type="http://schemas.openxmlformats.org/officeDocument/2006/relationships/hyperlink" Target="https://en.wikipedia.org/wiki/Exton,_Pennsylvania" TargetMode="External"/><Relationship Id="rId29" Type="http://schemas.openxmlformats.org/officeDocument/2006/relationships/hyperlink" Target="http://www.nasdaq.com/symbol/adbe" TargetMode="External"/><Relationship Id="rId178" Type="http://schemas.openxmlformats.org/officeDocument/2006/relationships/hyperlink" Target="https://en.wikipedia.org/wiki/Milwaukee,_Wisconsin" TargetMode="External"/><Relationship Id="rId1804" Type="http://schemas.openxmlformats.org/officeDocument/2006/relationships/hyperlink" Target="https://en.wikipedia.org/wiki/Plano,_Texas" TargetMode="External"/><Relationship Id="rId385" Type="http://schemas.openxmlformats.org/officeDocument/2006/relationships/hyperlink" Target="https://en.wikipedia.org/wiki/CenturyLink_Inc" TargetMode="External"/><Relationship Id="rId592" Type="http://schemas.openxmlformats.org/officeDocument/2006/relationships/hyperlink" Target="http://www.nasdaq.com/symbol/disck" TargetMode="External"/><Relationship Id="rId245" Type="http://schemas.openxmlformats.org/officeDocument/2006/relationships/hyperlink" Target="https://www.nyse.com/quote/XNYS:BLL" TargetMode="External"/><Relationship Id="rId452" Type="http://schemas.openxmlformats.org/officeDocument/2006/relationships/hyperlink" Target="http://www.nasdaq.com/symbol/cme" TargetMode="External"/><Relationship Id="rId897" Type="http://schemas.openxmlformats.org/officeDocument/2006/relationships/hyperlink" Target="https://en.wikipedia.org/wiki/Hasbro_Inc." TargetMode="External"/><Relationship Id="rId1082" Type="http://schemas.openxmlformats.org/officeDocument/2006/relationships/hyperlink" Target="https://en.wikipedia.org/wiki/Kansas_City,_Missouri" TargetMode="External"/><Relationship Id="rId105" Type="http://schemas.openxmlformats.org/officeDocument/2006/relationships/hyperlink" Target="http://www.nasdaq.com/symbol/amzn" TargetMode="External"/><Relationship Id="rId312" Type="http://schemas.openxmlformats.org/officeDocument/2006/relationships/hyperlink" Target="https://www.nyse.com/quote/XNYS:BR" TargetMode="External"/><Relationship Id="rId757" Type="http://schemas.openxmlformats.org/officeDocument/2006/relationships/hyperlink" Target="https://en.wikipedia.org/wiki/FedEx_Corporation" TargetMode="External"/><Relationship Id="rId964" Type="http://schemas.openxmlformats.org/officeDocument/2006/relationships/hyperlink" Target="http://www.nasdaq.com/symbol/hban" TargetMode="External"/><Relationship Id="rId1387" Type="http://schemas.openxmlformats.org/officeDocument/2006/relationships/hyperlink" Target="https://www.nyse.com/quote/XNYS:NCLH" TargetMode="External"/><Relationship Id="rId1594" Type="http://schemas.openxmlformats.org/officeDocument/2006/relationships/hyperlink" Target="https://en.wikipedia.org/wiki/Phoenix,_Arizona" TargetMode="External"/><Relationship Id="rId93" Type="http://schemas.openxmlformats.org/officeDocument/2006/relationships/hyperlink" Target="http://www.nasdaq.com/symbol/googl" TargetMode="External"/><Relationship Id="rId617" Type="http://schemas.openxmlformats.org/officeDocument/2006/relationships/hyperlink" Target="https://en.wikipedia.org/wiki/Dover_Corporation" TargetMode="External"/><Relationship Id="rId824" Type="http://schemas.openxmlformats.org/officeDocument/2006/relationships/hyperlink" Target="https://www.nyse.com/quote/XNYS:FCX" TargetMode="External"/><Relationship Id="rId1247" Type="http://schemas.openxmlformats.org/officeDocument/2006/relationships/hyperlink" Target="https://www.sec.gov/cgi-bin/browse-edgar?CIK=MDT&amp;action=getcompany" TargetMode="External"/><Relationship Id="rId1454" Type="http://schemas.openxmlformats.org/officeDocument/2006/relationships/hyperlink" Target="https://en.wikipedia.org/wiki/Oklahoma_City,_Oklahoma" TargetMode="External"/><Relationship Id="rId1661" Type="http://schemas.openxmlformats.org/officeDocument/2006/relationships/hyperlink" Target="https://en.wikipedia.org/wiki/Indianapolis,_Indiana" TargetMode="External"/><Relationship Id="rId1899" Type="http://schemas.openxmlformats.org/officeDocument/2006/relationships/hyperlink" Target="https://www.sec.gov/cgi-bin/browse-edgar?CIK=VMC&amp;action=getcompany" TargetMode="External"/><Relationship Id="rId1107" Type="http://schemas.openxmlformats.org/officeDocument/2006/relationships/hyperlink" Target="http://www.nasdaq.com/symbol/klac" TargetMode="External"/><Relationship Id="rId1314" Type="http://schemas.openxmlformats.org/officeDocument/2006/relationships/hyperlink" Target="https://www.sec.gov/cgi-bin/browse-edgar?CIK=MSCI&amp;action=getcompany" TargetMode="External"/><Relationship Id="rId1521" Type="http://schemas.openxmlformats.org/officeDocument/2006/relationships/hyperlink" Target="https://www.sec.gov/cgi-bin/browse-edgar?CIK=PGR&amp;action=getcompany" TargetMode="External"/><Relationship Id="rId1759" Type="http://schemas.openxmlformats.org/officeDocument/2006/relationships/hyperlink" Target="https://www.sec.gov/cgi-bin/browse-edgar?CIK=TMO&amp;action=getcompany" TargetMode="External"/><Relationship Id="rId1966" Type="http://schemas.openxmlformats.org/officeDocument/2006/relationships/hyperlink" Target="https://en.wikipedia.org/wiki/Williams_Cos." TargetMode="External"/><Relationship Id="rId1619" Type="http://schemas.openxmlformats.org/officeDocument/2006/relationships/hyperlink" Target="https://www.nyse.com/quote/XNYS:RCL" TargetMode="External"/><Relationship Id="rId1826" Type="http://schemas.openxmlformats.org/officeDocument/2006/relationships/hyperlink" Target="https://en.wikipedia.org/wiki/Union_Pacific_Corp" TargetMode="External"/><Relationship Id="rId20" Type="http://schemas.openxmlformats.org/officeDocument/2006/relationships/hyperlink" Target="https://en.wikipedia.org/wiki/Danvers,_Massachusetts" TargetMode="External"/><Relationship Id="rId267" Type="http://schemas.openxmlformats.org/officeDocument/2006/relationships/hyperlink" Target="https://www.sec.gov/cgi-bin/browse-edgar?CIK=BRKB&amp;action=getcompany" TargetMode="External"/><Relationship Id="rId474" Type="http://schemas.openxmlformats.org/officeDocument/2006/relationships/hyperlink" Target="https://www.sec.gov/cgi-bin/browse-edgar?CIK=CMCSA&amp;action=getcompany" TargetMode="External"/><Relationship Id="rId127" Type="http://schemas.openxmlformats.org/officeDocument/2006/relationships/hyperlink" Target="https://en.wikipedia.org/wiki/New_York,_New_York" TargetMode="External"/><Relationship Id="rId681" Type="http://schemas.openxmlformats.org/officeDocument/2006/relationships/hyperlink" Target="https://en.wikipedia.org/wiki/Entergy_Corp." TargetMode="External"/><Relationship Id="rId779" Type="http://schemas.openxmlformats.org/officeDocument/2006/relationships/hyperlink" Target="https://en.wikipedia.org/wiki/Brookfield,_Wisconsin" TargetMode="External"/><Relationship Id="rId986" Type="http://schemas.openxmlformats.org/officeDocument/2006/relationships/hyperlink" Target="https://en.wikipedia.org/wiki/Glenview,_Cook_County,_Illinois" TargetMode="External"/><Relationship Id="rId334" Type="http://schemas.openxmlformats.org/officeDocument/2006/relationships/hyperlink" Target="https://www.sec.gov/cgi-bin/browse-edgar?CIK=CPB&amp;action=getcompany" TargetMode="External"/><Relationship Id="rId541" Type="http://schemas.openxmlformats.org/officeDocument/2006/relationships/hyperlink" Target="https://en.wikipedia.org/wiki/D._R._Horton" TargetMode="External"/><Relationship Id="rId639" Type="http://schemas.openxmlformats.org/officeDocument/2006/relationships/hyperlink" Target="https://en.wikipedia.org/wiki/Midland,_Michigan" TargetMode="External"/><Relationship Id="rId1171" Type="http://schemas.openxmlformats.org/officeDocument/2006/relationships/hyperlink" Target="https://en.wikipedia.org/wiki/Live_Nation_Entertainment" TargetMode="External"/><Relationship Id="rId1269" Type="http://schemas.openxmlformats.org/officeDocument/2006/relationships/hyperlink" Target="https://en.wikipedia.org/wiki/Micron_Technology" TargetMode="External"/><Relationship Id="rId1476" Type="http://schemas.openxmlformats.org/officeDocument/2006/relationships/hyperlink" Target="https://en.wikipedia.org/wiki/Perrigo" TargetMode="External"/><Relationship Id="rId401" Type="http://schemas.openxmlformats.org/officeDocument/2006/relationships/hyperlink" Target="https://en.wikipedia.org/wiki/Charter_Communications" TargetMode="External"/><Relationship Id="rId846" Type="http://schemas.openxmlformats.org/officeDocument/2006/relationships/hyperlink" Target="https://www.sec.gov/cgi-bin/browse-edgar?CIK=GE&amp;action=getcompany" TargetMode="External"/><Relationship Id="rId1031" Type="http://schemas.openxmlformats.org/officeDocument/2006/relationships/hyperlink" Target="https://www.nyse.com/quote/XNYS:IVZ" TargetMode="External"/><Relationship Id="rId1129" Type="http://schemas.openxmlformats.org/officeDocument/2006/relationships/hyperlink" Target="https://en.wikipedia.org/wiki/Melbourne,_Florida" TargetMode="External"/><Relationship Id="rId1683" Type="http://schemas.openxmlformats.org/officeDocument/2006/relationships/hyperlink" Target="https://en.wikipedia.org/wiki/Stanley_Black_%26_Decker" TargetMode="External"/><Relationship Id="rId1890" Type="http://schemas.openxmlformats.org/officeDocument/2006/relationships/hyperlink" Target="https://en.wikipedia.org/wiki/Visa_Inc." TargetMode="External"/><Relationship Id="rId1988" Type="http://schemas.openxmlformats.org/officeDocument/2006/relationships/hyperlink" Target="https://en.wikipedia.org/wiki/San_Jose,_California" TargetMode="External"/><Relationship Id="rId706" Type="http://schemas.openxmlformats.org/officeDocument/2006/relationships/hyperlink" Target="https://www.sec.gov/cgi-bin/browse-edgar?CIK=EL&amp;action=getcompany" TargetMode="External"/><Relationship Id="rId913" Type="http://schemas.openxmlformats.org/officeDocument/2006/relationships/hyperlink" Target="https://en.wikipedia.org/wiki/The_Hershey_Company" TargetMode="External"/><Relationship Id="rId1336" Type="http://schemas.openxmlformats.org/officeDocument/2006/relationships/hyperlink" Target="https://en.wikipedia.org/wiki/Newell_Brands" TargetMode="External"/><Relationship Id="rId1543" Type="http://schemas.openxmlformats.org/officeDocument/2006/relationships/hyperlink" Target="https://www.nyse.com/quote/XNYS:PVH" TargetMode="External"/><Relationship Id="rId1750" Type="http://schemas.openxmlformats.org/officeDocument/2006/relationships/hyperlink" Target="https://en.wikipedia.org/wiki/Texas_Instruments" TargetMode="External"/><Relationship Id="rId42" Type="http://schemas.openxmlformats.org/officeDocument/2006/relationships/hyperlink" Target="https://en.wikipedia.org/wiki/AES_Corp" TargetMode="External"/><Relationship Id="rId1403" Type="http://schemas.openxmlformats.org/officeDocument/2006/relationships/hyperlink" Target="https://www.nyse.com/quote/XNYS:NVR" TargetMode="External"/><Relationship Id="rId1610" Type="http://schemas.openxmlformats.org/officeDocument/2006/relationships/hyperlink" Target="https://en.wikipedia.org/wiki/Atlanta,_Georgia" TargetMode="External"/><Relationship Id="rId1848" Type="http://schemas.openxmlformats.org/officeDocument/2006/relationships/hyperlink" Target="https://en.wikipedia.org/wiki/King_of_Prussia,_Pennsylvania" TargetMode="External"/><Relationship Id="rId191" Type="http://schemas.openxmlformats.org/officeDocument/2006/relationships/hyperlink" Target="http://www.nasdaq.com/symbol/amat" TargetMode="External"/><Relationship Id="rId1708" Type="http://schemas.openxmlformats.org/officeDocument/2006/relationships/hyperlink" Target="https://www.sec.gov/cgi-bin/browse-edgar?CIK=SYF&amp;action=getcompany" TargetMode="External"/><Relationship Id="rId1915" Type="http://schemas.openxmlformats.org/officeDocument/2006/relationships/hyperlink" Target="https://www.sec.gov/cgi-bin/browse-edgar?CIK=WBA&amp;action=getcompany" TargetMode="External"/><Relationship Id="rId289" Type="http://schemas.openxmlformats.org/officeDocument/2006/relationships/hyperlink" Target="http://www.nasdaq.com/symbol/bkng" TargetMode="External"/><Relationship Id="rId496" Type="http://schemas.openxmlformats.org/officeDocument/2006/relationships/hyperlink" Target="https://www.nyse.com/quote/XNYS:STZ" TargetMode="External"/><Relationship Id="rId149" Type="http://schemas.openxmlformats.org/officeDocument/2006/relationships/hyperlink" Target="https://en.wikipedia.org/wiki/AMETEK_Inc." TargetMode="External"/><Relationship Id="rId356" Type="http://schemas.openxmlformats.org/officeDocument/2006/relationships/hyperlink" Target="https://www.nyse.com/quote/XNYS:CAT" TargetMode="External"/><Relationship Id="rId563" Type="http://schemas.openxmlformats.org/officeDocument/2006/relationships/hyperlink" Target="https://en.wikipedia.org/wiki/Atlanta,_Georgia" TargetMode="External"/><Relationship Id="rId770" Type="http://schemas.openxmlformats.org/officeDocument/2006/relationships/hyperlink" Target="https://www.sec.gov/cgi-bin/browse-edgar?CIK=FE&amp;action=getcompany" TargetMode="External"/><Relationship Id="rId1193" Type="http://schemas.openxmlformats.org/officeDocument/2006/relationships/hyperlink" Target="https://en.wikipedia.org/wiki/Rotterdam,_Netherlands" TargetMode="External"/><Relationship Id="rId216" Type="http://schemas.openxmlformats.org/officeDocument/2006/relationships/hyperlink" Target="https://www.sec.gov/cgi-bin/browse-edgar?CIK=T&amp;action=getcompany" TargetMode="External"/><Relationship Id="rId423" Type="http://schemas.openxmlformats.org/officeDocument/2006/relationships/hyperlink" Target="https://en.wikipedia.org/wiki/Bloomfield,_Connecticut" TargetMode="External"/><Relationship Id="rId868" Type="http://schemas.openxmlformats.org/officeDocument/2006/relationships/hyperlink" Target="https://www.nyse.com/quote/XNYS:GPN" TargetMode="External"/><Relationship Id="rId1053" Type="http://schemas.openxmlformats.org/officeDocument/2006/relationships/hyperlink" Target="https://www.sec.gov/cgi-bin/browse-edgar?CIK=J&amp;action=getcompany" TargetMode="External"/><Relationship Id="rId1260" Type="http://schemas.openxmlformats.org/officeDocument/2006/relationships/hyperlink" Target="https://www.nyse.com/quote/XNYS:MGM" TargetMode="External"/><Relationship Id="rId1498" Type="http://schemas.openxmlformats.org/officeDocument/2006/relationships/hyperlink" Target="https://en.wikipedia.org/wiki/Irving,_Texas" TargetMode="External"/><Relationship Id="rId630" Type="http://schemas.openxmlformats.org/officeDocument/2006/relationships/hyperlink" Target="https://www.sec.gov/cgi-bin/browse-edgar?CIK=DUK&amp;action=getcompany" TargetMode="External"/><Relationship Id="rId728" Type="http://schemas.openxmlformats.org/officeDocument/2006/relationships/hyperlink" Target="http://www.nasdaq.com/symbol/expd" TargetMode="External"/><Relationship Id="rId935" Type="http://schemas.openxmlformats.org/officeDocument/2006/relationships/hyperlink" Target="https://en.wikipedia.org/wiki/Marlborough,_Massachusetts" TargetMode="External"/><Relationship Id="rId1358" Type="http://schemas.openxmlformats.org/officeDocument/2006/relationships/hyperlink" Target="https://en.wikipedia.org/wiki/New_York,_New_York" TargetMode="External"/><Relationship Id="rId1565" Type="http://schemas.openxmlformats.org/officeDocument/2006/relationships/hyperlink" Target="https://www.sec.gov/cgi-bin/browse-edgar?CIK=RL&amp;action=getcompany" TargetMode="External"/><Relationship Id="rId1772" Type="http://schemas.openxmlformats.org/officeDocument/2006/relationships/hyperlink" Target="https://en.wikipedia.org/wiki/Brentwood,_Tennessee" TargetMode="External"/><Relationship Id="rId64" Type="http://schemas.openxmlformats.org/officeDocument/2006/relationships/hyperlink" Target="https://en.wikipedia.org/wiki/Seattle,_Washington" TargetMode="External"/><Relationship Id="rId1120" Type="http://schemas.openxmlformats.org/officeDocument/2006/relationships/hyperlink" Target="https://www.sec.gov/cgi-bin/browse-edgar?CIK=KR&amp;action=getcompany" TargetMode="External"/><Relationship Id="rId1218" Type="http://schemas.openxmlformats.org/officeDocument/2006/relationships/hyperlink" Target="https://www.nyse.com/quote/XNYS:MLM" TargetMode="External"/><Relationship Id="rId1425" Type="http://schemas.openxmlformats.org/officeDocument/2006/relationships/hyperlink" Target="https://www.sec.gov/cgi-bin/browse-edgar?CIK=OKE&amp;action=getcompany" TargetMode="External"/><Relationship Id="rId1632" Type="http://schemas.openxmlformats.org/officeDocument/2006/relationships/hyperlink" Target="https://en.wikipedia.org/wiki/SBA_Communications" TargetMode="External"/><Relationship Id="rId1937" Type="http://schemas.openxmlformats.org/officeDocument/2006/relationships/hyperlink" Target="https://www.nyse.com/quote/XNYS:WELL" TargetMode="External"/><Relationship Id="rId280" Type="http://schemas.openxmlformats.org/officeDocument/2006/relationships/hyperlink" Target="https://en.wikipedia.org/wiki/Hercules,_California" TargetMode="External"/><Relationship Id="rId140" Type="http://schemas.openxmlformats.org/officeDocument/2006/relationships/hyperlink" Target="https://www.nyse.com/quote/XNYS:AMP" TargetMode="External"/><Relationship Id="rId378" Type="http://schemas.openxmlformats.org/officeDocument/2006/relationships/hyperlink" Target="https://www.sec.gov/cgi-bin/browse-edgar?CIK=CNC&amp;action=getcompany" TargetMode="External"/><Relationship Id="rId585" Type="http://schemas.openxmlformats.org/officeDocument/2006/relationships/hyperlink" Target="https://en.wikipedia.org/wiki/Discover_Financial_Services" TargetMode="External"/><Relationship Id="rId792" Type="http://schemas.openxmlformats.org/officeDocument/2006/relationships/hyperlink" Target="https://www.nyse.com/quote/XNYS:FMC" TargetMode="External"/><Relationship Id="rId6" Type="http://schemas.openxmlformats.org/officeDocument/2006/relationships/hyperlink" Target="https://en.wikipedia.org/wiki/3M" TargetMode="External"/><Relationship Id="rId238" Type="http://schemas.openxmlformats.org/officeDocument/2006/relationships/hyperlink" Target="https://en.wikipedia.org/wiki/Avery_Dennison_Corp" TargetMode="External"/><Relationship Id="rId445" Type="http://schemas.openxmlformats.org/officeDocument/2006/relationships/hyperlink" Target="https://en.wikipedia.org/wiki/Citrix_Systems" TargetMode="External"/><Relationship Id="rId652" Type="http://schemas.openxmlformats.org/officeDocument/2006/relationships/hyperlink" Target="https://www.nyse.com/quote/XNYS:ETN" TargetMode="External"/><Relationship Id="rId1075" Type="http://schemas.openxmlformats.org/officeDocument/2006/relationships/hyperlink" Target="https://www.nyse.com/quote/XNYS:JNPR" TargetMode="External"/><Relationship Id="rId1282" Type="http://schemas.openxmlformats.org/officeDocument/2006/relationships/hyperlink" Target="https://www.sec.gov/cgi-bin/browse-edgar?CIK=MHK&amp;action=getcompany" TargetMode="External"/><Relationship Id="rId305" Type="http://schemas.openxmlformats.org/officeDocument/2006/relationships/hyperlink" Target="https://en.wikipedia.org/wiki/Bristol-Myers_Squibb" TargetMode="External"/><Relationship Id="rId512" Type="http://schemas.openxmlformats.org/officeDocument/2006/relationships/hyperlink" Target="https://www.nyse.com/quote/XNYS:CTVA" TargetMode="External"/><Relationship Id="rId957" Type="http://schemas.openxmlformats.org/officeDocument/2006/relationships/hyperlink" Target="https://en.wikipedia.org/wiki/HP_Inc." TargetMode="External"/><Relationship Id="rId1142" Type="http://schemas.openxmlformats.org/officeDocument/2006/relationships/hyperlink" Target="https://www.nyse.com/quote/XNYS:LVS" TargetMode="External"/><Relationship Id="rId1587" Type="http://schemas.openxmlformats.org/officeDocument/2006/relationships/hyperlink" Target="https://www.nyse.com/quote/XNYS:RF" TargetMode="External"/><Relationship Id="rId1794" Type="http://schemas.openxmlformats.org/officeDocument/2006/relationships/hyperlink" Target="https://en.wikipedia.org/wiki/Twitter,_Inc." TargetMode="External"/><Relationship Id="rId86" Type="http://schemas.openxmlformats.org/officeDocument/2006/relationships/hyperlink" Target="https://en.wikipedia.org/wiki/Alliant_Energy_Corp" TargetMode="External"/><Relationship Id="rId817" Type="http://schemas.openxmlformats.org/officeDocument/2006/relationships/hyperlink" Target="https://en.wikipedia.org/wiki/Fox_Corporation" TargetMode="External"/><Relationship Id="rId1002" Type="http://schemas.openxmlformats.org/officeDocument/2006/relationships/hyperlink" Target="https://en.wikipedia.org/wiki/Santa_Clara,_California" TargetMode="External"/><Relationship Id="rId1447" Type="http://schemas.openxmlformats.org/officeDocument/2006/relationships/hyperlink" Target="http://www.nasdaq.com/symbol/payx" TargetMode="External"/><Relationship Id="rId1654" Type="http://schemas.openxmlformats.org/officeDocument/2006/relationships/hyperlink" Target="https://www.nyse.com/quote/XNYS:SHW" TargetMode="External"/><Relationship Id="rId1861" Type="http://schemas.openxmlformats.org/officeDocument/2006/relationships/hyperlink" Target="https://www.nyse.com/quote/XNYS:VAR" TargetMode="External"/><Relationship Id="rId1307" Type="http://schemas.openxmlformats.org/officeDocument/2006/relationships/hyperlink" Target="https://en.wikipedia.org/wiki/Tampa,_Florida" TargetMode="External"/><Relationship Id="rId1514" Type="http://schemas.openxmlformats.org/officeDocument/2006/relationships/hyperlink" Target="https://en.wikipedia.org/wiki/Des_Moines,_Iowa" TargetMode="External"/><Relationship Id="rId1721" Type="http://schemas.openxmlformats.org/officeDocument/2006/relationships/hyperlink" Target="https://en.wikipedia.org/wiki/Bellevue,_Washington" TargetMode="External"/><Relationship Id="rId1959" Type="http://schemas.openxmlformats.org/officeDocument/2006/relationships/hyperlink" Target="https://www.sec.gov/cgi-bin/browse-edgar?CIK=WY&amp;action=getcompany" TargetMode="External"/><Relationship Id="rId13" Type="http://schemas.openxmlformats.org/officeDocument/2006/relationships/hyperlink" Target="https://www.nyse.com/quote/XNYS:ABBV" TargetMode="External"/><Relationship Id="rId109" Type="http://schemas.openxmlformats.org/officeDocument/2006/relationships/hyperlink" Target="https://www.nyse.com/quote/XNYS:AMCR" TargetMode="External"/><Relationship Id="rId316" Type="http://schemas.openxmlformats.org/officeDocument/2006/relationships/hyperlink" Target="https://www.nyse.com/quote/XNYS:BF.B" TargetMode="External"/><Relationship Id="rId523" Type="http://schemas.openxmlformats.org/officeDocument/2006/relationships/hyperlink" Target="https://en.wikipedia.org/wiki/New_York,_New_York" TargetMode="External"/><Relationship Id="rId968" Type="http://schemas.openxmlformats.org/officeDocument/2006/relationships/hyperlink" Target="https://www.nyse.com/quote/XNYS:HII" TargetMode="External"/><Relationship Id="rId1153" Type="http://schemas.openxmlformats.org/officeDocument/2006/relationships/hyperlink" Target="https://en.wikipedia.org/wiki/Reston,_Virginia" TargetMode="External"/><Relationship Id="rId1598" Type="http://schemas.openxmlformats.org/officeDocument/2006/relationships/hyperlink" Target="https://en.wikipedia.org/wiki/San_Diego,_California" TargetMode="External"/><Relationship Id="rId1819" Type="http://schemas.openxmlformats.org/officeDocument/2006/relationships/hyperlink" Target="https://www.sec.gov/cgi-bin/browse-edgar?CIK=UA&amp;action=getcompany" TargetMode="External"/><Relationship Id="rId97" Type="http://schemas.openxmlformats.org/officeDocument/2006/relationships/hyperlink" Target="http://www.nasdaq.com/symbol/goog" TargetMode="External"/><Relationship Id="rId730" Type="http://schemas.openxmlformats.org/officeDocument/2006/relationships/hyperlink" Target="https://www.sec.gov/cgi-bin/browse-edgar?CIK=EXPD&amp;action=getcompany" TargetMode="External"/><Relationship Id="rId828" Type="http://schemas.openxmlformats.org/officeDocument/2006/relationships/hyperlink" Target="https://www.nyse.com/quote/XNYS:GPS" TargetMode="External"/><Relationship Id="rId1013" Type="http://schemas.openxmlformats.org/officeDocument/2006/relationships/hyperlink" Target="https://www.sec.gov/cgi-bin/browse-edgar?CIK=IP&amp;action=getcompany" TargetMode="External"/><Relationship Id="rId1360" Type="http://schemas.openxmlformats.org/officeDocument/2006/relationships/hyperlink" Target="https://en.wikipedia.org/wiki/Nike_(company)" TargetMode="External"/><Relationship Id="rId1458" Type="http://schemas.openxmlformats.org/officeDocument/2006/relationships/hyperlink" Target="https://en.wikipedia.org/wiki/San_Jose,_California" TargetMode="External"/><Relationship Id="rId1665" Type="http://schemas.openxmlformats.org/officeDocument/2006/relationships/hyperlink" Target="https://en.wikipedia.org/wiki/Woburn,_Massachusetts" TargetMode="External"/><Relationship Id="rId1872" Type="http://schemas.openxmlformats.org/officeDocument/2006/relationships/hyperlink" Target="https://en.wikipedia.org/wiki/Dulles,_Virginia" TargetMode="External"/><Relationship Id="rId162" Type="http://schemas.openxmlformats.org/officeDocument/2006/relationships/hyperlink" Target="https://www.sec.gov/cgi-bin/browse-edgar?CIK=ADI&amp;action=getcompany" TargetMode="External"/><Relationship Id="rId467" Type="http://schemas.openxmlformats.org/officeDocument/2006/relationships/hyperlink" Target="https://en.wikipedia.org/wiki/Teaneck,_New_Jersey" TargetMode="External"/><Relationship Id="rId1097" Type="http://schemas.openxmlformats.org/officeDocument/2006/relationships/hyperlink" Target="https://www.sec.gov/cgi-bin/browse-edgar?CIK=KMB&amp;action=getcompany" TargetMode="External"/><Relationship Id="rId1220" Type="http://schemas.openxmlformats.org/officeDocument/2006/relationships/hyperlink" Target="https://www.sec.gov/cgi-bin/browse-edgar?CIK=MLM&amp;action=getcompany" TargetMode="External"/><Relationship Id="rId1318" Type="http://schemas.openxmlformats.org/officeDocument/2006/relationships/hyperlink" Target="https://www.sec.gov/cgi-bin/browse-edgar?CIK=MYL&amp;action=getcompany" TargetMode="External"/><Relationship Id="rId1525" Type="http://schemas.openxmlformats.org/officeDocument/2006/relationships/hyperlink" Target="https://www.sec.gov/cgi-bin/browse-edgar?CIK=PLD&amp;action=getcompany" TargetMode="External"/><Relationship Id="rId674" Type="http://schemas.openxmlformats.org/officeDocument/2006/relationships/hyperlink" Target="https://www.sec.gov/cgi-bin/browse-edgar?CIK=EA&amp;action=getcompany" TargetMode="External"/><Relationship Id="rId881" Type="http://schemas.openxmlformats.org/officeDocument/2006/relationships/hyperlink" Target="https://en.wikipedia.org/wiki/H%26R_Block" TargetMode="External"/><Relationship Id="rId979" Type="http://schemas.openxmlformats.org/officeDocument/2006/relationships/hyperlink" Target="https://en.wikipedia.org/wiki/Westbrook,_Maine" TargetMode="External"/><Relationship Id="rId1732" Type="http://schemas.openxmlformats.org/officeDocument/2006/relationships/hyperlink" Target="https://www.sec.gov/cgi-bin/browse-edgar?CIK=TPR&amp;action=getcompany" TargetMode="External"/><Relationship Id="rId24" Type="http://schemas.openxmlformats.org/officeDocument/2006/relationships/hyperlink" Target="https://en.wikipedia.org/wiki/Dublin,_Ireland" TargetMode="External"/><Relationship Id="rId327" Type="http://schemas.openxmlformats.org/officeDocument/2006/relationships/hyperlink" Target="https://en.wikipedia.org/wiki/Houston,_Texas" TargetMode="External"/><Relationship Id="rId534" Type="http://schemas.openxmlformats.org/officeDocument/2006/relationships/hyperlink" Target="https://www.sec.gov/cgi-bin/browse-edgar?CIK=CMI&amp;action=getcompany" TargetMode="External"/><Relationship Id="rId741" Type="http://schemas.openxmlformats.org/officeDocument/2006/relationships/hyperlink" Target="https://en.wikipedia.org/wiki/F5_Networks" TargetMode="External"/><Relationship Id="rId839" Type="http://schemas.openxmlformats.org/officeDocument/2006/relationships/hyperlink" Target="https://en.wikipedia.org/wiki/Stamford,_Connecticut" TargetMode="External"/><Relationship Id="rId1164" Type="http://schemas.openxmlformats.org/officeDocument/2006/relationships/hyperlink" Target="https://www.sec.gov/cgi-bin/browse-edgar?CIK=LNC&amp;action=getcompany" TargetMode="External"/><Relationship Id="rId1371" Type="http://schemas.openxmlformats.org/officeDocument/2006/relationships/hyperlink" Target="https://www.nyse.com/quote/XNYS:NSC" TargetMode="External"/><Relationship Id="rId1469" Type="http://schemas.openxmlformats.org/officeDocument/2006/relationships/hyperlink" Target="https://www.sec.gov/cgi-bin/browse-edgar?CIK=PEP&amp;action=getcompany" TargetMode="External"/><Relationship Id="rId2008" Type="http://schemas.openxmlformats.org/officeDocument/2006/relationships/hyperlink" Target="https://en.wikipedia.org/wiki/Salt_Lake_City,_Utah" TargetMode="External"/><Relationship Id="rId173" Type="http://schemas.openxmlformats.org/officeDocument/2006/relationships/hyperlink" Target="https://en.wikipedia.org/wiki/Aon_plc" TargetMode="External"/><Relationship Id="rId380" Type="http://schemas.openxmlformats.org/officeDocument/2006/relationships/hyperlink" Target="https://www.nyse.com/quote/XNYS:CNP" TargetMode="External"/><Relationship Id="rId601" Type="http://schemas.openxmlformats.org/officeDocument/2006/relationships/hyperlink" Target="https://en.wikipedia.org/wiki/Dollar_General" TargetMode="External"/><Relationship Id="rId1024" Type="http://schemas.openxmlformats.org/officeDocument/2006/relationships/hyperlink" Target="https://en.wikipedia.org/wiki/Intuit_Inc." TargetMode="External"/><Relationship Id="rId1231" Type="http://schemas.openxmlformats.org/officeDocument/2006/relationships/hyperlink" Target="https://en.wikipedia.org/wiki/McCormick_%26_Co." TargetMode="External"/><Relationship Id="rId1676" Type="http://schemas.openxmlformats.org/officeDocument/2006/relationships/hyperlink" Target="https://www.sec.gov/cgi-bin/browse-edgar?CIK=SO&amp;action=getcompany" TargetMode="External"/><Relationship Id="rId1883" Type="http://schemas.openxmlformats.org/officeDocument/2006/relationships/hyperlink" Target="https://www.sec.gov/cgi-bin/browse-edgar?CIK=VRTX&amp;action=getcompany" TargetMode="External"/><Relationship Id="rId240" Type="http://schemas.openxmlformats.org/officeDocument/2006/relationships/hyperlink" Target="https://en.wikipedia.org/wiki/Glendale,_California" TargetMode="External"/><Relationship Id="rId478" Type="http://schemas.openxmlformats.org/officeDocument/2006/relationships/hyperlink" Target="https://www.sec.gov/cgi-bin/browse-edgar?CIK=CMA&amp;action=getcompany" TargetMode="External"/><Relationship Id="rId685" Type="http://schemas.openxmlformats.org/officeDocument/2006/relationships/hyperlink" Target="https://en.wikipedia.org/wiki/EOG_Resources" TargetMode="External"/><Relationship Id="rId892" Type="http://schemas.openxmlformats.org/officeDocument/2006/relationships/hyperlink" Target="https://www.nyse.com/quote/XNYS:HIG" TargetMode="External"/><Relationship Id="rId906" Type="http://schemas.openxmlformats.org/officeDocument/2006/relationships/hyperlink" Target="https://www.sec.gov/cgi-bin/browse-edgar?CIK=PEAK&amp;action=getcompany" TargetMode="External"/><Relationship Id="rId1329" Type="http://schemas.openxmlformats.org/officeDocument/2006/relationships/hyperlink" Target="https://www.sec.gov/cgi-bin/browse-edgar?CIK=NTAP&amp;action=getcompany" TargetMode="External"/><Relationship Id="rId1536" Type="http://schemas.openxmlformats.org/officeDocument/2006/relationships/hyperlink" Target="https://en.wikipedia.org/wiki/Public_Storage" TargetMode="External"/><Relationship Id="rId1743" Type="http://schemas.openxmlformats.org/officeDocument/2006/relationships/hyperlink" Target="https://en.wikipedia.org/wiki/TechnipFMC" TargetMode="External"/><Relationship Id="rId1950" Type="http://schemas.openxmlformats.org/officeDocument/2006/relationships/hyperlink" Target="https://en.wikipedia.org/wiki/Western_Union_Co" TargetMode="External"/><Relationship Id="rId35" Type="http://schemas.openxmlformats.org/officeDocument/2006/relationships/hyperlink" Target="https://www.sec.gov/cgi-bin/browse-edgar?CIK=AMD&amp;action=getcompany" TargetMode="External"/><Relationship Id="rId100" Type="http://schemas.openxmlformats.org/officeDocument/2006/relationships/hyperlink" Target="https://en.wikipedia.org/wiki/Mountain_View,_California" TargetMode="External"/><Relationship Id="rId338" Type="http://schemas.openxmlformats.org/officeDocument/2006/relationships/hyperlink" Target="https://www.sec.gov/cgi-bin/browse-edgar?CIK=COF&amp;action=getcompany" TargetMode="External"/><Relationship Id="rId545" Type="http://schemas.openxmlformats.org/officeDocument/2006/relationships/hyperlink" Target="https://en.wikipedia.org/wiki/Danaher_Corp." TargetMode="External"/><Relationship Id="rId752" Type="http://schemas.openxmlformats.org/officeDocument/2006/relationships/hyperlink" Target="https://www.nyse.com/quote/XNYS:FRT" TargetMode="External"/><Relationship Id="rId1175" Type="http://schemas.openxmlformats.org/officeDocument/2006/relationships/hyperlink" Target="https://en.wikipedia.org/wiki/LKQ_Corporation" TargetMode="External"/><Relationship Id="rId1382" Type="http://schemas.openxmlformats.org/officeDocument/2006/relationships/hyperlink" Target="https://en.wikipedia.org/wiki/West_Falls_Church,_Virginia" TargetMode="External"/><Relationship Id="rId1603" Type="http://schemas.openxmlformats.org/officeDocument/2006/relationships/hyperlink" Target="https://www.nyse.com/quote/XNYS:ROK" TargetMode="External"/><Relationship Id="rId1810" Type="http://schemas.openxmlformats.org/officeDocument/2006/relationships/hyperlink" Target="https://en.wikipedia.org/wiki/Ulta_Beauty" TargetMode="External"/><Relationship Id="rId184" Type="http://schemas.openxmlformats.org/officeDocument/2006/relationships/hyperlink" Target="https://en.wikipedia.org/wiki/Apartment_Investment_%26_Management" TargetMode="External"/><Relationship Id="rId391" Type="http://schemas.openxmlformats.org/officeDocument/2006/relationships/hyperlink" Target="https://en.wikipedia.org/wiki/North_Kansas_City,_Missouri" TargetMode="External"/><Relationship Id="rId405" Type="http://schemas.openxmlformats.org/officeDocument/2006/relationships/hyperlink" Target="https://en.wikipedia.org/wiki/Chevron_Corp." TargetMode="External"/><Relationship Id="rId612" Type="http://schemas.openxmlformats.org/officeDocument/2006/relationships/hyperlink" Target="https://www.nyse.com/quote/XNYS:DPZ" TargetMode="External"/><Relationship Id="rId1035" Type="http://schemas.openxmlformats.org/officeDocument/2006/relationships/hyperlink" Target="http://www.nasdaq.com/symbol/ipgp" TargetMode="External"/><Relationship Id="rId1242" Type="http://schemas.openxmlformats.org/officeDocument/2006/relationships/hyperlink" Target="https://www.nyse.com/quote/XNYS:MCK" TargetMode="External"/><Relationship Id="rId1687" Type="http://schemas.openxmlformats.org/officeDocument/2006/relationships/hyperlink" Target="https://en.wikipedia.org/wiki/Starbucks_Corp." TargetMode="External"/><Relationship Id="rId1894" Type="http://schemas.openxmlformats.org/officeDocument/2006/relationships/hyperlink" Target="https://en.wikipedia.org/wiki/Vornado_Realty_Trust" TargetMode="External"/><Relationship Id="rId1908" Type="http://schemas.openxmlformats.org/officeDocument/2006/relationships/hyperlink" Target="https://en.wikipedia.org/wiki/Wilmerding,_Pennsylvania" TargetMode="External"/><Relationship Id="rId251" Type="http://schemas.openxmlformats.org/officeDocument/2006/relationships/hyperlink" Target="https://www.sec.gov/cgi-bin/browse-edgar?CIK=BAC&amp;action=getcompany" TargetMode="External"/><Relationship Id="rId489" Type="http://schemas.openxmlformats.org/officeDocument/2006/relationships/hyperlink" Target="https://en.wikipedia.org/wiki/ConocoPhillips" TargetMode="External"/><Relationship Id="rId696" Type="http://schemas.openxmlformats.org/officeDocument/2006/relationships/hyperlink" Target="https://www.nyse.com/quote/XNYS:EQR" TargetMode="External"/><Relationship Id="rId917" Type="http://schemas.openxmlformats.org/officeDocument/2006/relationships/hyperlink" Target="https://en.wikipedia.org/wiki/Hess_Corporation" TargetMode="External"/><Relationship Id="rId1102" Type="http://schemas.openxmlformats.org/officeDocument/2006/relationships/hyperlink" Target="https://en.wikipedia.org/wiki/New_Hyde_Park,_New_York" TargetMode="External"/><Relationship Id="rId1547" Type="http://schemas.openxmlformats.org/officeDocument/2006/relationships/hyperlink" Target="http://www.nasdaq.com/symbol/qrvo" TargetMode="External"/><Relationship Id="rId1754" Type="http://schemas.openxmlformats.org/officeDocument/2006/relationships/hyperlink" Target="https://en.wikipedia.org/wiki/Textron_Inc." TargetMode="External"/><Relationship Id="rId1961" Type="http://schemas.openxmlformats.org/officeDocument/2006/relationships/hyperlink" Target="https://www.nyse.com/quote/XNYS:WHR" TargetMode="External"/><Relationship Id="rId46" Type="http://schemas.openxmlformats.org/officeDocument/2006/relationships/hyperlink" Target="https://en.wikipedia.org/wiki/AFLAC_Inc" TargetMode="External"/><Relationship Id="rId349" Type="http://schemas.openxmlformats.org/officeDocument/2006/relationships/hyperlink" Target="https://en.wikipedia.org/wiki/Carnival_Corp." TargetMode="External"/><Relationship Id="rId556" Type="http://schemas.openxmlformats.org/officeDocument/2006/relationships/hyperlink" Target="https://www.nyse.com/quote/XNYS:DE" TargetMode="External"/><Relationship Id="rId763" Type="http://schemas.openxmlformats.org/officeDocument/2006/relationships/hyperlink" Target="https://en.wikipedia.org/wiki/Jacksonville,_Florida" TargetMode="External"/><Relationship Id="rId1186" Type="http://schemas.openxmlformats.org/officeDocument/2006/relationships/hyperlink" Target="https://www.nyse.com/quote/XNYS:LOW" TargetMode="External"/><Relationship Id="rId1393" Type="http://schemas.openxmlformats.org/officeDocument/2006/relationships/hyperlink" Target="https://www.sec.gov/cgi-bin/browse-edgar?CIK=NRG&amp;action=getcompany" TargetMode="External"/><Relationship Id="rId1407" Type="http://schemas.openxmlformats.org/officeDocument/2006/relationships/hyperlink" Target="http://www.nasdaq.com/symbol/orly" TargetMode="External"/><Relationship Id="rId1614" Type="http://schemas.openxmlformats.org/officeDocument/2006/relationships/hyperlink" Target="https://en.wikipedia.org/wiki/Sarasota,_Florida" TargetMode="External"/><Relationship Id="rId1821" Type="http://schemas.openxmlformats.org/officeDocument/2006/relationships/hyperlink" Target="https://www.nyse.com/quote/XNYS:UA" TargetMode="External"/><Relationship Id="rId111" Type="http://schemas.openxmlformats.org/officeDocument/2006/relationships/hyperlink" Target="https://www.sec.gov/cgi-bin/browse-edgar?CIK=AMCR&amp;action=getcompany" TargetMode="External"/><Relationship Id="rId195" Type="http://schemas.openxmlformats.org/officeDocument/2006/relationships/hyperlink" Target="https://www.nyse.com/quote/XNYS:APTV" TargetMode="External"/><Relationship Id="rId209" Type="http://schemas.openxmlformats.org/officeDocument/2006/relationships/hyperlink" Target="https://en.wikipedia.org/wiki/Itasca,_Illinois" TargetMode="External"/><Relationship Id="rId416" Type="http://schemas.openxmlformats.org/officeDocument/2006/relationships/hyperlink" Target="https://www.nyse.com/quote/XNYS:CHD" TargetMode="External"/><Relationship Id="rId970" Type="http://schemas.openxmlformats.org/officeDocument/2006/relationships/hyperlink" Target="https://www.sec.gov/cgi-bin/browse-edgar?CIK=HII&amp;action=getcompany" TargetMode="External"/><Relationship Id="rId1046" Type="http://schemas.openxmlformats.org/officeDocument/2006/relationships/hyperlink" Target="https://en.wikipedia.org/wiki/Boston,_Massachusetts" TargetMode="External"/><Relationship Id="rId1253" Type="http://schemas.openxmlformats.org/officeDocument/2006/relationships/hyperlink" Target="https://en.wikipedia.org/wiki/MetLife_Inc." TargetMode="External"/><Relationship Id="rId1698" Type="http://schemas.openxmlformats.org/officeDocument/2006/relationships/hyperlink" Target="https://www.nyse.com/quote/XNYS:SYK" TargetMode="External"/><Relationship Id="rId1919" Type="http://schemas.openxmlformats.org/officeDocument/2006/relationships/hyperlink" Target="https://www.sec.gov/cgi-bin/browse-edgar?CIK=DIS&amp;action=getcompany" TargetMode="External"/><Relationship Id="rId623" Type="http://schemas.openxmlformats.org/officeDocument/2006/relationships/hyperlink" Target="https://en.wikipedia.org/wiki/Midland,_Michigan" TargetMode="External"/><Relationship Id="rId830" Type="http://schemas.openxmlformats.org/officeDocument/2006/relationships/hyperlink" Target="https://www.sec.gov/cgi-bin/browse-edgar?CIK=GPS&amp;action=getcompany" TargetMode="External"/><Relationship Id="rId928" Type="http://schemas.openxmlformats.org/officeDocument/2006/relationships/hyperlink" Target="https://www.nyse.com/quote/XNYS:HFC" TargetMode="External"/><Relationship Id="rId1460" Type="http://schemas.openxmlformats.org/officeDocument/2006/relationships/hyperlink" Target="https://en.wikipedia.org/wiki/Pentair" TargetMode="External"/><Relationship Id="rId1558" Type="http://schemas.openxmlformats.org/officeDocument/2006/relationships/hyperlink" Target="https://en.wikipedia.org/wiki/San_Diego,_California" TargetMode="External"/><Relationship Id="rId1765" Type="http://schemas.openxmlformats.org/officeDocument/2006/relationships/hyperlink" Target="https://www.nyse.com/quote/XNYS:TJX" TargetMode="External"/><Relationship Id="rId57" Type="http://schemas.openxmlformats.org/officeDocument/2006/relationships/hyperlink" Target="http://www.nasdaq.com/symbol/akam" TargetMode="External"/><Relationship Id="rId262" Type="http://schemas.openxmlformats.org/officeDocument/2006/relationships/hyperlink" Target="https://en.wikipedia.org/wiki/Becton_Dickinson" TargetMode="External"/><Relationship Id="rId567" Type="http://schemas.openxmlformats.org/officeDocument/2006/relationships/hyperlink" Target="https://en.wikipedia.org/wiki/Charlotte,_North_Carolina" TargetMode="External"/><Relationship Id="rId1113" Type="http://schemas.openxmlformats.org/officeDocument/2006/relationships/hyperlink" Target="https://www.sec.gov/cgi-bin/browse-edgar?CIK=KSS&amp;action=getcompany" TargetMode="External"/><Relationship Id="rId1197" Type="http://schemas.openxmlformats.org/officeDocument/2006/relationships/hyperlink" Target="https://en.wikipedia.org/wiki/Buffalo,_New_York" TargetMode="External"/><Relationship Id="rId1320" Type="http://schemas.openxmlformats.org/officeDocument/2006/relationships/hyperlink" Target="https://en.wikipedia.org/wiki/Nasdaq,_Inc." TargetMode="External"/><Relationship Id="rId1418" Type="http://schemas.openxmlformats.org/officeDocument/2006/relationships/hyperlink" Target="https://en.wikipedia.org/wiki/Thomasville,_North_Carolina" TargetMode="External"/><Relationship Id="rId1972" Type="http://schemas.openxmlformats.org/officeDocument/2006/relationships/hyperlink" Target="https://en.wikipedia.org/wiki/London,_United_Kingdom" TargetMode="External"/><Relationship Id="rId122" Type="http://schemas.openxmlformats.org/officeDocument/2006/relationships/hyperlink" Target="https://www.sec.gov/cgi-bin/browse-edgar?CIK=AEP&amp;action=getcompany" TargetMode="External"/><Relationship Id="rId774" Type="http://schemas.openxmlformats.org/officeDocument/2006/relationships/hyperlink" Target="https://www.sec.gov/cgi-bin/browse-edgar?CIK=FRC&amp;action=getcompany" TargetMode="External"/><Relationship Id="rId981" Type="http://schemas.openxmlformats.org/officeDocument/2006/relationships/hyperlink" Target="https://en.wikipedia.org/wiki/IHS_Markit" TargetMode="External"/><Relationship Id="rId1057" Type="http://schemas.openxmlformats.org/officeDocument/2006/relationships/hyperlink" Target="https://www.sec.gov/cgi-bin/browse-edgar?CIK=JBHT&amp;action=getcompany" TargetMode="External"/><Relationship Id="rId1625" Type="http://schemas.openxmlformats.org/officeDocument/2006/relationships/hyperlink" Target="https://www.sec.gov/cgi-bin/browse-edgar?CIK=SPGI&amp;action=getcompany" TargetMode="External"/><Relationship Id="rId1832" Type="http://schemas.openxmlformats.org/officeDocument/2006/relationships/hyperlink" Target="https://en.wikipedia.org/wiki/Chicago,_Illinois" TargetMode="External"/><Relationship Id="rId2010" Type="http://schemas.openxmlformats.org/officeDocument/2006/relationships/hyperlink" Target="https://en.wikipedia.org/wiki/Zoetis" TargetMode="External"/><Relationship Id="rId427" Type="http://schemas.openxmlformats.org/officeDocument/2006/relationships/hyperlink" Target="https://en.wikipedia.org/wiki/Fairfield,_Ohio" TargetMode="External"/><Relationship Id="rId634" Type="http://schemas.openxmlformats.org/officeDocument/2006/relationships/hyperlink" Target="https://www.sec.gov/cgi-bin/browse-edgar?CIK=DRE&amp;action=getcompany" TargetMode="External"/><Relationship Id="rId841" Type="http://schemas.openxmlformats.org/officeDocument/2006/relationships/hyperlink" Target="https://en.wikipedia.org/wiki/General_Dynamics" TargetMode="External"/><Relationship Id="rId1264" Type="http://schemas.openxmlformats.org/officeDocument/2006/relationships/hyperlink" Target="http://www.nasdaq.com/symbol/mchp" TargetMode="External"/><Relationship Id="rId1471" Type="http://schemas.openxmlformats.org/officeDocument/2006/relationships/hyperlink" Target="https://www.nyse.com/quote/XNYS:PKI" TargetMode="External"/><Relationship Id="rId1569" Type="http://schemas.openxmlformats.org/officeDocument/2006/relationships/hyperlink" Target="https://www.sec.gov/cgi-bin/browse-edgar?CIK=RJF&amp;action=getcompany" TargetMode="External"/><Relationship Id="rId273" Type="http://schemas.openxmlformats.org/officeDocument/2006/relationships/hyperlink" Target="http://www.nasdaq.com/symbol/biib" TargetMode="External"/><Relationship Id="rId480" Type="http://schemas.openxmlformats.org/officeDocument/2006/relationships/hyperlink" Target="https://www.nyse.com/quote/XNYS:CAG" TargetMode="External"/><Relationship Id="rId701" Type="http://schemas.openxmlformats.org/officeDocument/2006/relationships/hyperlink" Target="https://en.wikipedia.org/wiki/Essex_Property_Trust,_Inc." TargetMode="External"/><Relationship Id="rId939" Type="http://schemas.openxmlformats.org/officeDocument/2006/relationships/hyperlink" Target="https://en.wikipedia.org/wiki/Atlanta,_Georgia" TargetMode="External"/><Relationship Id="rId1124" Type="http://schemas.openxmlformats.org/officeDocument/2006/relationships/hyperlink" Target="https://www.sec.gov/cgi-bin/browse-edgar?CIK=LB&amp;action=getcompany" TargetMode="External"/><Relationship Id="rId1331" Type="http://schemas.openxmlformats.org/officeDocument/2006/relationships/hyperlink" Target="http://www.nasdaq.com/symbol/nflx" TargetMode="External"/><Relationship Id="rId1776" Type="http://schemas.openxmlformats.org/officeDocument/2006/relationships/hyperlink" Target="https://en.wikipedia.org/wiki/Dublin,_Ireland" TargetMode="External"/><Relationship Id="rId1983" Type="http://schemas.openxmlformats.org/officeDocument/2006/relationships/hyperlink" Target="https://www.sec.gov/cgi-bin/browse-edgar?CIK=XRX&amp;action=getcompany" TargetMode="External"/><Relationship Id="rId68" Type="http://schemas.openxmlformats.org/officeDocument/2006/relationships/hyperlink" Target="https://en.wikipedia.org/wiki/Charlotte,_North_Carolina" TargetMode="External"/><Relationship Id="rId133" Type="http://schemas.openxmlformats.org/officeDocument/2006/relationships/hyperlink" Target="https://en.wikipedia.org/wiki/American_Tower_Corp." TargetMode="External"/><Relationship Id="rId340" Type="http://schemas.openxmlformats.org/officeDocument/2006/relationships/hyperlink" Target="https://www.nyse.com/quote/XNYS:CAH" TargetMode="External"/><Relationship Id="rId578" Type="http://schemas.openxmlformats.org/officeDocument/2006/relationships/hyperlink" Target="https://www.sec.gov/cgi-bin/browse-edgar?CIK=FANG&amp;action=getcompany" TargetMode="External"/><Relationship Id="rId785" Type="http://schemas.openxmlformats.org/officeDocument/2006/relationships/hyperlink" Target="https://en.wikipedia.org/wiki/FLIR_Systems" TargetMode="External"/><Relationship Id="rId992" Type="http://schemas.openxmlformats.org/officeDocument/2006/relationships/hyperlink" Target="https://en.wikipedia.org/wiki/Incyte" TargetMode="External"/><Relationship Id="rId1429" Type="http://schemas.openxmlformats.org/officeDocument/2006/relationships/hyperlink" Target="https://www.sec.gov/cgi-bin/browse-edgar?CIK=ORCL&amp;action=getcompany" TargetMode="External"/><Relationship Id="rId1636" Type="http://schemas.openxmlformats.org/officeDocument/2006/relationships/hyperlink" Target="https://en.wikipedia.org/wiki/Schlumberger_Ltd." TargetMode="External"/><Relationship Id="rId1843" Type="http://schemas.openxmlformats.org/officeDocument/2006/relationships/hyperlink" Target="https://www.sec.gov/cgi-bin/browse-edgar?CIK=URI&amp;action=getcompany" TargetMode="External"/><Relationship Id="rId200" Type="http://schemas.openxmlformats.org/officeDocument/2006/relationships/hyperlink" Target="https://www.sec.gov/cgi-bin/browse-edgar?CIK=ADM&amp;action=getcompany" TargetMode="External"/><Relationship Id="rId438" Type="http://schemas.openxmlformats.org/officeDocument/2006/relationships/hyperlink" Target="https://www.sec.gov/cgi-bin/browse-edgar?CIK=C&amp;action=getcompany" TargetMode="External"/><Relationship Id="rId645" Type="http://schemas.openxmlformats.org/officeDocument/2006/relationships/hyperlink" Target="https://en.wikipedia.org/wiki/E*Trade" TargetMode="External"/><Relationship Id="rId852" Type="http://schemas.openxmlformats.org/officeDocument/2006/relationships/hyperlink" Target="https://www.nyse.com/quote/XNYS:GM" TargetMode="External"/><Relationship Id="rId1068" Type="http://schemas.openxmlformats.org/officeDocument/2006/relationships/hyperlink" Target="https://en.wikipedia.org/wiki/Johnson_Controls" TargetMode="External"/><Relationship Id="rId1275" Type="http://schemas.openxmlformats.org/officeDocument/2006/relationships/hyperlink" Target="https://en.wikipedia.org/wiki/Redmond,_Washington" TargetMode="External"/><Relationship Id="rId1482" Type="http://schemas.openxmlformats.org/officeDocument/2006/relationships/hyperlink" Target="https://en.wikipedia.org/wiki/New_York,_New_York" TargetMode="External"/><Relationship Id="rId1703" Type="http://schemas.openxmlformats.org/officeDocument/2006/relationships/hyperlink" Target="https://en.wikipedia.org/wiki/SVB_Financial" TargetMode="External"/><Relationship Id="rId1910" Type="http://schemas.openxmlformats.org/officeDocument/2006/relationships/hyperlink" Target="https://en.wikipedia.org/wiki/Walmart" TargetMode="External"/><Relationship Id="rId284" Type="http://schemas.openxmlformats.org/officeDocument/2006/relationships/hyperlink" Target="https://en.wikipedia.org/wiki/New_York,_New_York" TargetMode="External"/><Relationship Id="rId491" Type="http://schemas.openxmlformats.org/officeDocument/2006/relationships/hyperlink" Target="https://en.wikipedia.org/wiki/Houston,_Texas" TargetMode="External"/><Relationship Id="rId505" Type="http://schemas.openxmlformats.org/officeDocument/2006/relationships/hyperlink" Target="https://en.wikipedia.org/wiki/Copart_Inc" TargetMode="External"/><Relationship Id="rId712" Type="http://schemas.openxmlformats.org/officeDocument/2006/relationships/hyperlink" Target="https://www.nyse.com/quote/XNYS:ES" TargetMode="External"/><Relationship Id="rId1135" Type="http://schemas.openxmlformats.org/officeDocument/2006/relationships/hyperlink" Target="https://en.wikipedia.org/wiki/Lam_Research" TargetMode="External"/><Relationship Id="rId1342" Type="http://schemas.openxmlformats.org/officeDocument/2006/relationships/hyperlink" Target="https://en.wikipedia.org/wiki/Denver,_Colorado" TargetMode="External"/><Relationship Id="rId1787" Type="http://schemas.openxmlformats.org/officeDocument/2006/relationships/hyperlink" Target="https://www.sec.gov/cgi-bin/browse-edgar?CIK=TRV&amp;action=getcompany" TargetMode="External"/><Relationship Id="rId1994" Type="http://schemas.openxmlformats.org/officeDocument/2006/relationships/hyperlink" Target="https://en.wikipedia.org/wiki/Yum!_Brands_Inc" TargetMode="External"/><Relationship Id="rId79" Type="http://schemas.openxmlformats.org/officeDocument/2006/relationships/hyperlink" Target="https://www.sec.gov/cgi-bin/browse-edgar?CIK=ALGN&amp;action=getcompany" TargetMode="External"/><Relationship Id="rId144" Type="http://schemas.openxmlformats.org/officeDocument/2006/relationships/hyperlink" Target="https://www.nyse.com/quote/XNYS:ABC" TargetMode="External"/><Relationship Id="rId589" Type="http://schemas.openxmlformats.org/officeDocument/2006/relationships/hyperlink" Target="https://en.wikipedia.org/wiki/Discovery,_Inc." TargetMode="External"/><Relationship Id="rId796" Type="http://schemas.openxmlformats.org/officeDocument/2006/relationships/hyperlink" Target="https://www.nyse.com/quote/XNYS:F" TargetMode="External"/><Relationship Id="rId1202" Type="http://schemas.openxmlformats.org/officeDocument/2006/relationships/hyperlink" Target="https://www.nyse.com/quote/XNYS:MPC" TargetMode="External"/><Relationship Id="rId1647" Type="http://schemas.openxmlformats.org/officeDocument/2006/relationships/hyperlink" Target="https://en.wikipedia.org/wiki/Sempra_Energy" TargetMode="External"/><Relationship Id="rId1854" Type="http://schemas.openxmlformats.org/officeDocument/2006/relationships/hyperlink" Target="https://en.wikipedia.org/wiki/V.F._Corp." TargetMode="External"/><Relationship Id="rId351" Type="http://schemas.openxmlformats.org/officeDocument/2006/relationships/hyperlink" Target="https://en.wikipedia.org/wiki/Miami,_Florida" TargetMode="External"/><Relationship Id="rId449" Type="http://schemas.openxmlformats.org/officeDocument/2006/relationships/hyperlink" Target="https://en.wikipedia.org/wiki/The_Clorox_Company" TargetMode="External"/><Relationship Id="rId656" Type="http://schemas.openxmlformats.org/officeDocument/2006/relationships/hyperlink" Target="http://www.nasdaq.com/symbol/ebay" TargetMode="External"/><Relationship Id="rId863" Type="http://schemas.openxmlformats.org/officeDocument/2006/relationships/hyperlink" Target="https://en.wikipedia.org/wiki/Foster_City,_California" TargetMode="External"/><Relationship Id="rId1079" Type="http://schemas.openxmlformats.org/officeDocument/2006/relationships/hyperlink" Target="https://www.nyse.com/quote/XNYS:KSU" TargetMode="External"/><Relationship Id="rId1286" Type="http://schemas.openxmlformats.org/officeDocument/2006/relationships/hyperlink" Target="https://www.sec.gov/cgi-bin/browse-edgar?CIK=TAP&amp;action=getcompany" TargetMode="External"/><Relationship Id="rId1493" Type="http://schemas.openxmlformats.org/officeDocument/2006/relationships/hyperlink" Target="https://www.sec.gov/cgi-bin/browse-edgar?CIK=PNW&amp;action=getcompany" TargetMode="External"/><Relationship Id="rId1507" Type="http://schemas.openxmlformats.org/officeDocument/2006/relationships/hyperlink" Target="https://www.nyse.com/quote/XNYS:PPL" TargetMode="External"/><Relationship Id="rId1714" Type="http://schemas.openxmlformats.org/officeDocument/2006/relationships/hyperlink" Target="https://www.nyse.com/quote/XNYS:SYY" TargetMode="External"/><Relationship Id="rId211" Type="http://schemas.openxmlformats.org/officeDocument/2006/relationships/hyperlink" Target="https://en.wikipedia.org/wiki/Assurant" TargetMode="External"/><Relationship Id="rId295" Type="http://schemas.openxmlformats.org/officeDocument/2006/relationships/hyperlink" Target="https://www.sec.gov/cgi-bin/browse-edgar?CIK=BWA&amp;action=getcompany" TargetMode="External"/><Relationship Id="rId309" Type="http://schemas.openxmlformats.org/officeDocument/2006/relationships/hyperlink" Target="https://en.wikipedia.org/wiki/Broadcom_Inc." TargetMode="External"/><Relationship Id="rId516" Type="http://schemas.openxmlformats.org/officeDocument/2006/relationships/hyperlink" Target="http://www.nasdaq.com/symbol/cost" TargetMode="External"/><Relationship Id="rId1146" Type="http://schemas.openxmlformats.org/officeDocument/2006/relationships/hyperlink" Target="https://www.nyse.com/quote/XNYS:LEG" TargetMode="External"/><Relationship Id="rId1798" Type="http://schemas.openxmlformats.org/officeDocument/2006/relationships/hyperlink" Target="https://en.wikipedia.org/wiki/Tyson_Foods" TargetMode="External"/><Relationship Id="rId1921" Type="http://schemas.openxmlformats.org/officeDocument/2006/relationships/hyperlink" Target="https://www.nyse.com/quote/XNYS:WM" TargetMode="External"/><Relationship Id="rId723" Type="http://schemas.openxmlformats.org/officeDocument/2006/relationships/hyperlink" Target="https://en.wikipedia.org/wiki/Chicago,_Illinois" TargetMode="External"/><Relationship Id="rId930" Type="http://schemas.openxmlformats.org/officeDocument/2006/relationships/hyperlink" Target="https://www.sec.gov/cgi-bin/browse-edgar?CIK=HFC&amp;action=getcompany" TargetMode="External"/><Relationship Id="rId1006" Type="http://schemas.openxmlformats.org/officeDocument/2006/relationships/hyperlink" Target="https://en.wikipedia.org/wiki/Atlanta,_Georgia" TargetMode="External"/><Relationship Id="rId1353" Type="http://schemas.openxmlformats.org/officeDocument/2006/relationships/hyperlink" Target="https://www.sec.gov/cgi-bin/browse-edgar?CIK=NEE&amp;action=getcompany" TargetMode="External"/><Relationship Id="rId1560" Type="http://schemas.openxmlformats.org/officeDocument/2006/relationships/hyperlink" Target="https://en.wikipedia.org/wiki/Quest_Diagnostics" TargetMode="External"/><Relationship Id="rId1658" Type="http://schemas.openxmlformats.org/officeDocument/2006/relationships/hyperlink" Target="https://www.nyse.com/quote/XNYS:SPG" TargetMode="External"/><Relationship Id="rId1865" Type="http://schemas.openxmlformats.org/officeDocument/2006/relationships/hyperlink" Target="https://www.nyse.com/quote/XNYS:VTR" TargetMode="External"/><Relationship Id="rId155" Type="http://schemas.openxmlformats.org/officeDocument/2006/relationships/hyperlink" Target="https://en.wikipedia.org/wiki/Thousand_Oaks,_California" TargetMode="External"/><Relationship Id="rId362" Type="http://schemas.openxmlformats.org/officeDocument/2006/relationships/hyperlink" Target="https://www.sec.gov/cgi-bin/browse-edgar?CIK=CBOE&amp;action=getcompany" TargetMode="External"/><Relationship Id="rId1213" Type="http://schemas.openxmlformats.org/officeDocument/2006/relationships/hyperlink" Target="https://en.wikipedia.org/wiki/Bethesda,_Maryland" TargetMode="External"/><Relationship Id="rId1297" Type="http://schemas.openxmlformats.org/officeDocument/2006/relationships/hyperlink" Target="https://en.wikipedia.org/wiki/Moody%27s_Corp" TargetMode="External"/><Relationship Id="rId1420" Type="http://schemas.openxmlformats.org/officeDocument/2006/relationships/hyperlink" Target="https://en.wikipedia.org/wiki/Omnicom_Group" TargetMode="External"/><Relationship Id="rId1518" Type="http://schemas.openxmlformats.org/officeDocument/2006/relationships/hyperlink" Target="https://en.wikipedia.org/wiki/Cincinnati,_Ohio" TargetMode="External"/><Relationship Id="rId222" Type="http://schemas.openxmlformats.org/officeDocument/2006/relationships/hyperlink" Target="http://www.nasdaq.com/symbol/adsk" TargetMode="External"/><Relationship Id="rId667" Type="http://schemas.openxmlformats.org/officeDocument/2006/relationships/hyperlink" Target="https://en.wikipedia.org/wiki/Rosemead,_California" TargetMode="External"/><Relationship Id="rId874" Type="http://schemas.openxmlformats.org/officeDocument/2006/relationships/hyperlink" Target="https://www.sec.gov/cgi-bin/browse-edgar?CIK=GS&amp;action=getcompany" TargetMode="External"/><Relationship Id="rId1725" Type="http://schemas.openxmlformats.org/officeDocument/2006/relationships/hyperlink" Target="https://en.wikipedia.org/wiki/Baltimore,_Maryland" TargetMode="External"/><Relationship Id="rId1932" Type="http://schemas.openxmlformats.org/officeDocument/2006/relationships/hyperlink" Target="https://en.wikipedia.org/wiki/Milwaukee,_Wisconsin" TargetMode="External"/><Relationship Id="rId17" Type="http://schemas.openxmlformats.org/officeDocument/2006/relationships/hyperlink" Target="http://www.nasdaq.com/symbol/abmd" TargetMode="External"/><Relationship Id="rId527" Type="http://schemas.openxmlformats.org/officeDocument/2006/relationships/hyperlink" Target="https://en.wikipedia.org/wiki/Houston,_Texas" TargetMode="External"/><Relationship Id="rId734" Type="http://schemas.openxmlformats.org/officeDocument/2006/relationships/hyperlink" Target="https://www.sec.gov/cgi-bin/browse-edgar?CIK=EXR&amp;action=getcompany" TargetMode="External"/><Relationship Id="rId941" Type="http://schemas.openxmlformats.org/officeDocument/2006/relationships/hyperlink" Target="https://en.wikipedia.org/wiki/Honeywell_Int%27l_Inc." TargetMode="External"/><Relationship Id="rId1157" Type="http://schemas.openxmlformats.org/officeDocument/2006/relationships/hyperlink" Target="https://en.wikipedia.org/wiki/Miami,_Florida" TargetMode="External"/><Relationship Id="rId1364" Type="http://schemas.openxmlformats.org/officeDocument/2006/relationships/hyperlink" Target="https://en.wikipedia.org/wiki/NiSource_Inc." TargetMode="External"/><Relationship Id="rId1571" Type="http://schemas.openxmlformats.org/officeDocument/2006/relationships/hyperlink" Target="https://www.nyse.com/quote/XNYS:RTX" TargetMode="External"/><Relationship Id="rId70" Type="http://schemas.openxmlformats.org/officeDocument/2006/relationships/hyperlink" Target="https://en.wikipedia.org/wiki/Alexandria_Real_Estate_Equities" TargetMode="External"/><Relationship Id="rId166" Type="http://schemas.openxmlformats.org/officeDocument/2006/relationships/hyperlink" Target="https://www.sec.gov/cgi-bin/browse-edgar?CIK=ANSS&amp;action=getcompany" TargetMode="External"/><Relationship Id="rId373" Type="http://schemas.openxmlformats.org/officeDocument/2006/relationships/hyperlink" Target="https://en.wikipedia.org/wiki/Celanese" TargetMode="External"/><Relationship Id="rId580" Type="http://schemas.openxmlformats.org/officeDocument/2006/relationships/hyperlink" Target="https://www.nyse.com/quote/XNYS:DLR" TargetMode="External"/><Relationship Id="rId801" Type="http://schemas.openxmlformats.org/officeDocument/2006/relationships/hyperlink" Target="https://en.wikipedia.org/wiki/Fortinet" TargetMode="External"/><Relationship Id="rId1017" Type="http://schemas.openxmlformats.org/officeDocument/2006/relationships/hyperlink" Target="https://www.sec.gov/cgi-bin/browse-edgar?CIK=IPG&amp;action=getcompany" TargetMode="External"/><Relationship Id="rId1224" Type="http://schemas.openxmlformats.org/officeDocument/2006/relationships/hyperlink" Target="https://www.sec.gov/cgi-bin/browse-edgar?CIK=MAS&amp;action=getcompany" TargetMode="External"/><Relationship Id="rId1431" Type="http://schemas.openxmlformats.org/officeDocument/2006/relationships/hyperlink" Target="https://www.nyse.com/quote/XNYS:OTIS" TargetMode="External"/><Relationship Id="rId1669" Type="http://schemas.openxmlformats.org/officeDocument/2006/relationships/hyperlink" Target="https://en.wikipedia.org/wiki/New_York,_New_York" TargetMode="External"/><Relationship Id="rId1876" Type="http://schemas.openxmlformats.org/officeDocument/2006/relationships/hyperlink" Target="https://en.wikipedia.org/wiki/Jersey_City,_New_Jersey" TargetMode="External"/><Relationship Id="rId1" Type="http://schemas.openxmlformats.org/officeDocument/2006/relationships/hyperlink" Target="https://en.wikipedia.org/wiki/Ticker_symbol" TargetMode="External"/><Relationship Id="rId233" Type="http://schemas.openxmlformats.org/officeDocument/2006/relationships/hyperlink" Target="https://en.wikipedia.org/wiki/Memphis,_Tennessee" TargetMode="External"/><Relationship Id="rId440" Type="http://schemas.openxmlformats.org/officeDocument/2006/relationships/hyperlink" Target="https://www.nyse.com/quote/XNYS:CFG" TargetMode="External"/><Relationship Id="rId678" Type="http://schemas.openxmlformats.org/officeDocument/2006/relationships/hyperlink" Target="https://www.sec.gov/cgi-bin/browse-edgar?CIK=EMR&amp;action=getcompany" TargetMode="External"/><Relationship Id="rId885" Type="http://schemas.openxmlformats.org/officeDocument/2006/relationships/hyperlink" Target="https://en.wikipedia.org/wiki/Halliburton_Co." TargetMode="External"/><Relationship Id="rId1070" Type="http://schemas.openxmlformats.org/officeDocument/2006/relationships/hyperlink" Target="https://en.wikipedia.org/wiki/Cork_(city)" TargetMode="External"/><Relationship Id="rId1529" Type="http://schemas.openxmlformats.org/officeDocument/2006/relationships/hyperlink" Target="https://www.sec.gov/cgi-bin/browse-edgar?CIK=PRU&amp;action=getcompany" TargetMode="External"/><Relationship Id="rId1736" Type="http://schemas.openxmlformats.org/officeDocument/2006/relationships/hyperlink" Target="https://www.sec.gov/cgi-bin/browse-edgar?CIK=TGT&amp;action=getcompany" TargetMode="External"/><Relationship Id="rId1943" Type="http://schemas.openxmlformats.org/officeDocument/2006/relationships/hyperlink" Target="https://www.sec.gov/cgi-bin/browse-edgar?CIK=WST&amp;action=getcompany" TargetMode="External"/><Relationship Id="rId28" Type="http://schemas.openxmlformats.org/officeDocument/2006/relationships/hyperlink" Target="https://en.wikipedia.org/wiki/Santa_Monica,_California" TargetMode="External"/><Relationship Id="rId300" Type="http://schemas.openxmlformats.org/officeDocument/2006/relationships/hyperlink" Target="https://en.wikipedia.org/wiki/Boston,_Massachusetts" TargetMode="External"/><Relationship Id="rId538" Type="http://schemas.openxmlformats.org/officeDocument/2006/relationships/hyperlink" Target="https://www.sec.gov/cgi-bin/browse-edgar?CIK=CVS&amp;action=getcompany" TargetMode="External"/><Relationship Id="rId745" Type="http://schemas.openxmlformats.org/officeDocument/2006/relationships/hyperlink" Target="https://en.wikipedia.org/wiki/Facebook,_Inc." TargetMode="External"/><Relationship Id="rId952" Type="http://schemas.openxmlformats.org/officeDocument/2006/relationships/hyperlink" Target="https://www.nyse.com/quote/XNYS:HWM" TargetMode="External"/><Relationship Id="rId1168" Type="http://schemas.openxmlformats.org/officeDocument/2006/relationships/hyperlink" Target="https://www.sec.gov/cgi-bin/browse-edgar?CIK=LIN&amp;action=getcompany" TargetMode="External"/><Relationship Id="rId1375" Type="http://schemas.openxmlformats.org/officeDocument/2006/relationships/hyperlink" Target="http://www.nasdaq.com/symbol/ntrs" TargetMode="External"/><Relationship Id="rId1582" Type="http://schemas.openxmlformats.org/officeDocument/2006/relationships/hyperlink" Target="https://en.wikipedia.org/wiki/Jacksonville,_Florida" TargetMode="External"/><Relationship Id="rId1803" Type="http://schemas.openxmlformats.org/officeDocument/2006/relationships/hyperlink" Target="https://www.sec.gov/cgi-bin/browse-edgar?CIK=TSN&amp;action=getcompany" TargetMode="External"/><Relationship Id="rId81" Type="http://schemas.openxmlformats.org/officeDocument/2006/relationships/hyperlink" Target="https://www.nyse.com/quote/XNYS:ALLE" TargetMode="External"/><Relationship Id="rId177" Type="http://schemas.openxmlformats.org/officeDocument/2006/relationships/hyperlink" Target="https://www.sec.gov/cgi-bin/browse-edgar?CIK=AOS&amp;action=getcompany" TargetMode="External"/><Relationship Id="rId384" Type="http://schemas.openxmlformats.org/officeDocument/2006/relationships/hyperlink" Target="https://www.nyse.com/quote/XNYS:CTL" TargetMode="External"/><Relationship Id="rId591" Type="http://schemas.openxmlformats.org/officeDocument/2006/relationships/hyperlink" Target="https://en.wikipedia.org/wiki/Silver_Spring,_Maryland" TargetMode="External"/><Relationship Id="rId605" Type="http://schemas.openxmlformats.org/officeDocument/2006/relationships/hyperlink" Target="https://en.wikipedia.org/wiki/Dollar_Tree" TargetMode="External"/><Relationship Id="rId812" Type="http://schemas.openxmlformats.org/officeDocument/2006/relationships/hyperlink" Target="http://www.nasdaq.com/symbol/foxa" TargetMode="External"/><Relationship Id="rId1028" Type="http://schemas.openxmlformats.org/officeDocument/2006/relationships/hyperlink" Target="https://en.wikipedia.org/wiki/Intuitive_Surgical_Inc." TargetMode="External"/><Relationship Id="rId1235" Type="http://schemas.openxmlformats.org/officeDocument/2006/relationships/hyperlink" Target="https://en.wikipedia.org/wiki/Maxim_Integrated" TargetMode="External"/><Relationship Id="rId1442" Type="http://schemas.openxmlformats.org/officeDocument/2006/relationships/hyperlink" Target="https://en.wikipedia.org/wiki/Lake_Forest,_Illinois" TargetMode="External"/><Relationship Id="rId1887" Type="http://schemas.openxmlformats.org/officeDocument/2006/relationships/hyperlink" Target="https://www.sec.gov/cgi-bin/browse-edgar?CIK=VIAC&amp;action=getcompany" TargetMode="External"/><Relationship Id="rId244" Type="http://schemas.openxmlformats.org/officeDocument/2006/relationships/hyperlink" Target="https://en.wikipedia.org/wiki/Houston,_Texas" TargetMode="External"/><Relationship Id="rId689" Type="http://schemas.openxmlformats.org/officeDocument/2006/relationships/hyperlink" Target="https://en.wikipedia.org/wiki/Equifax_Inc." TargetMode="External"/><Relationship Id="rId896" Type="http://schemas.openxmlformats.org/officeDocument/2006/relationships/hyperlink" Target="http://www.nasdaq.com/symbol/has" TargetMode="External"/><Relationship Id="rId1081" Type="http://schemas.openxmlformats.org/officeDocument/2006/relationships/hyperlink" Target="https://www.sec.gov/cgi-bin/browse-edgar?CIK=KSU&amp;action=getcompany" TargetMode="External"/><Relationship Id="rId1302" Type="http://schemas.openxmlformats.org/officeDocument/2006/relationships/hyperlink" Target="https://www.sec.gov/cgi-bin/browse-edgar?CIK=MS&amp;action=getcompany" TargetMode="External"/><Relationship Id="rId1747" Type="http://schemas.openxmlformats.org/officeDocument/2006/relationships/hyperlink" Target="https://www.sec.gov/cgi-bin/browse-edgar?CIK=TFX&amp;action=getcompany" TargetMode="External"/><Relationship Id="rId1954" Type="http://schemas.openxmlformats.org/officeDocument/2006/relationships/hyperlink" Target="https://en.wikipedia.org/wiki/WestRock" TargetMode="External"/><Relationship Id="rId39" Type="http://schemas.openxmlformats.org/officeDocument/2006/relationships/hyperlink" Target="https://www.sec.gov/cgi-bin/browse-edgar?CIK=AAP&amp;action=getcompany" TargetMode="External"/><Relationship Id="rId451" Type="http://schemas.openxmlformats.org/officeDocument/2006/relationships/hyperlink" Target="https://en.wikipedia.org/wiki/Oakland,_California" TargetMode="External"/><Relationship Id="rId549" Type="http://schemas.openxmlformats.org/officeDocument/2006/relationships/hyperlink" Target="https://en.wikipedia.org/wiki/Darden_Restaurants" TargetMode="External"/><Relationship Id="rId756" Type="http://schemas.openxmlformats.org/officeDocument/2006/relationships/hyperlink" Target="https://www.nyse.com/quote/XNYS:FDX" TargetMode="External"/><Relationship Id="rId1179" Type="http://schemas.openxmlformats.org/officeDocument/2006/relationships/hyperlink" Target="https://en.wikipedia.org/wiki/Lockheed_Martin_Corp." TargetMode="External"/><Relationship Id="rId1386" Type="http://schemas.openxmlformats.org/officeDocument/2006/relationships/hyperlink" Target="https://en.wikipedia.org/wiki/Tempe,_Arizona" TargetMode="External"/><Relationship Id="rId1593" Type="http://schemas.openxmlformats.org/officeDocument/2006/relationships/hyperlink" Target="https://www.sec.gov/cgi-bin/browse-edgar?CIK=RSG&amp;action=getcompany" TargetMode="External"/><Relationship Id="rId1607" Type="http://schemas.openxmlformats.org/officeDocument/2006/relationships/hyperlink" Target="https://www.nyse.com/quote/XNYS:ROL" TargetMode="External"/><Relationship Id="rId1814" Type="http://schemas.openxmlformats.org/officeDocument/2006/relationships/hyperlink" Target="https://en.wikipedia.org/wiki/U.S._Bancorp" TargetMode="External"/><Relationship Id="rId104" Type="http://schemas.openxmlformats.org/officeDocument/2006/relationships/hyperlink" Target="https://en.wikipedia.org/wiki/Richmond,_Virginia" TargetMode="External"/><Relationship Id="rId188" Type="http://schemas.openxmlformats.org/officeDocument/2006/relationships/hyperlink" Target="https://en.wikipedia.org/wiki/Apple_Inc." TargetMode="External"/><Relationship Id="rId311" Type="http://schemas.openxmlformats.org/officeDocument/2006/relationships/hyperlink" Target="https://en.wikipedia.org/wiki/San_Jose,_California" TargetMode="External"/><Relationship Id="rId395" Type="http://schemas.openxmlformats.org/officeDocument/2006/relationships/hyperlink" Target="https://en.wikipedia.org/wiki/Deerfield,_Illinois" TargetMode="External"/><Relationship Id="rId409" Type="http://schemas.openxmlformats.org/officeDocument/2006/relationships/hyperlink" Target="https://en.wikipedia.org/wiki/Chipotle_Mexican_Grill" TargetMode="External"/><Relationship Id="rId963" Type="http://schemas.openxmlformats.org/officeDocument/2006/relationships/hyperlink" Target="https://en.wikipedia.org/wiki/Louisville,_Kentucky" TargetMode="External"/><Relationship Id="rId1039" Type="http://schemas.openxmlformats.org/officeDocument/2006/relationships/hyperlink" Target="https://www.nyse.com/quote/XNYS:IQV" TargetMode="External"/><Relationship Id="rId1246" Type="http://schemas.openxmlformats.org/officeDocument/2006/relationships/hyperlink" Target="https://en.wikipedia.org/wiki/Medtronic_plc" TargetMode="External"/><Relationship Id="rId1898" Type="http://schemas.openxmlformats.org/officeDocument/2006/relationships/hyperlink" Target="https://en.wikipedia.org/wiki/Vulcan_Materials" TargetMode="External"/><Relationship Id="rId92" Type="http://schemas.openxmlformats.org/officeDocument/2006/relationships/hyperlink" Target="https://en.wikipedia.org/wiki/Northfield_Township,_Illinois" TargetMode="External"/><Relationship Id="rId616" Type="http://schemas.openxmlformats.org/officeDocument/2006/relationships/hyperlink" Target="https://www.nyse.com/quote/XNYS:DOV" TargetMode="External"/><Relationship Id="rId823" Type="http://schemas.openxmlformats.org/officeDocument/2006/relationships/hyperlink" Target="https://en.wikipedia.org/wiki/San_Mateo,_California" TargetMode="External"/><Relationship Id="rId1453" Type="http://schemas.openxmlformats.org/officeDocument/2006/relationships/hyperlink" Target="https://www.sec.gov/cgi-bin/browse-edgar?CIK=PAYC&amp;action=getcompany" TargetMode="External"/><Relationship Id="rId1660" Type="http://schemas.openxmlformats.org/officeDocument/2006/relationships/hyperlink" Target="https://www.sec.gov/cgi-bin/browse-edgar?CIK=SPG&amp;action=getcompany" TargetMode="External"/><Relationship Id="rId1758" Type="http://schemas.openxmlformats.org/officeDocument/2006/relationships/hyperlink" Target="https://en.wikipedia.org/wiki/Thermo_Fisher_Scientific" TargetMode="External"/><Relationship Id="rId255" Type="http://schemas.openxmlformats.org/officeDocument/2006/relationships/hyperlink" Target="https://www.sec.gov/cgi-bin/browse-edgar?CIK=BK&amp;action=getcompany" TargetMode="External"/><Relationship Id="rId462" Type="http://schemas.openxmlformats.org/officeDocument/2006/relationships/hyperlink" Target="https://www.sec.gov/cgi-bin/browse-edgar?CIK=KO&amp;action=getcompany" TargetMode="External"/><Relationship Id="rId1092" Type="http://schemas.openxmlformats.org/officeDocument/2006/relationships/hyperlink" Target="https://en.wikipedia.org/wiki/Keysight_Technologies" TargetMode="External"/><Relationship Id="rId1106" Type="http://schemas.openxmlformats.org/officeDocument/2006/relationships/hyperlink" Target="https://en.wikipedia.org/wiki/Houston,_Texas" TargetMode="External"/><Relationship Id="rId1313" Type="http://schemas.openxmlformats.org/officeDocument/2006/relationships/hyperlink" Target="https://en.wikipedia.org/wiki/MSCI_Inc" TargetMode="External"/><Relationship Id="rId1397" Type="http://schemas.openxmlformats.org/officeDocument/2006/relationships/hyperlink" Target="https://www.sec.gov/cgi-bin/browse-edgar?CIK=NUE&amp;action=getcompany" TargetMode="External"/><Relationship Id="rId1520" Type="http://schemas.openxmlformats.org/officeDocument/2006/relationships/hyperlink" Target="https://en.wikipedia.org/wiki/Progressive_Corp." TargetMode="External"/><Relationship Id="rId1965" Type="http://schemas.openxmlformats.org/officeDocument/2006/relationships/hyperlink" Target="https://www.nyse.com/quote/XNYS:WMB" TargetMode="External"/><Relationship Id="rId115" Type="http://schemas.openxmlformats.org/officeDocument/2006/relationships/hyperlink" Target="https://en.wikipedia.org/wiki/St._Louis,_Missouri" TargetMode="External"/><Relationship Id="rId322" Type="http://schemas.openxmlformats.org/officeDocument/2006/relationships/hyperlink" Target="https://www.sec.gov/cgi-bin/browse-edgar?CIK=CHRW&amp;action=getcompany" TargetMode="External"/><Relationship Id="rId767" Type="http://schemas.openxmlformats.org/officeDocument/2006/relationships/hyperlink" Target="https://en.wikipedia.org/wiki/Cincinnati,_Ohio" TargetMode="External"/><Relationship Id="rId974" Type="http://schemas.openxmlformats.org/officeDocument/2006/relationships/hyperlink" Target="https://www.sec.gov/cgi-bin/browse-edgar?CIK=IEX&amp;action=getcompany" TargetMode="External"/><Relationship Id="rId1618" Type="http://schemas.openxmlformats.org/officeDocument/2006/relationships/hyperlink" Target="https://en.wikipedia.org/wiki/Dublin,_California" TargetMode="External"/><Relationship Id="rId1825" Type="http://schemas.openxmlformats.org/officeDocument/2006/relationships/hyperlink" Target="https://www.nyse.com/quote/XNYS:UNP" TargetMode="External"/><Relationship Id="rId2003" Type="http://schemas.openxmlformats.org/officeDocument/2006/relationships/hyperlink" Target="https://www.sec.gov/cgi-bin/browse-edgar?CIK=ZBH&amp;action=getcompany" TargetMode="External"/><Relationship Id="rId199" Type="http://schemas.openxmlformats.org/officeDocument/2006/relationships/hyperlink" Target="https://en.wikipedia.org/wiki/Archer-Daniels-Midland_Co" TargetMode="External"/><Relationship Id="rId627" Type="http://schemas.openxmlformats.org/officeDocument/2006/relationships/hyperlink" Target="https://en.wikipedia.org/wiki/Detroit,_Michigan" TargetMode="External"/><Relationship Id="rId834" Type="http://schemas.openxmlformats.org/officeDocument/2006/relationships/hyperlink" Target="https://www.sec.gov/cgi-bin/browse-edgar?CIK=GRMN&amp;action=getcompany" TargetMode="External"/><Relationship Id="rId1257" Type="http://schemas.openxmlformats.org/officeDocument/2006/relationships/hyperlink" Target="https://en.wikipedia.org/wiki/Mettler_Toledo" TargetMode="External"/><Relationship Id="rId1464" Type="http://schemas.openxmlformats.org/officeDocument/2006/relationships/hyperlink" Target="https://en.wikipedia.org/wiki/People%27s_United_Financial" TargetMode="External"/><Relationship Id="rId1671" Type="http://schemas.openxmlformats.org/officeDocument/2006/relationships/hyperlink" Target="https://en.wikipedia.org/wiki/Snap-on" TargetMode="External"/><Relationship Id="rId266" Type="http://schemas.openxmlformats.org/officeDocument/2006/relationships/hyperlink" Target="https://en.wikipedia.org/wiki/Berkshire_Hathaway" TargetMode="External"/><Relationship Id="rId473" Type="http://schemas.openxmlformats.org/officeDocument/2006/relationships/hyperlink" Target="https://en.wikipedia.org/wiki/Comcast_Corp." TargetMode="External"/><Relationship Id="rId680" Type="http://schemas.openxmlformats.org/officeDocument/2006/relationships/hyperlink" Target="https://www.nyse.com/quote/XNYS:ETR" TargetMode="External"/><Relationship Id="rId901" Type="http://schemas.openxmlformats.org/officeDocument/2006/relationships/hyperlink" Target="https://en.wikipedia.org/wiki/HCA_Healthcare" TargetMode="External"/><Relationship Id="rId1117" Type="http://schemas.openxmlformats.org/officeDocument/2006/relationships/hyperlink" Target="https://www.sec.gov/cgi-bin/browse-edgar?CIK=KHC&amp;owner=exclude&amp;action=getcompany" TargetMode="External"/><Relationship Id="rId1324" Type="http://schemas.openxmlformats.org/officeDocument/2006/relationships/hyperlink" Target="https://en.wikipedia.org/wiki/National_Oilwell_Varco_Inc." TargetMode="External"/><Relationship Id="rId1531" Type="http://schemas.openxmlformats.org/officeDocument/2006/relationships/hyperlink" Target="https://www.nyse.com/quote/XNYS:PEG" TargetMode="External"/><Relationship Id="rId1769" Type="http://schemas.openxmlformats.org/officeDocument/2006/relationships/hyperlink" Target="http://www.nasdaq.com/symbol/tsco" TargetMode="External"/><Relationship Id="rId1976" Type="http://schemas.openxmlformats.org/officeDocument/2006/relationships/hyperlink" Target="https://en.wikipedia.org/wiki/Paradise,_Nevada" TargetMode="External"/><Relationship Id="rId30" Type="http://schemas.openxmlformats.org/officeDocument/2006/relationships/hyperlink" Target="https://en.wikipedia.org/wiki/Adobe_Inc." TargetMode="External"/><Relationship Id="rId126" Type="http://schemas.openxmlformats.org/officeDocument/2006/relationships/hyperlink" Target="https://www.sec.gov/cgi-bin/browse-edgar?CIK=AXP&amp;action=getcompany" TargetMode="External"/><Relationship Id="rId333" Type="http://schemas.openxmlformats.org/officeDocument/2006/relationships/hyperlink" Target="https://en.wikipedia.org/wiki/Campbell_Soup" TargetMode="External"/><Relationship Id="rId540" Type="http://schemas.openxmlformats.org/officeDocument/2006/relationships/hyperlink" Target="https://www.nyse.com/quote/XNYS:DHI" TargetMode="External"/><Relationship Id="rId778" Type="http://schemas.openxmlformats.org/officeDocument/2006/relationships/hyperlink" Target="https://www.sec.gov/cgi-bin/browse-edgar?CIK=FISV&amp;action=getcompany" TargetMode="External"/><Relationship Id="rId985" Type="http://schemas.openxmlformats.org/officeDocument/2006/relationships/hyperlink" Target="https://www.sec.gov/cgi-bin/browse-edgar?CIK=ITW&amp;action=getcompany" TargetMode="External"/><Relationship Id="rId1170" Type="http://schemas.openxmlformats.org/officeDocument/2006/relationships/hyperlink" Target="https://www.nyse.com/quote/XNYS:LYV" TargetMode="External"/><Relationship Id="rId1629" Type="http://schemas.openxmlformats.org/officeDocument/2006/relationships/hyperlink" Target="https://www.sec.gov/cgi-bin/browse-edgar?CIK=CRM&amp;action=getcompany" TargetMode="External"/><Relationship Id="rId1836" Type="http://schemas.openxmlformats.org/officeDocument/2006/relationships/hyperlink" Target="https://en.wikipedia.org/wiki/Minnetonka,_Minnesota" TargetMode="External"/><Relationship Id="rId638" Type="http://schemas.openxmlformats.org/officeDocument/2006/relationships/hyperlink" Target="https://www.sec.gov/cgi-bin/browse-edgar?CIK=DD&amp;action=getcompany" TargetMode="External"/><Relationship Id="rId845" Type="http://schemas.openxmlformats.org/officeDocument/2006/relationships/hyperlink" Target="https://en.wikipedia.org/wiki/General_Electric" TargetMode="External"/><Relationship Id="rId1030" Type="http://schemas.openxmlformats.org/officeDocument/2006/relationships/hyperlink" Target="https://en.wikipedia.org/wiki/Sunnyvale,_California" TargetMode="External"/><Relationship Id="rId1268" Type="http://schemas.openxmlformats.org/officeDocument/2006/relationships/hyperlink" Target="http://www.nasdaq.com/symbol/mu" TargetMode="External"/><Relationship Id="rId1475" Type="http://schemas.openxmlformats.org/officeDocument/2006/relationships/hyperlink" Target="https://www.nyse.com/quote/XNYS:PRGO" TargetMode="External"/><Relationship Id="rId1682" Type="http://schemas.openxmlformats.org/officeDocument/2006/relationships/hyperlink" Target="https://www.nyse.com/quote/XNYS:SWK" TargetMode="External"/><Relationship Id="rId1903" Type="http://schemas.openxmlformats.org/officeDocument/2006/relationships/hyperlink" Target="https://www.sec.gov/cgi-bin/browse-edgar?CIK=WRB&amp;action=getcompany" TargetMode="External"/><Relationship Id="rId277" Type="http://schemas.openxmlformats.org/officeDocument/2006/relationships/hyperlink" Target="http://www.nasdaq.com/symbol/bio" TargetMode="External"/><Relationship Id="rId400" Type="http://schemas.openxmlformats.org/officeDocument/2006/relationships/hyperlink" Target="http://www.nasdaq.com/symbol/chtr" TargetMode="External"/><Relationship Id="rId484" Type="http://schemas.openxmlformats.org/officeDocument/2006/relationships/hyperlink" Target="https://www.nyse.com/quote/XNYS:CXO" TargetMode="External"/><Relationship Id="rId705" Type="http://schemas.openxmlformats.org/officeDocument/2006/relationships/hyperlink" Target="https://en.wikipedia.org/wiki/Est%C3%A9e_Lauder_Companies" TargetMode="External"/><Relationship Id="rId1128" Type="http://schemas.openxmlformats.org/officeDocument/2006/relationships/hyperlink" Target="https://www.sec.gov/cgi-bin/browse-edgar?CIK=LHX&amp;action=getcompany" TargetMode="External"/><Relationship Id="rId1335" Type="http://schemas.openxmlformats.org/officeDocument/2006/relationships/hyperlink" Target="http://www.nasdaq.com/symbol/nwl" TargetMode="External"/><Relationship Id="rId1542" Type="http://schemas.openxmlformats.org/officeDocument/2006/relationships/hyperlink" Target="https://en.wikipedia.org/wiki/Atlanta,_Georgia" TargetMode="External"/><Relationship Id="rId1987" Type="http://schemas.openxmlformats.org/officeDocument/2006/relationships/hyperlink" Target="https://www.sec.gov/cgi-bin/browse-edgar?CIK=XLNX&amp;action=getcompany" TargetMode="External"/><Relationship Id="rId137" Type="http://schemas.openxmlformats.org/officeDocument/2006/relationships/hyperlink" Target="https://en.wikipedia.org/wiki/American_Water_Works" TargetMode="External"/><Relationship Id="rId344" Type="http://schemas.openxmlformats.org/officeDocument/2006/relationships/hyperlink" Target="https://www.nyse.com/quote/XNYS:KMX" TargetMode="External"/><Relationship Id="rId691" Type="http://schemas.openxmlformats.org/officeDocument/2006/relationships/hyperlink" Target="https://en.wikipedia.org/wiki/Atlanta,_Georgia" TargetMode="External"/><Relationship Id="rId789" Type="http://schemas.openxmlformats.org/officeDocument/2006/relationships/hyperlink" Target="https://en.wikipedia.org/wiki/Flowserve_Corporation" TargetMode="External"/><Relationship Id="rId912" Type="http://schemas.openxmlformats.org/officeDocument/2006/relationships/hyperlink" Target="https://www.nyse.com/quote/XNYS:HSY" TargetMode="External"/><Relationship Id="rId996" Type="http://schemas.openxmlformats.org/officeDocument/2006/relationships/hyperlink" Target="https://en.wikipedia.org/wiki/Ingersoll_Rand" TargetMode="External"/><Relationship Id="rId1847" Type="http://schemas.openxmlformats.org/officeDocument/2006/relationships/hyperlink" Target="https://www.sec.gov/cgi-bin/browse-edgar?CIK=UHS&amp;action=getcompany" TargetMode="External"/><Relationship Id="rId41" Type="http://schemas.openxmlformats.org/officeDocument/2006/relationships/hyperlink" Target="https://www.nyse.com/quote/XNYS:AES" TargetMode="External"/><Relationship Id="rId551" Type="http://schemas.openxmlformats.org/officeDocument/2006/relationships/hyperlink" Target="https://en.wikipedia.org/wiki/Orlando,_Florida" TargetMode="External"/><Relationship Id="rId649" Type="http://schemas.openxmlformats.org/officeDocument/2006/relationships/hyperlink" Target="https://en.wikipedia.org/wiki/Eastman_Chemical" TargetMode="External"/><Relationship Id="rId856" Type="http://schemas.openxmlformats.org/officeDocument/2006/relationships/hyperlink" Target="https://www.nyse.com/quote/XNYS:GPC" TargetMode="External"/><Relationship Id="rId1181" Type="http://schemas.openxmlformats.org/officeDocument/2006/relationships/hyperlink" Target="https://en.wikipedia.org/wiki/Bethesda,_Maryland" TargetMode="External"/><Relationship Id="rId1279" Type="http://schemas.openxmlformats.org/officeDocument/2006/relationships/hyperlink" Target="https://en.wikipedia.org/wiki/Memphis,_Tennessee" TargetMode="External"/><Relationship Id="rId1402" Type="http://schemas.openxmlformats.org/officeDocument/2006/relationships/hyperlink" Target="https://en.wikipedia.org/wiki/Santa_Clara,_California" TargetMode="External"/><Relationship Id="rId1486" Type="http://schemas.openxmlformats.org/officeDocument/2006/relationships/hyperlink" Target="https://en.wikipedia.org/wiki/New_York,_New_York" TargetMode="External"/><Relationship Id="rId1707" Type="http://schemas.openxmlformats.org/officeDocument/2006/relationships/hyperlink" Target="https://en.wikipedia.org/wiki/Synchrony_Financial" TargetMode="External"/><Relationship Id="rId190" Type="http://schemas.openxmlformats.org/officeDocument/2006/relationships/hyperlink" Target="https://en.wikipedia.org/wiki/Cupertino,_California" TargetMode="External"/><Relationship Id="rId204" Type="http://schemas.openxmlformats.org/officeDocument/2006/relationships/hyperlink" Target="https://www.sec.gov/cgi-bin/browse-edgar?CIK=ANET&amp;action=getcompany" TargetMode="External"/><Relationship Id="rId288" Type="http://schemas.openxmlformats.org/officeDocument/2006/relationships/hyperlink" Target="https://en.wikipedia.org/wiki/Chicago,_Illinois" TargetMode="External"/><Relationship Id="rId411" Type="http://schemas.openxmlformats.org/officeDocument/2006/relationships/hyperlink" Target="https://en.wikipedia.org/wiki/Newport_Beach,_California" TargetMode="External"/><Relationship Id="rId509" Type="http://schemas.openxmlformats.org/officeDocument/2006/relationships/hyperlink" Target="https://en.wikipedia.org/wiki/Corning_Inc." TargetMode="External"/><Relationship Id="rId1041" Type="http://schemas.openxmlformats.org/officeDocument/2006/relationships/hyperlink" Target="https://www.sec.gov/cgi-bin/browse-edgar?CIK=IQV&amp;action=getcompany" TargetMode="External"/><Relationship Id="rId1139" Type="http://schemas.openxmlformats.org/officeDocument/2006/relationships/hyperlink" Target="https://en.wikipedia.org/wiki/Lamb_Weston_Holdings_Inc" TargetMode="External"/><Relationship Id="rId1346" Type="http://schemas.openxmlformats.org/officeDocument/2006/relationships/hyperlink" Target="https://en.wikipedia.org/wiki/New_York,_New_York" TargetMode="External"/><Relationship Id="rId1693" Type="http://schemas.openxmlformats.org/officeDocument/2006/relationships/hyperlink" Target="https://en.wikipedia.org/wiki/Boston,_Massachusetts" TargetMode="External"/><Relationship Id="rId1914" Type="http://schemas.openxmlformats.org/officeDocument/2006/relationships/hyperlink" Target="https://en.wikipedia.org/wiki/Walgreens_Boots_Alliance" TargetMode="External"/><Relationship Id="rId1998" Type="http://schemas.openxmlformats.org/officeDocument/2006/relationships/hyperlink" Target="https://en.wikipedia.org/wiki/Zebra_Technologies" TargetMode="External"/><Relationship Id="rId495" Type="http://schemas.openxmlformats.org/officeDocument/2006/relationships/hyperlink" Target="https://en.wikipedia.org/wiki/New_York,_New_York" TargetMode="External"/><Relationship Id="rId716" Type="http://schemas.openxmlformats.org/officeDocument/2006/relationships/hyperlink" Target="https://www.nyse.com/quote/XNYS:RE" TargetMode="External"/><Relationship Id="rId923" Type="http://schemas.openxmlformats.org/officeDocument/2006/relationships/hyperlink" Target="https://en.wikipedia.org/wiki/Palo_Alto,_California" TargetMode="External"/><Relationship Id="rId1553" Type="http://schemas.openxmlformats.org/officeDocument/2006/relationships/hyperlink" Target="https://www.sec.gov/cgi-bin/browse-edgar?CIK=PWR&amp;action=getcompany" TargetMode="External"/><Relationship Id="rId1760" Type="http://schemas.openxmlformats.org/officeDocument/2006/relationships/hyperlink" Target="https://en.wikipedia.org/wiki/Waltham,_Massachusetts" TargetMode="External"/><Relationship Id="rId1858" Type="http://schemas.openxmlformats.org/officeDocument/2006/relationships/hyperlink" Target="https://en.wikipedia.org/wiki/Valero_Energy" TargetMode="External"/><Relationship Id="rId52" Type="http://schemas.openxmlformats.org/officeDocument/2006/relationships/hyperlink" Target="https://en.wikipedia.org/wiki/Santa_Clara,_California" TargetMode="External"/><Relationship Id="rId148" Type="http://schemas.openxmlformats.org/officeDocument/2006/relationships/hyperlink" Target="https://www.nyse.com/quote/XNYS:AME" TargetMode="External"/><Relationship Id="rId355" Type="http://schemas.openxmlformats.org/officeDocument/2006/relationships/hyperlink" Target="https://en.wikipedia.org/wiki/Palm_Beach_Gardens,_Florida" TargetMode="External"/><Relationship Id="rId562" Type="http://schemas.openxmlformats.org/officeDocument/2006/relationships/hyperlink" Target="https://www.sec.gov/cgi-bin/browse-edgar?CIK=DAL&amp;action=getcompany" TargetMode="External"/><Relationship Id="rId1192" Type="http://schemas.openxmlformats.org/officeDocument/2006/relationships/hyperlink" Target="https://www.sec.gov/cgi-bin/browse-edgar?CIK=LYB&amp;action=getcompany" TargetMode="External"/><Relationship Id="rId1206" Type="http://schemas.openxmlformats.org/officeDocument/2006/relationships/hyperlink" Target="http://www.nasdaq.com/symbol/mktx" TargetMode="External"/><Relationship Id="rId1413" Type="http://schemas.openxmlformats.org/officeDocument/2006/relationships/hyperlink" Target="https://www.sec.gov/cgi-bin/browse-edgar?CIK=OXY&amp;action=getcompany" TargetMode="External"/><Relationship Id="rId1620" Type="http://schemas.openxmlformats.org/officeDocument/2006/relationships/hyperlink" Target="https://en.wikipedia.org/wiki/Royal_Caribbean_Cruises_Ltd" TargetMode="External"/><Relationship Id="rId215" Type="http://schemas.openxmlformats.org/officeDocument/2006/relationships/hyperlink" Target="https://en.wikipedia.org/wiki/AT%26T_Inc." TargetMode="External"/><Relationship Id="rId422" Type="http://schemas.openxmlformats.org/officeDocument/2006/relationships/hyperlink" Target="https://www.sec.gov/cgi-bin/browse-edgar?CIK=CI&amp;action=getcompany" TargetMode="External"/><Relationship Id="rId867" Type="http://schemas.openxmlformats.org/officeDocument/2006/relationships/hyperlink" Target="https://en.wikipedia.org/wiki/McKinney,_Texas" TargetMode="External"/><Relationship Id="rId1052" Type="http://schemas.openxmlformats.org/officeDocument/2006/relationships/hyperlink" Target="https://en.wikipedia.org/wiki/Jacobs_Engineering_Group" TargetMode="External"/><Relationship Id="rId1497" Type="http://schemas.openxmlformats.org/officeDocument/2006/relationships/hyperlink" Target="https://www.sec.gov/cgi-bin/browse-edgar?CIK=PXD&amp;action=getcompany" TargetMode="External"/><Relationship Id="rId1718" Type="http://schemas.openxmlformats.org/officeDocument/2006/relationships/hyperlink" Target="http://www.nasdaq.com/symbol/tmus" TargetMode="External"/><Relationship Id="rId1925" Type="http://schemas.openxmlformats.org/officeDocument/2006/relationships/hyperlink" Target="https://www.nyse.com/quote/XNYS:WAT" TargetMode="External"/><Relationship Id="rId299" Type="http://schemas.openxmlformats.org/officeDocument/2006/relationships/hyperlink" Target="https://www.sec.gov/cgi-bin/browse-edgar?CIK=BXP&amp;action=getcompany" TargetMode="External"/><Relationship Id="rId727" Type="http://schemas.openxmlformats.org/officeDocument/2006/relationships/hyperlink" Target="https://en.wikipedia.org/wiki/Seattle,_Washington" TargetMode="External"/><Relationship Id="rId934" Type="http://schemas.openxmlformats.org/officeDocument/2006/relationships/hyperlink" Target="https://www.sec.gov/cgi-bin/browse-edgar?CIK=HOLX&amp;action=getcompany" TargetMode="External"/><Relationship Id="rId1357" Type="http://schemas.openxmlformats.org/officeDocument/2006/relationships/hyperlink" Target="https://www.sec.gov/cgi-bin/browse-edgar?CIK=NLSN&amp;action=getcompany" TargetMode="External"/><Relationship Id="rId1564" Type="http://schemas.openxmlformats.org/officeDocument/2006/relationships/hyperlink" Target="https://en.wikipedia.org/wiki/Ralph_Lauren_Corporation" TargetMode="External"/><Relationship Id="rId1771" Type="http://schemas.openxmlformats.org/officeDocument/2006/relationships/hyperlink" Target="https://www.sec.gov/cgi-bin/browse-edgar?CIK=TSCO&amp;action=getcompany" TargetMode="External"/><Relationship Id="rId63" Type="http://schemas.openxmlformats.org/officeDocument/2006/relationships/hyperlink" Target="https://www.sec.gov/cgi-bin/browse-edgar?CIK=ALK&amp;action=getcompany" TargetMode="External"/><Relationship Id="rId159" Type="http://schemas.openxmlformats.org/officeDocument/2006/relationships/hyperlink" Target="https://en.wikipedia.org/wiki/Wallingford,_Connecticut" TargetMode="External"/><Relationship Id="rId366" Type="http://schemas.openxmlformats.org/officeDocument/2006/relationships/hyperlink" Target="https://www.sec.gov/cgi-bin/browse-edgar?CIK=CBRE&amp;action=getcompany" TargetMode="External"/><Relationship Id="rId573" Type="http://schemas.openxmlformats.org/officeDocument/2006/relationships/hyperlink" Target="https://en.wikipedia.org/wiki/DexCom" TargetMode="External"/><Relationship Id="rId780" Type="http://schemas.openxmlformats.org/officeDocument/2006/relationships/hyperlink" Target="https://www.nyse.com/quote/XNYS:FLT" TargetMode="External"/><Relationship Id="rId1217" Type="http://schemas.openxmlformats.org/officeDocument/2006/relationships/hyperlink" Target="https://en.wikipedia.org/wiki/New_York,_New_York" TargetMode="External"/><Relationship Id="rId1424" Type="http://schemas.openxmlformats.org/officeDocument/2006/relationships/hyperlink" Target="https://en.wikipedia.org/wiki/ONEOK" TargetMode="External"/><Relationship Id="rId1631" Type="http://schemas.openxmlformats.org/officeDocument/2006/relationships/hyperlink" Target="http://www.nasdaq.com/symbol/sbac" TargetMode="External"/><Relationship Id="rId1869" Type="http://schemas.openxmlformats.org/officeDocument/2006/relationships/hyperlink" Target="http://www.nasdaq.com/symbol/vrsn" TargetMode="External"/><Relationship Id="rId226" Type="http://schemas.openxmlformats.org/officeDocument/2006/relationships/hyperlink" Target="http://www.nasdaq.com/symbol/adp" TargetMode="External"/><Relationship Id="rId433" Type="http://schemas.openxmlformats.org/officeDocument/2006/relationships/hyperlink" Target="https://en.wikipedia.org/wiki/Cisco_Systems" TargetMode="External"/><Relationship Id="rId878" Type="http://schemas.openxmlformats.org/officeDocument/2006/relationships/hyperlink" Target="https://www.sec.gov/cgi-bin/browse-edgar?CIK=GWW&amp;action=getcompany" TargetMode="External"/><Relationship Id="rId1063" Type="http://schemas.openxmlformats.org/officeDocument/2006/relationships/hyperlink" Target="https://www.nyse.com/quote/XNYS:JNJ" TargetMode="External"/><Relationship Id="rId1270" Type="http://schemas.openxmlformats.org/officeDocument/2006/relationships/hyperlink" Target="https://www.sec.gov/cgi-bin/browse-edgar?CIK=MU&amp;action=getcompany" TargetMode="External"/><Relationship Id="rId1729" Type="http://schemas.openxmlformats.org/officeDocument/2006/relationships/hyperlink" Target="https://en.wikipedia.org/wiki/New_York,_New_York" TargetMode="External"/><Relationship Id="rId1936" Type="http://schemas.openxmlformats.org/officeDocument/2006/relationships/hyperlink" Target="https://en.wikipedia.org/wiki/San_Francisco,_California" TargetMode="External"/><Relationship Id="rId640" Type="http://schemas.openxmlformats.org/officeDocument/2006/relationships/hyperlink" Target="https://www.nyse.com/quote/XNYS:DXC" TargetMode="External"/><Relationship Id="rId738" Type="http://schemas.openxmlformats.org/officeDocument/2006/relationships/hyperlink" Target="https://www.sec.gov/cgi-bin/browse-edgar?CIK=XOM&amp;action=getcompany" TargetMode="External"/><Relationship Id="rId945" Type="http://schemas.openxmlformats.org/officeDocument/2006/relationships/hyperlink" Target="https://en.wikipedia.org/wiki/Hormel_Foods_Corp." TargetMode="External"/><Relationship Id="rId1368" Type="http://schemas.openxmlformats.org/officeDocument/2006/relationships/hyperlink" Target="https://en.wikipedia.org/wiki/Noble_Energy_Inc" TargetMode="External"/><Relationship Id="rId1575" Type="http://schemas.openxmlformats.org/officeDocument/2006/relationships/hyperlink" Target="https://www.nyse.com/quote/XNYS:O" TargetMode="External"/><Relationship Id="rId1782" Type="http://schemas.openxmlformats.org/officeDocument/2006/relationships/hyperlink" Target="https://en.wikipedia.org/wiki/Teledyne_Technologies" TargetMode="External"/><Relationship Id="rId74" Type="http://schemas.openxmlformats.org/officeDocument/2006/relationships/hyperlink" Target="https://en.wikipedia.org/wiki/Alexion_Pharmaceuticals" TargetMode="External"/><Relationship Id="rId377" Type="http://schemas.openxmlformats.org/officeDocument/2006/relationships/hyperlink" Target="https://en.wikipedia.org/wiki/Centene_Corporation" TargetMode="External"/><Relationship Id="rId500" Type="http://schemas.openxmlformats.org/officeDocument/2006/relationships/hyperlink" Target="https://www.nyse.com/quote/XNYS:COO" TargetMode="External"/><Relationship Id="rId584" Type="http://schemas.openxmlformats.org/officeDocument/2006/relationships/hyperlink" Target="https://www.nyse.com/quote/XNYS:DFS" TargetMode="External"/><Relationship Id="rId805" Type="http://schemas.openxmlformats.org/officeDocument/2006/relationships/hyperlink" Target="https://en.wikipedia.org/wiki/Fortive_Corp" TargetMode="External"/><Relationship Id="rId1130" Type="http://schemas.openxmlformats.org/officeDocument/2006/relationships/hyperlink" Target="https://www.nyse.com/quote/XNYS:LH" TargetMode="External"/><Relationship Id="rId1228" Type="http://schemas.openxmlformats.org/officeDocument/2006/relationships/hyperlink" Target="https://www.sec.gov/cgi-bin/browse-edgar?CIK=MA&amp;action=getcompany" TargetMode="External"/><Relationship Id="rId1435" Type="http://schemas.openxmlformats.org/officeDocument/2006/relationships/hyperlink" Target="http://www.nasdaq.com/symbol/pcar" TargetMode="External"/><Relationship Id="rId5" Type="http://schemas.openxmlformats.org/officeDocument/2006/relationships/hyperlink" Target="https://www.nyse.com/quote/XNYS:MMM" TargetMode="External"/><Relationship Id="rId237" Type="http://schemas.openxmlformats.org/officeDocument/2006/relationships/hyperlink" Target="https://www.nyse.com/quote/XNYS:AVY" TargetMode="External"/><Relationship Id="rId791" Type="http://schemas.openxmlformats.org/officeDocument/2006/relationships/hyperlink" Target="https://en.wikipedia.org/wiki/Irving,_Texas" TargetMode="External"/><Relationship Id="rId889" Type="http://schemas.openxmlformats.org/officeDocument/2006/relationships/hyperlink" Target="https://en.wikipedia.org/wiki/Hanesbrands_Inc" TargetMode="External"/><Relationship Id="rId1074" Type="http://schemas.openxmlformats.org/officeDocument/2006/relationships/hyperlink" Target="https://en.wikipedia.org/wiki/New_York,_New_York" TargetMode="External"/><Relationship Id="rId1642" Type="http://schemas.openxmlformats.org/officeDocument/2006/relationships/hyperlink" Target="https://www.nyse.com/quote/XNYS:SEE" TargetMode="External"/><Relationship Id="rId1947" Type="http://schemas.openxmlformats.org/officeDocument/2006/relationships/hyperlink" Target="https://www.sec.gov/cgi-bin/browse-edgar?CIK=WDC&amp;action=getcompany" TargetMode="External"/><Relationship Id="rId444" Type="http://schemas.openxmlformats.org/officeDocument/2006/relationships/hyperlink" Target="http://www.nasdaq.com/symbol/ctxs" TargetMode="External"/><Relationship Id="rId651" Type="http://schemas.openxmlformats.org/officeDocument/2006/relationships/hyperlink" Target="https://en.wikipedia.org/wiki/Kingsport,_Tennessee" TargetMode="External"/><Relationship Id="rId749" Type="http://schemas.openxmlformats.org/officeDocument/2006/relationships/hyperlink" Target="https://en.wikipedia.org/wiki/Fastenal_Co" TargetMode="External"/><Relationship Id="rId1281" Type="http://schemas.openxmlformats.org/officeDocument/2006/relationships/hyperlink" Target="https://en.wikipedia.org/wiki/Mohawk_Industries" TargetMode="External"/><Relationship Id="rId1379" Type="http://schemas.openxmlformats.org/officeDocument/2006/relationships/hyperlink" Target="https://www.nyse.com/quote/XNYS:NOC" TargetMode="External"/><Relationship Id="rId1502" Type="http://schemas.openxmlformats.org/officeDocument/2006/relationships/hyperlink" Target="https://en.wikipedia.org/wiki/Pittsburgh,_Pennsylvania" TargetMode="External"/><Relationship Id="rId1586" Type="http://schemas.openxmlformats.org/officeDocument/2006/relationships/hyperlink" Target="https://en.wikipedia.org/wiki/Tarrytown,_New_York" TargetMode="External"/><Relationship Id="rId1807" Type="http://schemas.openxmlformats.org/officeDocument/2006/relationships/hyperlink" Target="https://www.sec.gov/cgi-bin/browse-edgar?CIK=UDR&amp;action=getcompany" TargetMode="External"/><Relationship Id="rId290" Type="http://schemas.openxmlformats.org/officeDocument/2006/relationships/hyperlink" Target="https://en.wikipedia.org/wiki/Booking_Holdings_Inc" TargetMode="External"/><Relationship Id="rId304" Type="http://schemas.openxmlformats.org/officeDocument/2006/relationships/hyperlink" Target="https://www.nyse.com/quote/XNYS:BMY" TargetMode="External"/><Relationship Id="rId388" Type="http://schemas.openxmlformats.org/officeDocument/2006/relationships/hyperlink" Target="http://www.nasdaq.com/symbol/cern" TargetMode="External"/><Relationship Id="rId511" Type="http://schemas.openxmlformats.org/officeDocument/2006/relationships/hyperlink" Target="https://en.wikipedia.org/wiki/Corning_(city),_New_York" TargetMode="External"/><Relationship Id="rId609" Type="http://schemas.openxmlformats.org/officeDocument/2006/relationships/hyperlink" Target="https://en.wikipedia.org/wiki/Dominion_Energy" TargetMode="External"/><Relationship Id="rId956" Type="http://schemas.openxmlformats.org/officeDocument/2006/relationships/hyperlink" Target="https://www.nyse.com/quote/XNYS:HPQ" TargetMode="External"/><Relationship Id="rId1141" Type="http://schemas.openxmlformats.org/officeDocument/2006/relationships/hyperlink" Target="https://en.wikipedia.org/wiki/Eagle,_Idaho" TargetMode="External"/><Relationship Id="rId1239" Type="http://schemas.openxmlformats.org/officeDocument/2006/relationships/hyperlink" Target="https://en.wikipedia.org/wiki/McDonald%27s_Corp." TargetMode="External"/><Relationship Id="rId1793" Type="http://schemas.openxmlformats.org/officeDocument/2006/relationships/hyperlink" Target="https://www.nyse.com/quote/XNYS:TWTR" TargetMode="External"/><Relationship Id="rId85" Type="http://schemas.openxmlformats.org/officeDocument/2006/relationships/hyperlink" Target="https://www.nyse.com/quote/XNYS:LNT" TargetMode="External"/><Relationship Id="rId150" Type="http://schemas.openxmlformats.org/officeDocument/2006/relationships/hyperlink" Target="https://www.sec.gov/cgi-bin/browse-edgar?CIK=AME&amp;action=getcompany" TargetMode="External"/><Relationship Id="rId595" Type="http://schemas.openxmlformats.org/officeDocument/2006/relationships/hyperlink" Target="https://en.wikipedia.org/wiki/Silver_Spring,_Maryland" TargetMode="External"/><Relationship Id="rId816" Type="http://schemas.openxmlformats.org/officeDocument/2006/relationships/hyperlink" Target="http://www.nasdaq.com/symbol/fox" TargetMode="External"/><Relationship Id="rId1001" Type="http://schemas.openxmlformats.org/officeDocument/2006/relationships/hyperlink" Target="https://www.sec.gov/cgi-bin/browse-edgar?CIK=INTC&amp;action=getcompany" TargetMode="External"/><Relationship Id="rId1446" Type="http://schemas.openxmlformats.org/officeDocument/2006/relationships/hyperlink" Target="https://en.wikipedia.org/wiki/Cleveland,_Ohio" TargetMode="External"/><Relationship Id="rId1653" Type="http://schemas.openxmlformats.org/officeDocument/2006/relationships/hyperlink" Target="https://en.wikipedia.org/wiki/Santa_Clara,_California" TargetMode="External"/><Relationship Id="rId1860" Type="http://schemas.openxmlformats.org/officeDocument/2006/relationships/hyperlink" Target="https://en.wikipedia.org/wiki/San_Antonio,_Texas" TargetMode="External"/><Relationship Id="rId248" Type="http://schemas.openxmlformats.org/officeDocument/2006/relationships/hyperlink" Target="https://en.wikipedia.org/wiki/Broomfield,_Colorado" TargetMode="External"/><Relationship Id="rId455" Type="http://schemas.openxmlformats.org/officeDocument/2006/relationships/hyperlink" Target="https://en.wikipedia.org/wiki/Chicago,_Illinois" TargetMode="External"/><Relationship Id="rId662" Type="http://schemas.openxmlformats.org/officeDocument/2006/relationships/hyperlink" Target="https://www.sec.gov/cgi-bin/browse-edgar?CIK=ECL&amp;action=getcompany" TargetMode="External"/><Relationship Id="rId1085" Type="http://schemas.openxmlformats.org/officeDocument/2006/relationships/hyperlink" Target="https://www.sec.gov/cgi-bin/browse-edgar?CIK=K&amp;action=getcompany" TargetMode="External"/><Relationship Id="rId1292" Type="http://schemas.openxmlformats.org/officeDocument/2006/relationships/hyperlink" Target="http://www.nasdaq.com/symbol/mnst" TargetMode="External"/><Relationship Id="rId1306" Type="http://schemas.openxmlformats.org/officeDocument/2006/relationships/hyperlink" Target="https://www.sec.gov/cgi-bin/browse-edgar?CIK=MOS&amp;action=getcompany" TargetMode="External"/><Relationship Id="rId1513" Type="http://schemas.openxmlformats.org/officeDocument/2006/relationships/hyperlink" Target="https://www.sec.gov/cgi-bin/browse-edgar?CIK=PFG&amp;action=getcompany" TargetMode="External"/><Relationship Id="rId1720" Type="http://schemas.openxmlformats.org/officeDocument/2006/relationships/hyperlink" Target="https://www.sec.gov/cgi-bin/browse-edgar?CIK=TMUS&amp;action=getcompany" TargetMode="External"/><Relationship Id="rId1958" Type="http://schemas.openxmlformats.org/officeDocument/2006/relationships/hyperlink" Target="https://en.wikipedia.org/wiki/Weyerhaeuser" TargetMode="External"/><Relationship Id="rId12" Type="http://schemas.openxmlformats.org/officeDocument/2006/relationships/hyperlink" Target="https://en.wikipedia.org/wiki/North_Chicago,_Illinois" TargetMode="External"/><Relationship Id="rId108" Type="http://schemas.openxmlformats.org/officeDocument/2006/relationships/hyperlink" Target="https://en.wikipedia.org/wiki/Seattle,_Washington" TargetMode="External"/><Relationship Id="rId315" Type="http://schemas.openxmlformats.org/officeDocument/2006/relationships/hyperlink" Target="https://en.wikipedia.org/wiki/Lake_Success,_New_York" TargetMode="External"/><Relationship Id="rId522" Type="http://schemas.openxmlformats.org/officeDocument/2006/relationships/hyperlink" Target="https://www.sec.gov/cgi-bin/browse-edgar?CIK=COTY&amp;action=getcompany" TargetMode="External"/><Relationship Id="rId967" Type="http://schemas.openxmlformats.org/officeDocument/2006/relationships/hyperlink" Target="https://en.wikipedia.org/wiki/Columbus,_Ohio" TargetMode="External"/><Relationship Id="rId1152" Type="http://schemas.openxmlformats.org/officeDocument/2006/relationships/hyperlink" Target="https://www.sec.gov/cgi-bin/browse-edgar?CIK=LDOS&amp;action=getcompany" TargetMode="External"/><Relationship Id="rId1597" Type="http://schemas.openxmlformats.org/officeDocument/2006/relationships/hyperlink" Target="https://www.sec.gov/cgi-bin/browse-edgar?CIK=RMD&amp;action=getcompany" TargetMode="External"/><Relationship Id="rId1818" Type="http://schemas.openxmlformats.org/officeDocument/2006/relationships/hyperlink" Target="https://en.wikipedia.org/wiki/Under_Armour" TargetMode="External"/><Relationship Id="rId96" Type="http://schemas.openxmlformats.org/officeDocument/2006/relationships/hyperlink" Target="https://en.wikipedia.org/wiki/Mountain_View,_California" TargetMode="External"/><Relationship Id="rId161" Type="http://schemas.openxmlformats.org/officeDocument/2006/relationships/hyperlink" Target="https://en.wikipedia.org/wiki/Analog_Devices,_Inc." TargetMode="External"/><Relationship Id="rId399" Type="http://schemas.openxmlformats.org/officeDocument/2006/relationships/hyperlink" Target="https://en.wikipedia.org/wiki/San_Francisco,_California" TargetMode="External"/><Relationship Id="rId827" Type="http://schemas.openxmlformats.org/officeDocument/2006/relationships/hyperlink" Target="https://en.wikipedia.org/wiki/Phoenix,_Arizona" TargetMode="External"/><Relationship Id="rId1012" Type="http://schemas.openxmlformats.org/officeDocument/2006/relationships/hyperlink" Target="https://en.wikipedia.org/wiki/International_Paper" TargetMode="External"/><Relationship Id="rId1457" Type="http://schemas.openxmlformats.org/officeDocument/2006/relationships/hyperlink" Target="https://www.sec.gov/cgi-bin/browse-edgar?CIK=PYPL&amp;action=getcompany" TargetMode="External"/><Relationship Id="rId1664" Type="http://schemas.openxmlformats.org/officeDocument/2006/relationships/hyperlink" Target="https://www.sec.gov/cgi-bin/browse-edgar?CIK=SWKS&amp;action=getcompany" TargetMode="External"/><Relationship Id="rId1871" Type="http://schemas.openxmlformats.org/officeDocument/2006/relationships/hyperlink" Target="https://www.sec.gov/cgi-bin/browse-edgar?CIK=VRSN&amp;action=getcompany" TargetMode="External"/><Relationship Id="rId259" Type="http://schemas.openxmlformats.org/officeDocument/2006/relationships/hyperlink" Target="https://www.sec.gov/cgi-bin/browse-edgar?CIK=BAX&amp;action=getcompany" TargetMode="External"/><Relationship Id="rId466" Type="http://schemas.openxmlformats.org/officeDocument/2006/relationships/hyperlink" Target="https://www.sec.gov/cgi-bin/browse-edgar?CIK=CTSH&amp;action=getcompany" TargetMode="External"/><Relationship Id="rId673" Type="http://schemas.openxmlformats.org/officeDocument/2006/relationships/hyperlink" Target="https://en.wikipedia.org/wiki/Electronic_Arts" TargetMode="External"/><Relationship Id="rId880" Type="http://schemas.openxmlformats.org/officeDocument/2006/relationships/hyperlink" Target="https://www.nyse.com/quote/XNYS:HRB" TargetMode="External"/><Relationship Id="rId1096" Type="http://schemas.openxmlformats.org/officeDocument/2006/relationships/hyperlink" Target="https://en.wikipedia.org/wiki/Kimberly-Clark" TargetMode="External"/><Relationship Id="rId1317" Type="http://schemas.openxmlformats.org/officeDocument/2006/relationships/hyperlink" Target="https://en.wikipedia.org/wiki/Mylan_N.V." TargetMode="External"/><Relationship Id="rId1524" Type="http://schemas.openxmlformats.org/officeDocument/2006/relationships/hyperlink" Target="https://en.wikipedia.org/wiki/Prologis" TargetMode="External"/><Relationship Id="rId1731" Type="http://schemas.openxmlformats.org/officeDocument/2006/relationships/hyperlink" Target="https://en.wikipedia.org/wiki/Tapestry,_Inc." TargetMode="External"/><Relationship Id="rId1969" Type="http://schemas.openxmlformats.org/officeDocument/2006/relationships/hyperlink" Target="http://www.nasdaq.com/symbol/wltw" TargetMode="External"/><Relationship Id="rId23" Type="http://schemas.openxmlformats.org/officeDocument/2006/relationships/hyperlink" Target="https://www.sec.gov/cgi-bin/browse-edgar?CIK=ACN&amp;action=getcompany" TargetMode="External"/><Relationship Id="rId119" Type="http://schemas.openxmlformats.org/officeDocument/2006/relationships/hyperlink" Target="https://en.wikipedia.org/wiki/Fort_Worth,_Texas" TargetMode="External"/><Relationship Id="rId326" Type="http://schemas.openxmlformats.org/officeDocument/2006/relationships/hyperlink" Target="https://www.sec.gov/cgi-bin/browse-edgar?CIK=COG&amp;action=getcompany" TargetMode="External"/><Relationship Id="rId533" Type="http://schemas.openxmlformats.org/officeDocument/2006/relationships/hyperlink" Target="https://en.wikipedia.org/wiki/Cummins_Inc." TargetMode="External"/><Relationship Id="rId978" Type="http://schemas.openxmlformats.org/officeDocument/2006/relationships/hyperlink" Target="https://www.sec.gov/cgi-bin/browse-edgar?CIK=IDXX&amp;action=getcompany" TargetMode="External"/><Relationship Id="rId1163" Type="http://schemas.openxmlformats.org/officeDocument/2006/relationships/hyperlink" Target="https://en.wikipedia.org/wiki/Lincoln_National" TargetMode="External"/><Relationship Id="rId1370" Type="http://schemas.openxmlformats.org/officeDocument/2006/relationships/hyperlink" Target="https://en.wikipedia.org/wiki/Houston,_Texas" TargetMode="External"/><Relationship Id="rId1829" Type="http://schemas.openxmlformats.org/officeDocument/2006/relationships/hyperlink" Target="http://www.nasdaq.com/symbol/ual" TargetMode="External"/><Relationship Id="rId2007" Type="http://schemas.openxmlformats.org/officeDocument/2006/relationships/hyperlink" Target="https://www.sec.gov/cgi-bin/browse-edgar?CIK=ZION&amp;action=getcompany" TargetMode="External"/><Relationship Id="rId740" Type="http://schemas.openxmlformats.org/officeDocument/2006/relationships/hyperlink" Target="http://www.nasdaq.com/symbol/ffiv" TargetMode="External"/><Relationship Id="rId838" Type="http://schemas.openxmlformats.org/officeDocument/2006/relationships/hyperlink" Target="https://www.sec.gov/cgi-bin/browse-edgar?CIK=IT&amp;action=getcompany" TargetMode="External"/><Relationship Id="rId1023" Type="http://schemas.openxmlformats.org/officeDocument/2006/relationships/hyperlink" Target="http://www.nasdaq.com/symbol/intu" TargetMode="External"/><Relationship Id="rId1468" Type="http://schemas.openxmlformats.org/officeDocument/2006/relationships/hyperlink" Target="https://en.wikipedia.org/wiki/PepsiCo_Inc." TargetMode="External"/><Relationship Id="rId1675" Type="http://schemas.openxmlformats.org/officeDocument/2006/relationships/hyperlink" Target="https://en.wikipedia.org/wiki/Southern_Company" TargetMode="External"/><Relationship Id="rId1882" Type="http://schemas.openxmlformats.org/officeDocument/2006/relationships/hyperlink" Target="https://en.wikipedia.org/wiki/Vertex_Pharmaceuticals_Inc" TargetMode="External"/><Relationship Id="rId172" Type="http://schemas.openxmlformats.org/officeDocument/2006/relationships/hyperlink" Target="https://www.nyse.com/quote/XNYS:AON" TargetMode="External"/><Relationship Id="rId477" Type="http://schemas.openxmlformats.org/officeDocument/2006/relationships/hyperlink" Target="https://en.wikipedia.org/wiki/Comerica_Inc." TargetMode="External"/><Relationship Id="rId600" Type="http://schemas.openxmlformats.org/officeDocument/2006/relationships/hyperlink" Target="https://www.nyse.com/quote/XNYS:DG" TargetMode="External"/><Relationship Id="rId684" Type="http://schemas.openxmlformats.org/officeDocument/2006/relationships/hyperlink" Target="https://www.nyse.com/quote/XNYS:EOG" TargetMode="External"/><Relationship Id="rId1230" Type="http://schemas.openxmlformats.org/officeDocument/2006/relationships/hyperlink" Target="https://www.nyse.com/quote/XNYS:MKC" TargetMode="External"/><Relationship Id="rId1328" Type="http://schemas.openxmlformats.org/officeDocument/2006/relationships/hyperlink" Target="https://en.wikipedia.org/wiki/NetApp" TargetMode="External"/><Relationship Id="rId1535" Type="http://schemas.openxmlformats.org/officeDocument/2006/relationships/hyperlink" Target="https://www.nyse.com/quote/XNYS:PSA" TargetMode="External"/><Relationship Id="rId337" Type="http://schemas.openxmlformats.org/officeDocument/2006/relationships/hyperlink" Target="https://en.wikipedia.org/wiki/Capital_One_Financial" TargetMode="External"/><Relationship Id="rId891" Type="http://schemas.openxmlformats.org/officeDocument/2006/relationships/hyperlink" Target="https://en.wikipedia.org/wiki/Winston-Salem,_North_Carolina" TargetMode="External"/><Relationship Id="rId905" Type="http://schemas.openxmlformats.org/officeDocument/2006/relationships/hyperlink" Target="https://en.wikipedia.org/wiki/Healthpeak_Properties" TargetMode="External"/><Relationship Id="rId989" Type="http://schemas.openxmlformats.org/officeDocument/2006/relationships/hyperlink" Target="https://www.sec.gov/cgi-bin/browse-edgar?CIK=ILMN&amp;action=getcompany" TargetMode="External"/><Relationship Id="rId1742" Type="http://schemas.openxmlformats.org/officeDocument/2006/relationships/hyperlink" Target="https://www.nyse.com/quote/XNYS:FTI" TargetMode="External"/><Relationship Id="rId34" Type="http://schemas.openxmlformats.org/officeDocument/2006/relationships/hyperlink" Target="https://en.wikipedia.org/wiki/Advanced_Micro_Devices_Inc" TargetMode="External"/><Relationship Id="rId544" Type="http://schemas.openxmlformats.org/officeDocument/2006/relationships/hyperlink" Target="https://www.nyse.com/quote/XNYS:DHR" TargetMode="External"/><Relationship Id="rId751" Type="http://schemas.openxmlformats.org/officeDocument/2006/relationships/hyperlink" Target="https://en.wikipedia.org/wiki/Winona,_Minnesota" TargetMode="External"/><Relationship Id="rId849" Type="http://schemas.openxmlformats.org/officeDocument/2006/relationships/hyperlink" Target="https://en.wikipedia.org/wiki/General_Mills" TargetMode="External"/><Relationship Id="rId1174" Type="http://schemas.openxmlformats.org/officeDocument/2006/relationships/hyperlink" Target="http://www.nasdaq.com/symbol/lkq" TargetMode="External"/><Relationship Id="rId1381" Type="http://schemas.openxmlformats.org/officeDocument/2006/relationships/hyperlink" Target="https://www.sec.gov/cgi-bin/browse-edgar?CIK=NOC&amp;action=getcompany" TargetMode="External"/><Relationship Id="rId1479" Type="http://schemas.openxmlformats.org/officeDocument/2006/relationships/hyperlink" Target="https://www.nyse.com/quote/XNYS:PFE" TargetMode="External"/><Relationship Id="rId1602" Type="http://schemas.openxmlformats.org/officeDocument/2006/relationships/hyperlink" Target="https://en.wikipedia.org/wiki/Menlo_Park,_California" TargetMode="External"/><Relationship Id="rId1686" Type="http://schemas.openxmlformats.org/officeDocument/2006/relationships/hyperlink" Target="http://www.nasdaq.com/symbol/sbux" TargetMode="External"/><Relationship Id="rId183" Type="http://schemas.openxmlformats.org/officeDocument/2006/relationships/hyperlink" Target="https://www.nyse.com/quote/XNYS:AIV" TargetMode="External"/><Relationship Id="rId390" Type="http://schemas.openxmlformats.org/officeDocument/2006/relationships/hyperlink" Target="https://www.sec.gov/cgi-bin/browse-edgar?CIK=CERN&amp;action=getcompany" TargetMode="External"/><Relationship Id="rId404" Type="http://schemas.openxmlformats.org/officeDocument/2006/relationships/hyperlink" Target="https://www.nyse.com/quote/XNYS:CVX" TargetMode="External"/><Relationship Id="rId611" Type="http://schemas.openxmlformats.org/officeDocument/2006/relationships/hyperlink" Target="https://en.wikipedia.org/wiki/Richmond,_Virginia" TargetMode="External"/><Relationship Id="rId1034" Type="http://schemas.openxmlformats.org/officeDocument/2006/relationships/hyperlink" Target="https://en.wikipedia.org/wiki/Atlanta,_Georgia" TargetMode="External"/><Relationship Id="rId1241" Type="http://schemas.openxmlformats.org/officeDocument/2006/relationships/hyperlink" Target="https://en.wikipedia.org/wiki/Chicago" TargetMode="External"/><Relationship Id="rId1339" Type="http://schemas.openxmlformats.org/officeDocument/2006/relationships/hyperlink" Target="https://www.nyse.com/quote/XNYS:NEM" TargetMode="External"/><Relationship Id="rId1893" Type="http://schemas.openxmlformats.org/officeDocument/2006/relationships/hyperlink" Target="https://www.nyse.com/quote/XNYS:VNO" TargetMode="External"/><Relationship Id="rId1907" Type="http://schemas.openxmlformats.org/officeDocument/2006/relationships/hyperlink" Target="https://www.sec.gov/cgi-bin/browse-edgar?CIK=WAB&amp;action=getcompany" TargetMode="External"/><Relationship Id="rId250" Type="http://schemas.openxmlformats.org/officeDocument/2006/relationships/hyperlink" Target="https://en.wikipedia.org/wiki/Bank_of_America_Corp" TargetMode="External"/><Relationship Id="rId488" Type="http://schemas.openxmlformats.org/officeDocument/2006/relationships/hyperlink" Target="https://www.nyse.com/quote/XNYS:COP" TargetMode="External"/><Relationship Id="rId695" Type="http://schemas.openxmlformats.org/officeDocument/2006/relationships/hyperlink" Target="https://en.wikipedia.org/wiki/Redwood_City,_California" TargetMode="External"/><Relationship Id="rId709" Type="http://schemas.openxmlformats.org/officeDocument/2006/relationships/hyperlink" Target="https://en.wikipedia.org/wiki/Evergy" TargetMode="External"/><Relationship Id="rId916" Type="http://schemas.openxmlformats.org/officeDocument/2006/relationships/hyperlink" Target="https://www.nyse.com/quote/XNYS:HES" TargetMode="External"/><Relationship Id="rId1101" Type="http://schemas.openxmlformats.org/officeDocument/2006/relationships/hyperlink" Target="https://www.sec.gov/cgi-bin/browse-edgar?CIK=KIM&amp;action=getcompany" TargetMode="External"/><Relationship Id="rId1546" Type="http://schemas.openxmlformats.org/officeDocument/2006/relationships/hyperlink" Target="https://en.wikipedia.org/wiki/New_York,_New_York" TargetMode="External"/><Relationship Id="rId1753" Type="http://schemas.openxmlformats.org/officeDocument/2006/relationships/hyperlink" Target="https://www.nyse.com/quote/XNYS:TXT" TargetMode="External"/><Relationship Id="rId1960" Type="http://schemas.openxmlformats.org/officeDocument/2006/relationships/hyperlink" Target="https://en.wikipedia.org/wiki/Federal_Way,_Washington" TargetMode="External"/><Relationship Id="rId45" Type="http://schemas.openxmlformats.org/officeDocument/2006/relationships/hyperlink" Target="https://www.nyse.com/quote/XNYS:AFL" TargetMode="External"/><Relationship Id="rId110" Type="http://schemas.openxmlformats.org/officeDocument/2006/relationships/hyperlink" Target="https://en.wikipedia.org/wiki/Amcor_plc" TargetMode="External"/><Relationship Id="rId348" Type="http://schemas.openxmlformats.org/officeDocument/2006/relationships/hyperlink" Target="https://www.nyse.com/quote/XNYS:CCL" TargetMode="External"/><Relationship Id="rId555" Type="http://schemas.openxmlformats.org/officeDocument/2006/relationships/hyperlink" Target="https://en.wikipedia.org/wiki/Denver,_Colorado" TargetMode="External"/><Relationship Id="rId762" Type="http://schemas.openxmlformats.org/officeDocument/2006/relationships/hyperlink" Target="https://www.sec.gov/cgi-bin/browse-edgar?CIK=FIS&amp;action=getcompany" TargetMode="External"/><Relationship Id="rId1185" Type="http://schemas.openxmlformats.org/officeDocument/2006/relationships/hyperlink" Target="https://en.wikipedia.org/wiki/New_York,_New_York" TargetMode="External"/><Relationship Id="rId1392" Type="http://schemas.openxmlformats.org/officeDocument/2006/relationships/hyperlink" Target="https://en.wikipedia.org/wiki/NRG_Energy" TargetMode="External"/><Relationship Id="rId1406" Type="http://schemas.openxmlformats.org/officeDocument/2006/relationships/hyperlink" Target="https://en.wikipedia.org/wiki/Reston,_VA" TargetMode="External"/><Relationship Id="rId1613" Type="http://schemas.openxmlformats.org/officeDocument/2006/relationships/hyperlink" Target="https://www.sec.gov/cgi-bin/browse-edgar?CIK=ROP&amp;action=getcompany" TargetMode="External"/><Relationship Id="rId1820" Type="http://schemas.openxmlformats.org/officeDocument/2006/relationships/hyperlink" Target="https://en.wikipedia.org/wiki/Baltimore,_Maryland" TargetMode="External"/><Relationship Id="rId194" Type="http://schemas.openxmlformats.org/officeDocument/2006/relationships/hyperlink" Target="https://en.wikipedia.org/wiki/Santa_Clara,_California" TargetMode="External"/><Relationship Id="rId208" Type="http://schemas.openxmlformats.org/officeDocument/2006/relationships/hyperlink" Target="https://www.sec.gov/cgi-bin/browse-edgar?CIK=AJG&amp;action=getcompany" TargetMode="External"/><Relationship Id="rId415" Type="http://schemas.openxmlformats.org/officeDocument/2006/relationships/hyperlink" Target="https://en.wikipedia.org/wiki/Zurich,_Switzerland" TargetMode="External"/><Relationship Id="rId622" Type="http://schemas.openxmlformats.org/officeDocument/2006/relationships/hyperlink" Target="https://www.sec.gov/cgi-bin/browse-edgar?CIK=DOW&amp;action=getcompany" TargetMode="External"/><Relationship Id="rId1045" Type="http://schemas.openxmlformats.org/officeDocument/2006/relationships/hyperlink" Target="https://www.sec.gov/cgi-bin/browse-edgar?CIK=IRM&amp;action=getcompany" TargetMode="External"/><Relationship Id="rId1252" Type="http://schemas.openxmlformats.org/officeDocument/2006/relationships/hyperlink" Target="https://www.nyse.com/quote/XNYS:MET" TargetMode="External"/><Relationship Id="rId1697" Type="http://schemas.openxmlformats.org/officeDocument/2006/relationships/hyperlink" Target="https://en.wikipedia.org/wiki/Dublin,_Ireland" TargetMode="External"/><Relationship Id="rId1918" Type="http://schemas.openxmlformats.org/officeDocument/2006/relationships/hyperlink" Target="https://en.wikipedia.org/wiki/The_Walt_Disney_Company" TargetMode="External"/><Relationship Id="rId261" Type="http://schemas.openxmlformats.org/officeDocument/2006/relationships/hyperlink" Target="https://www.nyse.com/quote/XNYS:BDX" TargetMode="External"/><Relationship Id="rId499" Type="http://schemas.openxmlformats.org/officeDocument/2006/relationships/hyperlink" Target="https://en.wikipedia.org/wiki/Victor,_New_York" TargetMode="External"/><Relationship Id="rId927" Type="http://schemas.openxmlformats.org/officeDocument/2006/relationships/hyperlink" Target="https://en.wikipedia.org/wiki/Tysons_Corner,_Virginia" TargetMode="External"/><Relationship Id="rId1112" Type="http://schemas.openxmlformats.org/officeDocument/2006/relationships/hyperlink" Target="https://en.wikipedia.org/wiki/Kohl%27s_Corp." TargetMode="External"/><Relationship Id="rId1557" Type="http://schemas.openxmlformats.org/officeDocument/2006/relationships/hyperlink" Target="https://www.sec.gov/cgi-bin/browse-edgar?CIK=QCOM&amp;action=getcompany" TargetMode="External"/><Relationship Id="rId1764" Type="http://schemas.openxmlformats.org/officeDocument/2006/relationships/hyperlink" Target="https://en.wikipedia.org/wiki/New_York,_New_York" TargetMode="External"/><Relationship Id="rId1971" Type="http://schemas.openxmlformats.org/officeDocument/2006/relationships/hyperlink" Target="https://www.sec.gov/cgi-bin/browse-edgar?CIK=WLTW&amp;action=getcompany" TargetMode="External"/><Relationship Id="rId56" Type="http://schemas.openxmlformats.org/officeDocument/2006/relationships/hyperlink" Target="https://en.wikipedia.org/wiki/Allentown,_Pennsylvania" TargetMode="External"/><Relationship Id="rId359" Type="http://schemas.openxmlformats.org/officeDocument/2006/relationships/hyperlink" Target="https://en.wikipedia.org/wiki/Deerfield,_Illinois" TargetMode="External"/><Relationship Id="rId566" Type="http://schemas.openxmlformats.org/officeDocument/2006/relationships/hyperlink" Target="https://www.sec.gov/cgi-bin/browse-edgar?CIK=XRAY&amp;action=getcompany" TargetMode="External"/><Relationship Id="rId773" Type="http://schemas.openxmlformats.org/officeDocument/2006/relationships/hyperlink" Target="https://en.wikipedia.org/wiki/First_Republic_Bank" TargetMode="External"/><Relationship Id="rId1196" Type="http://schemas.openxmlformats.org/officeDocument/2006/relationships/hyperlink" Target="https://www.sec.gov/cgi-bin/browse-edgar?CIK=MTB&amp;action=getcompany" TargetMode="External"/><Relationship Id="rId1417" Type="http://schemas.openxmlformats.org/officeDocument/2006/relationships/hyperlink" Target="https://www.sec.gov/cgi-bin/browse-edgar?CIK=ODFL&amp;action=getcompany" TargetMode="External"/><Relationship Id="rId1624" Type="http://schemas.openxmlformats.org/officeDocument/2006/relationships/hyperlink" Target="https://en.wikipedia.org/wiki/S%26P_Global,_Inc." TargetMode="External"/><Relationship Id="rId1831" Type="http://schemas.openxmlformats.org/officeDocument/2006/relationships/hyperlink" Target="https://www.sec.gov/cgi-bin/browse-edgar?CIK=UAL&amp;action=getcompany" TargetMode="External"/><Relationship Id="rId121" Type="http://schemas.openxmlformats.org/officeDocument/2006/relationships/hyperlink" Target="https://en.wikipedia.org/wiki/American_Electric_Power" TargetMode="External"/><Relationship Id="rId219" Type="http://schemas.openxmlformats.org/officeDocument/2006/relationships/hyperlink" Target="https://en.wikipedia.org/wiki/Atmos_Energy" TargetMode="External"/><Relationship Id="rId426" Type="http://schemas.openxmlformats.org/officeDocument/2006/relationships/hyperlink" Target="https://www.sec.gov/cgi-bin/browse-edgar?CIK=CINF&amp;action=getcompany" TargetMode="External"/><Relationship Id="rId633" Type="http://schemas.openxmlformats.org/officeDocument/2006/relationships/hyperlink" Target="https://en.wikipedia.org/wiki/Duke_Realty_Corp" TargetMode="External"/><Relationship Id="rId980" Type="http://schemas.openxmlformats.org/officeDocument/2006/relationships/hyperlink" Target="http://www.nasdaq.com/symbol/info" TargetMode="External"/><Relationship Id="rId1056" Type="http://schemas.openxmlformats.org/officeDocument/2006/relationships/hyperlink" Target="https://en.wikipedia.org/wiki/J._B._Hunt_Transport_Services" TargetMode="External"/><Relationship Id="rId1263" Type="http://schemas.openxmlformats.org/officeDocument/2006/relationships/hyperlink" Target="https://en.wikipedia.org/wiki/Paradise,_Nevada" TargetMode="External"/><Relationship Id="rId1929" Type="http://schemas.openxmlformats.org/officeDocument/2006/relationships/hyperlink" Target="https://www.nyse.com/quote/XNYS:WEC" TargetMode="External"/><Relationship Id="rId840" Type="http://schemas.openxmlformats.org/officeDocument/2006/relationships/hyperlink" Target="https://www.nyse.com/quote/XNYS:GD" TargetMode="External"/><Relationship Id="rId938" Type="http://schemas.openxmlformats.org/officeDocument/2006/relationships/hyperlink" Target="https://www.sec.gov/cgi-bin/browse-edgar?CIK=HD&amp;action=getcompany" TargetMode="External"/><Relationship Id="rId1470" Type="http://schemas.openxmlformats.org/officeDocument/2006/relationships/hyperlink" Target="https://en.wikipedia.org/wiki/Purchase,_New_York" TargetMode="External"/><Relationship Id="rId1568" Type="http://schemas.openxmlformats.org/officeDocument/2006/relationships/hyperlink" Target="https://en.wikipedia.org/wiki/Raymond_James_Financial_Inc." TargetMode="External"/><Relationship Id="rId1775" Type="http://schemas.openxmlformats.org/officeDocument/2006/relationships/hyperlink" Target="https://www.sec.gov/cgi-bin/browse-edgar?CIK=0001466258&amp;action=getcompany" TargetMode="External"/><Relationship Id="rId67" Type="http://schemas.openxmlformats.org/officeDocument/2006/relationships/hyperlink" Target="https://www.sec.gov/cgi-bin/browse-edgar?CIK=ALB&amp;action=getcompany" TargetMode="External"/><Relationship Id="rId272" Type="http://schemas.openxmlformats.org/officeDocument/2006/relationships/hyperlink" Target="https://en.wikipedia.org/wiki/Richfield,_Minnesota" TargetMode="External"/><Relationship Id="rId577" Type="http://schemas.openxmlformats.org/officeDocument/2006/relationships/hyperlink" Target="https://en.wikipedia.org/wiki/Diamondback_Energy" TargetMode="External"/><Relationship Id="rId700" Type="http://schemas.openxmlformats.org/officeDocument/2006/relationships/hyperlink" Target="https://www.nyse.com/quote/XNYS:ESS" TargetMode="External"/><Relationship Id="rId1123" Type="http://schemas.openxmlformats.org/officeDocument/2006/relationships/hyperlink" Target="https://en.wikipedia.org/wiki/L_Brands_Inc." TargetMode="External"/><Relationship Id="rId1330" Type="http://schemas.openxmlformats.org/officeDocument/2006/relationships/hyperlink" Target="https://en.wikipedia.org/wiki/Sunnyvale,_California" TargetMode="External"/><Relationship Id="rId1428" Type="http://schemas.openxmlformats.org/officeDocument/2006/relationships/hyperlink" Target="https://en.wikipedia.org/wiki/Oracle_Corp." TargetMode="External"/><Relationship Id="rId1635" Type="http://schemas.openxmlformats.org/officeDocument/2006/relationships/hyperlink" Target="https://www.nyse.com/quote/XNYS:SLB" TargetMode="External"/><Relationship Id="rId1982" Type="http://schemas.openxmlformats.org/officeDocument/2006/relationships/hyperlink" Target="https://en.wikipedia.org/wiki/Xerox" TargetMode="External"/><Relationship Id="rId132" Type="http://schemas.openxmlformats.org/officeDocument/2006/relationships/hyperlink" Target="https://www.nyse.com/quote/XNYS:AMT" TargetMode="External"/><Relationship Id="rId784" Type="http://schemas.openxmlformats.org/officeDocument/2006/relationships/hyperlink" Target="http://www.nasdaq.com/symbol/flir" TargetMode="External"/><Relationship Id="rId991" Type="http://schemas.openxmlformats.org/officeDocument/2006/relationships/hyperlink" Target="http://www.nasdaq.com/symbol/incy" TargetMode="External"/><Relationship Id="rId1067" Type="http://schemas.openxmlformats.org/officeDocument/2006/relationships/hyperlink" Target="https://www.nyse.com/quote/XNYS:JCI" TargetMode="External"/><Relationship Id="rId1842" Type="http://schemas.openxmlformats.org/officeDocument/2006/relationships/hyperlink" Target="https://en.wikipedia.org/wiki/United_Rentals,_Inc." TargetMode="External"/><Relationship Id="rId437" Type="http://schemas.openxmlformats.org/officeDocument/2006/relationships/hyperlink" Target="https://en.wikipedia.org/wiki/Citigroup_Inc." TargetMode="External"/><Relationship Id="rId644" Type="http://schemas.openxmlformats.org/officeDocument/2006/relationships/hyperlink" Target="http://www.nasdaq.com/symbol/etfc" TargetMode="External"/><Relationship Id="rId851" Type="http://schemas.openxmlformats.org/officeDocument/2006/relationships/hyperlink" Target="https://en.wikipedia.org/wiki/Golden_Valley,_Minnesota" TargetMode="External"/><Relationship Id="rId1274" Type="http://schemas.openxmlformats.org/officeDocument/2006/relationships/hyperlink" Target="https://www.sec.gov/cgi-bin/browse-edgar?CIK=MSFT&amp;action=getcompany" TargetMode="External"/><Relationship Id="rId1481" Type="http://schemas.openxmlformats.org/officeDocument/2006/relationships/hyperlink" Target="https://www.sec.gov/cgi-bin/browse-edgar?CIK=PFE&amp;action=getcompany" TargetMode="External"/><Relationship Id="rId1579" Type="http://schemas.openxmlformats.org/officeDocument/2006/relationships/hyperlink" Target="https://www.nyse.com/quote/XNYS:REG" TargetMode="External"/><Relationship Id="rId1702" Type="http://schemas.openxmlformats.org/officeDocument/2006/relationships/hyperlink" Target="http://www.nasdaq.com/symbol/sivb" TargetMode="External"/><Relationship Id="rId283" Type="http://schemas.openxmlformats.org/officeDocument/2006/relationships/hyperlink" Target="https://www.sec.gov/cgi-bin/browse-edgar?CIK=BLK&amp;action=getcompany" TargetMode="External"/><Relationship Id="rId490" Type="http://schemas.openxmlformats.org/officeDocument/2006/relationships/hyperlink" Target="https://www.sec.gov/cgi-bin/browse-edgar?CIK=COP&amp;action=getcompany" TargetMode="External"/><Relationship Id="rId504" Type="http://schemas.openxmlformats.org/officeDocument/2006/relationships/hyperlink" Target="http://www.nasdaq.com/symbol/cprt" TargetMode="External"/><Relationship Id="rId711" Type="http://schemas.openxmlformats.org/officeDocument/2006/relationships/hyperlink" Target="https://en.wikipedia.org/wiki/Kansas_City,_Missouri" TargetMode="External"/><Relationship Id="rId949" Type="http://schemas.openxmlformats.org/officeDocument/2006/relationships/hyperlink" Target="https://en.wikipedia.org/wiki/Host_Hotels_%26_Resorts" TargetMode="External"/><Relationship Id="rId1134" Type="http://schemas.openxmlformats.org/officeDocument/2006/relationships/hyperlink" Target="http://www.nasdaq.com/symbol/lrcx" TargetMode="External"/><Relationship Id="rId1341" Type="http://schemas.openxmlformats.org/officeDocument/2006/relationships/hyperlink" Target="https://www.sec.gov/cgi-bin/browse-edgar?CIK=NEM&amp;action=getcompany" TargetMode="External"/><Relationship Id="rId1786" Type="http://schemas.openxmlformats.org/officeDocument/2006/relationships/hyperlink" Target="https://en.wikipedia.org/wiki/The_Travelers_Companies_Inc." TargetMode="External"/><Relationship Id="rId1993" Type="http://schemas.openxmlformats.org/officeDocument/2006/relationships/hyperlink" Target="https://www.nyse.com/quote/XNYS:YUM" TargetMode="External"/><Relationship Id="rId78" Type="http://schemas.openxmlformats.org/officeDocument/2006/relationships/hyperlink" Target="https://en.wikipedia.org/wiki/Align_Technology" TargetMode="External"/><Relationship Id="rId143" Type="http://schemas.openxmlformats.org/officeDocument/2006/relationships/hyperlink" Target="https://en.wikipedia.org/wiki/Minneapolis,_Minnesota" TargetMode="External"/><Relationship Id="rId350" Type="http://schemas.openxmlformats.org/officeDocument/2006/relationships/hyperlink" Target="https://www.sec.gov/cgi-bin/browse-edgar?CIK=CCL&amp;action=getcompany" TargetMode="External"/><Relationship Id="rId588" Type="http://schemas.openxmlformats.org/officeDocument/2006/relationships/hyperlink" Target="http://www.nasdaq.com/symbol/disca" TargetMode="External"/><Relationship Id="rId795" Type="http://schemas.openxmlformats.org/officeDocument/2006/relationships/hyperlink" Target="https://en.wikipedia.org/wiki/Philadelphia,_Pennsylvania" TargetMode="External"/><Relationship Id="rId809" Type="http://schemas.openxmlformats.org/officeDocument/2006/relationships/hyperlink" Target="https://en.wikipedia.org/wiki/Fortune_Brands_Home_%26_Security" TargetMode="External"/><Relationship Id="rId1201" Type="http://schemas.openxmlformats.org/officeDocument/2006/relationships/hyperlink" Target="https://en.wikipedia.org/wiki/Houston,_Texas" TargetMode="External"/><Relationship Id="rId1439" Type="http://schemas.openxmlformats.org/officeDocument/2006/relationships/hyperlink" Target="https://www.nyse.com/quote/XNYS:PKG" TargetMode="External"/><Relationship Id="rId1646" Type="http://schemas.openxmlformats.org/officeDocument/2006/relationships/hyperlink" Target="https://www.nyse.com/quote/XNYS:SRE" TargetMode="External"/><Relationship Id="rId1853" Type="http://schemas.openxmlformats.org/officeDocument/2006/relationships/hyperlink" Target="https://www.nyse.com/quote/XNYS:VFC" TargetMode="External"/><Relationship Id="rId9" Type="http://schemas.openxmlformats.org/officeDocument/2006/relationships/hyperlink" Target="https://www.nyse.com/quote/XNYS:ABT" TargetMode="External"/><Relationship Id="rId210" Type="http://schemas.openxmlformats.org/officeDocument/2006/relationships/hyperlink" Target="https://www.nyse.com/quote/XNYS:AIZ" TargetMode="External"/><Relationship Id="rId448" Type="http://schemas.openxmlformats.org/officeDocument/2006/relationships/hyperlink" Target="https://www.nyse.com/quote/XNYS:CLX" TargetMode="External"/><Relationship Id="rId655" Type="http://schemas.openxmlformats.org/officeDocument/2006/relationships/hyperlink" Target="https://en.wikipedia.org/wiki/Dublin,_Ireland" TargetMode="External"/><Relationship Id="rId862" Type="http://schemas.openxmlformats.org/officeDocument/2006/relationships/hyperlink" Target="https://www.sec.gov/cgi-bin/browse-edgar?CIK=GILD&amp;action=getcompany" TargetMode="External"/><Relationship Id="rId1078" Type="http://schemas.openxmlformats.org/officeDocument/2006/relationships/hyperlink" Target="https://en.wikipedia.org/wiki/Sunnyvale,_California" TargetMode="External"/><Relationship Id="rId1285" Type="http://schemas.openxmlformats.org/officeDocument/2006/relationships/hyperlink" Target="https://en.wikipedia.org/wiki/Molson_Coors_Brewing_Company" TargetMode="External"/><Relationship Id="rId1492" Type="http://schemas.openxmlformats.org/officeDocument/2006/relationships/hyperlink" Target="https://en.wikipedia.org/wiki/Pinnacle_West_Capital" TargetMode="External"/><Relationship Id="rId1506" Type="http://schemas.openxmlformats.org/officeDocument/2006/relationships/hyperlink" Target="https://en.wikipedia.org/wiki/Pittsburgh,_Pennsylvania" TargetMode="External"/><Relationship Id="rId1713" Type="http://schemas.openxmlformats.org/officeDocument/2006/relationships/hyperlink" Target="https://en.wikipedia.org/wiki/Mountain_View,_California" TargetMode="External"/><Relationship Id="rId1920" Type="http://schemas.openxmlformats.org/officeDocument/2006/relationships/hyperlink" Target="https://en.wikipedia.org/wiki/Burbank,_California" TargetMode="External"/><Relationship Id="rId294" Type="http://schemas.openxmlformats.org/officeDocument/2006/relationships/hyperlink" Target="https://en.wikipedia.org/wiki/BorgWarner" TargetMode="External"/><Relationship Id="rId308" Type="http://schemas.openxmlformats.org/officeDocument/2006/relationships/hyperlink" Target="http://www.nasdaq.com/symbol/avgo" TargetMode="External"/><Relationship Id="rId515" Type="http://schemas.openxmlformats.org/officeDocument/2006/relationships/hyperlink" Target="https://en.wikipedia.org/wiki/Wilmington,_Delaware" TargetMode="External"/><Relationship Id="rId722" Type="http://schemas.openxmlformats.org/officeDocument/2006/relationships/hyperlink" Target="https://www.sec.gov/cgi-bin/browse-edgar?CIK=EXC&amp;action=getcompany" TargetMode="External"/><Relationship Id="rId1145" Type="http://schemas.openxmlformats.org/officeDocument/2006/relationships/hyperlink" Target="https://en.wikipedia.org/wiki/Las_Vegas,_Nevada" TargetMode="External"/><Relationship Id="rId1352" Type="http://schemas.openxmlformats.org/officeDocument/2006/relationships/hyperlink" Target="https://en.wikipedia.org/wiki/NextEra_Energy" TargetMode="External"/><Relationship Id="rId1797" Type="http://schemas.openxmlformats.org/officeDocument/2006/relationships/hyperlink" Target="https://www.nyse.com/quote/XNYS:TSN" TargetMode="External"/><Relationship Id="rId89" Type="http://schemas.openxmlformats.org/officeDocument/2006/relationships/hyperlink" Target="https://www.nyse.com/quote/XNYS:ALL" TargetMode="External"/><Relationship Id="rId154" Type="http://schemas.openxmlformats.org/officeDocument/2006/relationships/hyperlink" Target="https://www.sec.gov/cgi-bin/browse-edgar?CIK=AMGN&amp;action=getcompany" TargetMode="External"/><Relationship Id="rId361" Type="http://schemas.openxmlformats.org/officeDocument/2006/relationships/hyperlink" Target="https://en.wikipedia.org/wiki/Cboe_Global_Markets" TargetMode="External"/><Relationship Id="rId599" Type="http://schemas.openxmlformats.org/officeDocument/2006/relationships/hyperlink" Target="https://en.wikipedia.org/wiki/Meridian,_Colorado" TargetMode="External"/><Relationship Id="rId1005" Type="http://schemas.openxmlformats.org/officeDocument/2006/relationships/hyperlink" Target="https://www.sec.gov/cgi-bin/browse-edgar?CIK=ICE&amp;action=getcompany" TargetMode="External"/><Relationship Id="rId1212" Type="http://schemas.openxmlformats.org/officeDocument/2006/relationships/hyperlink" Target="https://www.sec.gov/cgi-bin/browse-edgar?CIK=MAR&amp;action=getcompany" TargetMode="External"/><Relationship Id="rId1657" Type="http://schemas.openxmlformats.org/officeDocument/2006/relationships/hyperlink" Target="https://en.wikipedia.org/wiki/Cleveland,_Ohio" TargetMode="External"/><Relationship Id="rId1864" Type="http://schemas.openxmlformats.org/officeDocument/2006/relationships/hyperlink" Target="https://en.wikipedia.org/wiki/Palo_Alto,_California" TargetMode="External"/><Relationship Id="rId459" Type="http://schemas.openxmlformats.org/officeDocument/2006/relationships/hyperlink" Target="https://en.wikipedia.org/wiki/Jackson,_Michigan" TargetMode="External"/><Relationship Id="rId666" Type="http://schemas.openxmlformats.org/officeDocument/2006/relationships/hyperlink" Target="https://www.sec.gov/cgi-bin/browse-edgar?CIK=EIX&amp;action=getcompany" TargetMode="External"/><Relationship Id="rId873" Type="http://schemas.openxmlformats.org/officeDocument/2006/relationships/hyperlink" Target="https://en.wikipedia.org/wiki/Goldman_Sachs_Group" TargetMode="External"/><Relationship Id="rId1089" Type="http://schemas.openxmlformats.org/officeDocument/2006/relationships/hyperlink" Target="https://www.sec.gov/cgi-bin/browse-edgar?CIK=KEY&amp;action=getcompany" TargetMode="External"/><Relationship Id="rId1296" Type="http://schemas.openxmlformats.org/officeDocument/2006/relationships/hyperlink" Target="https://www.nyse.com/quote/XNYS:MCO" TargetMode="External"/><Relationship Id="rId1517" Type="http://schemas.openxmlformats.org/officeDocument/2006/relationships/hyperlink" Target="https://www.sec.gov/cgi-bin/browse-edgar?CIK=PG&amp;action=getcompany" TargetMode="External"/><Relationship Id="rId1724" Type="http://schemas.openxmlformats.org/officeDocument/2006/relationships/hyperlink" Target="https://www.sec.gov/cgi-bin/browse-edgar?CIK=TROW&amp;action=getcompany" TargetMode="External"/><Relationship Id="rId16" Type="http://schemas.openxmlformats.org/officeDocument/2006/relationships/hyperlink" Target="https://en.wikipedia.org/wiki/North_Chicago,_Illinois" TargetMode="External"/><Relationship Id="rId221" Type="http://schemas.openxmlformats.org/officeDocument/2006/relationships/hyperlink" Target="https://en.wikipedia.org/wiki/Dallas,_Texas" TargetMode="External"/><Relationship Id="rId319" Type="http://schemas.openxmlformats.org/officeDocument/2006/relationships/hyperlink" Target="https://en.wikipedia.org/wiki/Louisville,_Kentucky" TargetMode="External"/><Relationship Id="rId526" Type="http://schemas.openxmlformats.org/officeDocument/2006/relationships/hyperlink" Target="https://www.sec.gov/cgi-bin/browse-edgar?CIK=CCI&amp;action=getcompany" TargetMode="External"/><Relationship Id="rId1156" Type="http://schemas.openxmlformats.org/officeDocument/2006/relationships/hyperlink" Target="https://www.sec.gov/cgi-bin/browse-edgar?CIK=LEN&amp;action=getcompany" TargetMode="External"/><Relationship Id="rId1363" Type="http://schemas.openxmlformats.org/officeDocument/2006/relationships/hyperlink" Target="https://www.nyse.com/quote/XNYS:NI" TargetMode="External"/><Relationship Id="rId1931" Type="http://schemas.openxmlformats.org/officeDocument/2006/relationships/hyperlink" Target="https://www.sec.gov/cgi-bin/browse-edgar?CIK=WEC&amp;action=getcompany" TargetMode="External"/><Relationship Id="rId733" Type="http://schemas.openxmlformats.org/officeDocument/2006/relationships/hyperlink" Target="https://en.wikipedia.org/wiki/Extra_Space_Storage" TargetMode="External"/><Relationship Id="rId940" Type="http://schemas.openxmlformats.org/officeDocument/2006/relationships/hyperlink" Target="https://www.nyse.com/quote/XNYS:HON" TargetMode="External"/><Relationship Id="rId1016" Type="http://schemas.openxmlformats.org/officeDocument/2006/relationships/hyperlink" Target="https://en.wikipedia.org/wiki/Interpublic_Group" TargetMode="External"/><Relationship Id="rId1570" Type="http://schemas.openxmlformats.org/officeDocument/2006/relationships/hyperlink" Target="https://en.wikipedia.org/wiki/St._Petersburg,_Florida" TargetMode="External"/><Relationship Id="rId1668" Type="http://schemas.openxmlformats.org/officeDocument/2006/relationships/hyperlink" Target="https://www.sec.gov/cgi-bin/browse-edgar?CIK=SLG&amp;action=getcompany" TargetMode="External"/><Relationship Id="rId1875" Type="http://schemas.openxmlformats.org/officeDocument/2006/relationships/hyperlink" Target="https://www.sec.gov/cgi-bin/browse-edgar?CIK=VRSK&amp;action=getcompany" TargetMode="External"/><Relationship Id="rId165" Type="http://schemas.openxmlformats.org/officeDocument/2006/relationships/hyperlink" Target="https://en.wikipedia.org/wiki/ANSYS" TargetMode="External"/><Relationship Id="rId372" Type="http://schemas.openxmlformats.org/officeDocument/2006/relationships/hyperlink" Target="https://www.nyse.com/quote/XNYS:CE" TargetMode="External"/><Relationship Id="rId677" Type="http://schemas.openxmlformats.org/officeDocument/2006/relationships/hyperlink" Target="https://en.wikipedia.org/wiki/Emerson_Electric_Company" TargetMode="External"/><Relationship Id="rId800" Type="http://schemas.openxmlformats.org/officeDocument/2006/relationships/hyperlink" Target="http://www.nasdaq.com/symbol/ftnt" TargetMode="External"/><Relationship Id="rId1223" Type="http://schemas.openxmlformats.org/officeDocument/2006/relationships/hyperlink" Target="https://en.wikipedia.org/wiki/Masco_Corp." TargetMode="External"/><Relationship Id="rId1430" Type="http://schemas.openxmlformats.org/officeDocument/2006/relationships/hyperlink" Target="https://en.wikipedia.org/wiki/Redwood_Shores,_California" TargetMode="External"/><Relationship Id="rId1528" Type="http://schemas.openxmlformats.org/officeDocument/2006/relationships/hyperlink" Target="https://en.wikipedia.org/wiki/Prudential_Financial" TargetMode="External"/><Relationship Id="rId232" Type="http://schemas.openxmlformats.org/officeDocument/2006/relationships/hyperlink" Target="https://www.sec.gov/cgi-bin/browse-edgar?CIK=AZO&amp;action=getcompany" TargetMode="External"/><Relationship Id="rId884" Type="http://schemas.openxmlformats.org/officeDocument/2006/relationships/hyperlink" Target="https://www.nyse.com/quote/XNYS:HAL" TargetMode="External"/><Relationship Id="rId1735" Type="http://schemas.openxmlformats.org/officeDocument/2006/relationships/hyperlink" Target="https://en.wikipedia.org/wiki/Target_Corp." TargetMode="External"/><Relationship Id="rId1942" Type="http://schemas.openxmlformats.org/officeDocument/2006/relationships/hyperlink" Target="https://en.wikipedia.org/wiki/West_Pharmaceutical_Services" TargetMode="External"/><Relationship Id="rId27" Type="http://schemas.openxmlformats.org/officeDocument/2006/relationships/hyperlink" Target="https://www.sec.gov/cgi-bin/browse-edgar?CIK=ATVI&amp;action=getcompany" TargetMode="External"/><Relationship Id="rId537" Type="http://schemas.openxmlformats.org/officeDocument/2006/relationships/hyperlink" Target="https://en.wikipedia.org/wiki/CVS_Health" TargetMode="External"/><Relationship Id="rId744" Type="http://schemas.openxmlformats.org/officeDocument/2006/relationships/hyperlink" Target="http://www.nasdaq.com/symbol/fb" TargetMode="External"/><Relationship Id="rId951" Type="http://schemas.openxmlformats.org/officeDocument/2006/relationships/hyperlink" Target="https://en.wikipedia.org/wiki/Bethesda,_Maryland" TargetMode="External"/><Relationship Id="rId1167" Type="http://schemas.openxmlformats.org/officeDocument/2006/relationships/hyperlink" Target="https://en.wikipedia.org/wiki/Linde_plc" TargetMode="External"/><Relationship Id="rId1374" Type="http://schemas.openxmlformats.org/officeDocument/2006/relationships/hyperlink" Target="https://en.wikipedia.org/wiki/Norfolk,_Virginia" TargetMode="External"/><Relationship Id="rId1581" Type="http://schemas.openxmlformats.org/officeDocument/2006/relationships/hyperlink" Target="https://www.sec.gov/cgi-bin/browse-edgar?CIK=REG&amp;action=getcompany" TargetMode="External"/><Relationship Id="rId1679" Type="http://schemas.openxmlformats.org/officeDocument/2006/relationships/hyperlink" Target="https://en.wikipedia.org/wiki/Southwest_Airlines" TargetMode="External"/><Relationship Id="rId1802" Type="http://schemas.openxmlformats.org/officeDocument/2006/relationships/hyperlink" Target="https://en.wikipedia.org/wiki/Tyler_Technologies" TargetMode="External"/><Relationship Id="rId80" Type="http://schemas.openxmlformats.org/officeDocument/2006/relationships/hyperlink" Target="https://en.wikipedia.org/wiki/San_Jose,_California" TargetMode="External"/><Relationship Id="rId176" Type="http://schemas.openxmlformats.org/officeDocument/2006/relationships/hyperlink" Target="https://en.wikipedia.org/wiki/A.O._Smith_Corp" TargetMode="External"/><Relationship Id="rId383" Type="http://schemas.openxmlformats.org/officeDocument/2006/relationships/hyperlink" Target="https://en.wikipedia.org/wiki/Houston,_Texas" TargetMode="External"/><Relationship Id="rId590" Type="http://schemas.openxmlformats.org/officeDocument/2006/relationships/hyperlink" Target="https://www.sec.gov/cgi-bin/browse-edgar?CIK=DISCA&amp;action=getcompany" TargetMode="External"/><Relationship Id="rId604" Type="http://schemas.openxmlformats.org/officeDocument/2006/relationships/hyperlink" Target="http://www.nasdaq.com/symbol/dltr" TargetMode="External"/><Relationship Id="rId811" Type="http://schemas.openxmlformats.org/officeDocument/2006/relationships/hyperlink" Target="https://en.wikipedia.org/wiki/Deerfield,_Illinois" TargetMode="External"/><Relationship Id="rId1027" Type="http://schemas.openxmlformats.org/officeDocument/2006/relationships/hyperlink" Target="http://www.nasdaq.com/symbol/isrg" TargetMode="External"/><Relationship Id="rId1234" Type="http://schemas.openxmlformats.org/officeDocument/2006/relationships/hyperlink" Target="http://www.nasdaq.com/symbol/mxim" TargetMode="External"/><Relationship Id="rId1441" Type="http://schemas.openxmlformats.org/officeDocument/2006/relationships/hyperlink" Target="https://www.sec.gov/cgi-bin/browse-edgar?CIK=PKG&amp;action=getcompany" TargetMode="External"/><Relationship Id="rId1886" Type="http://schemas.openxmlformats.org/officeDocument/2006/relationships/hyperlink" Target="https://en.wikipedia.org/wiki/ViacomCBS" TargetMode="External"/><Relationship Id="rId243" Type="http://schemas.openxmlformats.org/officeDocument/2006/relationships/hyperlink" Target="https://www.sec.gov/cgi-bin/browse-edgar?CIK=BKR&amp;action=getcompany" TargetMode="External"/><Relationship Id="rId450" Type="http://schemas.openxmlformats.org/officeDocument/2006/relationships/hyperlink" Target="https://www.sec.gov/cgi-bin/browse-edgar?CIK=CLX&amp;action=getcompany" TargetMode="External"/><Relationship Id="rId688" Type="http://schemas.openxmlformats.org/officeDocument/2006/relationships/hyperlink" Target="https://www.nyse.com/quote/XNYS:EFX" TargetMode="External"/><Relationship Id="rId895" Type="http://schemas.openxmlformats.org/officeDocument/2006/relationships/hyperlink" Target="https://en.wikipedia.org/wiki/Hartford,_Connecticut" TargetMode="External"/><Relationship Id="rId909" Type="http://schemas.openxmlformats.org/officeDocument/2006/relationships/hyperlink" Target="https://en.wikipedia.org/wiki/Henry_Schein" TargetMode="External"/><Relationship Id="rId1080" Type="http://schemas.openxmlformats.org/officeDocument/2006/relationships/hyperlink" Target="https://en.wikipedia.org/wiki/Kansas_City_Southern_(company)" TargetMode="External"/><Relationship Id="rId1301" Type="http://schemas.openxmlformats.org/officeDocument/2006/relationships/hyperlink" Target="https://en.wikipedia.org/wiki/Morgan_Stanley" TargetMode="External"/><Relationship Id="rId1539" Type="http://schemas.openxmlformats.org/officeDocument/2006/relationships/hyperlink" Target="https://www.nyse.com/quote/XNYS:PHM" TargetMode="External"/><Relationship Id="rId1746" Type="http://schemas.openxmlformats.org/officeDocument/2006/relationships/hyperlink" Target="https://en.wikipedia.org/wiki/Teleflex" TargetMode="External"/><Relationship Id="rId1953" Type="http://schemas.openxmlformats.org/officeDocument/2006/relationships/hyperlink" Target="https://www.nyse.com/quote/XNYS:WRK" TargetMode="External"/><Relationship Id="rId38" Type="http://schemas.openxmlformats.org/officeDocument/2006/relationships/hyperlink" Target="https://en.wikipedia.org/wiki/Advance_Auto_Parts" TargetMode="External"/><Relationship Id="rId103" Type="http://schemas.openxmlformats.org/officeDocument/2006/relationships/hyperlink" Target="https://www.sec.gov/cgi-bin/browse-edgar?CIK=MO&amp;action=getcompany" TargetMode="External"/><Relationship Id="rId310" Type="http://schemas.openxmlformats.org/officeDocument/2006/relationships/hyperlink" Target="https://www.sec.gov/cgi-bin/browse-edgar?CIK=AVGO&amp;action=getcompany" TargetMode="External"/><Relationship Id="rId548" Type="http://schemas.openxmlformats.org/officeDocument/2006/relationships/hyperlink" Target="https://www.nyse.com/quote/XNYS:DRI" TargetMode="External"/><Relationship Id="rId755" Type="http://schemas.openxmlformats.org/officeDocument/2006/relationships/hyperlink" Target="https://en.wikipedia.org/wiki/Rockville,_Maryland" TargetMode="External"/><Relationship Id="rId962" Type="http://schemas.openxmlformats.org/officeDocument/2006/relationships/hyperlink" Target="https://www.sec.gov/cgi-bin/browse-edgar?CIK=HUM&amp;action=getcompany" TargetMode="External"/><Relationship Id="rId1178" Type="http://schemas.openxmlformats.org/officeDocument/2006/relationships/hyperlink" Target="https://www.nyse.com/quote/XNYS:LMT" TargetMode="External"/><Relationship Id="rId1385" Type="http://schemas.openxmlformats.org/officeDocument/2006/relationships/hyperlink" Target="https://www.sec.gov/cgi-bin/browse-edgar?CIK=NLOK&amp;action=getcompany" TargetMode="External"/><Relationship Id="rId1592" Type="http://schemas.openxmlformats.org/officeDocument/2006/relationships/hyperlink" Target="https://en.wikipedia.org/wiki/Republic_Services_Inc" TargetMode="External"/><Relationship Id="rId1606" Type="http://schemas.openxmlformats.org/officeDocument/2006/relationships/hyperlink" Target="https://en.wikipedia.org/wiki/Milwaukee,_Wisconsin" TargetMode="External"/><Relationship Id="rId1813" Type="http://schemas.openxmlformats.org/officeDocument/2006/relationships/hyperlink" Target="https://www.nyse.com/quote/XNYS:USB" TargetMode="External"/><Relationship Id="rId91" Type="http://schemas.openxmlformats.org/officeDocument/2006/relationships/hyperlink" Target="https://www.sec.gov/cgi-bin/browse-edgar?CIK=ALL&amp;action=getcompany" TargetMode="External"/><Relationship Id="rId187" Type="http://schemas.openxmlformats.org/officeDocument/2006/relationships/hyperlink" Target="http://www.nasdaq.com/symbol/aapl" TargetMode="External"/><Relationship Id="rId394" Type="http://schemas.openxmlformats.org/officeDocument/2006/relationships/hyperlink" Target="https://www.sec.gov/cgi-bin/browse-edgar?CIK=CF&amp;action=getcompany" TargetMode="External"/><Relationship Id="rId408" Type="http://schemas.openxmlformats.org/officeDocument/2006/relationships/hyperlink" Target="https://www.nyse.com/quote/XNYS:CMG" TargetMode="External"/><Relationship Id="rId615" Type="http://schemas.openxmlformats.org/officeDocument/2006/relationships/hyperlink" Target="https://en.wikipedia.org/wiki/Ann_Arbor,_Michigan" TargetMode="External"/><Relationship Id="rId822" Type="http://schemas.openxmlformats.org/officeDocument/2006/relationships/hyperlink" Target="https://www.sec.gov/cgi-bin/browse-edgar?CIK=BEN&amp;action=getcompany" TargetMode="External"/><Relationship Id="rId1038" Type="http://schemas.openxmlformats.org/officeDocument/2006/relationships/hyperlink" Target="https://en.wikipedia.org/wiki/Oxford,_Massachusetts" TargetMode="External"/><Relationship Id="rId1245" Type="http://schemas.openxmlformats.org/officeDocument/2006/relationships/hyperlink" Target="https://www.nyse.com/quote/XNYS:MDT" TargetMode="External"/><Relationship Id="rId1452" Type="http://schemas.openxmlformats.org/officeDocument/2006/relationships/hyperlink" Target="https://en.wikipedia.org/wiki/Paycom" TargetMode="External"/><Relationship Id="rId1897" Type="http://schemas.openxmlformats.org/officeDocument/2006/relationships/hyperlink" Target="https://www.nyse.com/quote/XNYS:VMC" TargetMode="External"/><Relationship Id="rId254" Type="http://schemas.openxmlformats.org/officeDocument/2006/relationships/hyperlink" Target="https://en.wikipedia.org/wiki/The_Bank_of_New_York_Mellon" TargetMode="External"/><Relationship Id="rId699" Type="http://schemas.openxmlformats.org/officeDocument/2006/relationships/hyperlink" Target="https://en.wikipedia.org/wiki/Chicago,_Illinois" TargetMode="External"/><Relationship Id="rId1091" Type="http://schemas.openxmlformats.org/officeDocument/2006/relationships/hyperlink" Target="https://www.nyse.com/quote/XNYS:KEYS" TargetMode="External"/><Relationship Id="rId1105" Type="http://schemas.openxmlformats.org/officeDocument/2006/relationships/hyperlink" Target="https://www.sec.gov/cgi-bin/browse-edgar?CIK=KMI&amp;action=getcompany" TargetMode="External"/><Relationship Id="rId1312" Type="http://schemas.openxmlformats.org/officeDocument/2006/relationships/hyperlink" Target="https://www.nyse.com/quote/XNYS:MSCI" TargetMode="External"/><Relationship Id="rId1757" Type="http://schemas.openxmlformats.org/officeDocument/2006/relationships/hyperlink" Target="https://www.nyse.com/quote/XNYS:TMO" TargetMode="External"/><Relationship Id="rId1964" Type="http://schemas.openxmlformats.org/officeDocument/2006/relationships/hyperlink" Target="https://en.wikipedia.org/wiki/Benton_Harbor,_Michigan" TargetMode="External"/><Relationship Id="rId49" Type="http://schemas.openxmlformats.org/officeDocument/2006/relationships/hyperlink" Target="https://www.nyse.com/quote/XNYS:A" TargetMode="External"/><Relationship Id="rId114" Type="http://schemas.openxmlformats.org/officeDocument/2006/relationships/hyperlink" Target="https://www.sec.gov/cgi-bin/browse-edgar?CIK=AEE&amp;action=getcompany" TargetMode="External"/><Relationship Id="rId461" Type="http://schemas.openxmlformats.org/officeDocument/2006/relationships/hyperlink" Target="https://en.wikipedia.org/wiki/Coca-Cola_Company" TargetMode="External"/><Relationship Id="rId559" Type="http://schemas.openxmlformats.org/officeDocument/2006/relationships/hyperlink" Target="https://en.wikipedia.org/wiki/Moline,_Illinois" TargetMode="External"/><Relationship Id="rId766" Type="http://schemas.openxmlformats.org/officeDocument/2006/relationships/hyperlink" Target="https://www.sec.gov/cgi-bin/browse-edgar?CIK=FITB&amp;action=getcompany" TargetMode="External"/><Relationship Id="rId1189" Type="http://schemas.openxmlformats.org/officeDocument/2006/relationships/hyperlink" Target="https://en.wikipedia.org/wiki/Mooresville,_North_Carolina" TargetMode="External"/><Relationship Id="rId1396" Type="http://schemas.openxmlformats.org/officeDocument/2006/relationships/hyperlink" Target="https://en.wikipedia.org/wiki/Nucor_Corp." TargetMode="External"/><Relationship Id="rId1617" Type="http://schemas.openxmlformats.org/officeDocument/2006/relationships/hyperlink" Target="https://www.sec.gov/cgi-bin/browse-edgar?CIK=ROST&amp;action=getcompany" TargetMode="External"/><Relationship Id="rId1824" Type="http://schemas.openxmlformats.org/officeDocument/2006/relationships/hyperlink" Target="https://en.wikipedia.org/wiki/Baltimore,_Maryland" TargetMode="External"/><Relationship Id="rId198" Type="http://schemas.openxmlformats.org/officeDocument/2006/relationships/hyperlink" Target="https://www.nyse.com/quote/XNYS:ADM" TargetMode="External"/><Relationship Id="rId321" Type="http://schemas.openxmlformats.org/officeDocument/2006/relationships/hyperlink" Target="https://en.wikipedia.org/wiki/C._H._Robinson_Worldwide" TargetMode="External"/><Relationship Id="rId419" Type="http://schemas.openxmlformats.org/officeDocument/2006/relationships/hyperlink" Target="https://en.wikipedia.org/wiki/Ewing,_New_Jersey" TargetMode="External"/><Relationship Id="rId626" Type="http://schemas.openxmlformats.org/officeDocument/2006/relationships/hyperlink" Target="https://www.sec.gov/cgi-bin/browse-edgar?CIK=DTE&amp;action=getcompany" TargetMode="External"/><Relationship Id="rId973" Type="http://schemas.openxmlformats.org/officeDocument/2006/relationships/hyperlink" Target="https://en.wikipedia.org/wiki/IDEX_Corporation" TargetMode="External"/><Relationship Id="rId1049" Type="http://schemas.openxmlformats.org/officeDocument/2006/relationships/hyperlink" Target="https://www.sec.gov/cgi-bin/browse-edgar?CIK=JKHY&amp;action=getcompany" TargetMode="External"/><Relationship Id="rId1256" Type="http://schemas.openxmlformats.org/officeDocument/2006/relationships/hyperlink" Target="https://www.nyse.com/quote/XNYS:MTD" TargetMode="External"/><Relationship Id="rId2002" Type="http://schemas.openxmlformats.org/officeDocument/2006/relationships/hyperlink" Target="https://en.wikipedia.org/wiki/Zimmer_Holdings" TargetMode="External"/><Relationship Id="rId833" Type="http://schemas.openxmlformats.org/officeDocument/2006/relationships/hyperlink" Target="https://en.wikipedia.org/wiki/Garmin_Ltd." TargetMode="External"/><Relationship Id="rId1116" Type="http://schemas.openxmlformats.org/officeDocument/2006/relationships/hyperlink" Target="https://en.wikipedia.org/wiki/Kraft_Heinz" TargetMode="External"/><Relationship Id="rId1463" Type="http://schemas.openxmlformats.org/officeDocument/2006/relationships/hyperlink" Target="http://www.nasdaq.com/symbol/pbct" TargetMode="External"/><Relationship Id="rId1670" Type="http://schemas.openxmlformats.org/officeDocument/2006/relationships/hyperlink" Target="https://www.nyse.com/quote/XNYS:SNA" TargetMode="External"/><Relationship Id="rId1768" Type="http://schemas.openxmlformats.org/officeDocument/2006/relationships/hyperlink" Target="https://en.wikipedia.org/wiki/Framingham,_Massachusetts" TargetMode="External"/><Relationship Id="rId265" Type="http://schemas.openxmlformats.org/officeDocument/2006/relationships/hyperlink" Target="https://www.nyse.com/quote/XNYS:BRK.B" TargetMode="External"/><Relationship Id="rId472" Type="http://schemas.openxmlformats.org/officeDocument/2006/relationships/hyperlink" Target="http://www.nasdaq.com/symbol/cmcsa" TargetMode="External"/><Relationship Id="rId900" Type="http://schemas.openxmlformats.org/officeDocument/2006/relationships/hyperlink" Target="https://www.nyse.com/quote/XNYS:HCA" TargetMode="External"/><Relationship Id="rId1323" Type="http://schemas.openxmlformats.org/officeDocument/2006/relationships/hyperlink" Target="https://www.nyse.com/quote/XNYS:NOV" TargetMode="External"/><Relationship Id="rId1530" Type="http://schemas.openxmlformats.org/officeDocument/2006/relationships/hyperlink" Target="https://en.wikipedia.org/wiki/Newark,_New_Jersey" TargetMode="External"/><Relationship Id="rId1628" Type="http://schemas.openxmlformats.org/officeDocument/2006/relationships/hyperlink" Target="https://en.wikipedia.org/wiki/Salesforce.com" TargetMode="External"/><Relationship Id="rId1975" Type="http://schemas.openxmlformats.org/officeDocument/2006/relationships/hyperlink" Target="https://www.sec.gov/cgi-bin/browse-edgar?CIK=WYNN&amp;action=getcompany" TargetMode="External"/><Relationship Id="rId125" Type="http://schemas.openxmlformats.org/officeDocument/2006/relationships/hyperlink" Target="https://en.wikipedia.org/wiki/American_Express_Co" TargetMode="External"/><Relationship Id="rId332" Type="http://schemas.openxmlformats.org/officeDocument/2006/relationships/hyperlink" Target="https://www.nyse.com/quote/XNYS:CPB" TargetMode="External"/><Relationship Id="rId777" Type="http://schemas.openxmlformats.org/officeDocument/2006/relationships/hyperlink" Target="https://en.wikipedia.org/wiki/Fiserv_Inc" TargetMode="External"/><Relationship Id="rId984" Type="http://schemas.openxmlformats.org/officeDocument/2006/relationships/hyperlink" Target="https://en.wikipedia.org/wiki/Illinois_Tool_Works" TargetMode="External"/><Relationship Id="rId1835" Type="http://schemas.openxmlformats.org/officeDocument/2006/relationships/hyperlink" Target="https://www.sec.gov/cgi-bin/browse-edgar?CIK=UNH&amp;action=getcompany" TargetMode="External"/><Relationship Id="rId2013" Type="http://schemas.openxmlformats.org/officeDocument/2006/relationships/printerSettings" Target="../printerSettings/printerSettings2.bin"/><Relationship Id="rId637" Type="http://schemas.openxmlformats.org/officeDocument/2006/relationships/hyperlink" Target="https://en.wikipedia.org/wiki/DuPont_de_Nemours_Inc" TargetMode="External"/><Relationship Id="rId844" Type="http://schemas.openxmlformats.org/officeDocument/2006/relationships/hyperlink" Target="https://www.nyse.com/quote/XNYS:GE" TargetMode="External"/><Relationship Id="rId1267" Type="http://schemas.openxmlformats.org/officeDocument/2006/relationships/hyperlink" Target="https://en.wikipedia.org/wiki/Chandler,_Arizona" TargetMode="External"/><Relationship Id="rId1474" Type="http://schemas.openxmlformats.org/officeDocument/2006/relationships/hyperlink" Target="https://en.wikipedia.org/wiki/Waltham,_Massachusetts" TargetMode="External"/><Relationship Id="rId1681" Type="http://schemas.openxmlformats.org/officeDocument/2006/relationships/hyperlink" Target="https://en.wikipedia.org/wiki/Dallas,_Texas" TargetMode="External"/><Relationship Id="rId1902" Type="http://schemas.openxmlformats.org/officeDocument/2006/relationships/hyperlink" Target="https://en.wikipedia.org/wiki/W._R._Berkley_Corporation" TargetMode="External"/><Relationship Id="rId276" Type="http://schemas.openxmlformats.org/officeDocument/2006/relationships/hyperlink" Target="https://en.wikipedia.org/wiki/Cambridge,_Massachusetts" TargetMode="External"/><Relationship Id="rId483" Type="http://schemas.openxmlformats.org/officeDocument/2006/relationships/hyperlink" Target="https://en.wikipedia.org/wiki/Chicago,_Illinois" TargetMode="External"/><Relationship Id="rId690" Type="http://schemas.openxmlformats.org/officeDocument/2006/relationships/hyperlink" Target="https://www.sec.gov/cgi-bin/browse-edgar?CIK=EFX&amp;action=getcompany" TargetMode="External"/><Relationship Id="rId704" Type="http://schemas.openxmlformats.org/officeDocument/2006/relationships/hyperlink" Target="https://www.nyse.com/quote/XNYS:EL" TargetMode="External"/><Relationship Id="rId911" Type="http://schemas.openxmlformats.org/officeDocument/2006/relationships/hyperlink" Target="https://en.wikipedia.org/wiki/Melville,_New_York" TargetMode="External"/><Relationship Id="rId1127" Type="http://schemas.openxmlformats.org/officeDocument/2006/relationships/hyperlink" Target="https://en.wikipedia.org/wiki/L3Harris_Technologies" TargetMode="External"/><Relationship Id="rId1334" Type="http://schemas.openxmlformats.org/officeDocument/2006/relationships/hyperlink" Target="https://en.wikipedia.org/wiki/Los_Gatos,_California" TargetMode="External"/><Relationship Id="rId1541" Type="http://schemas.openxmlformats.org/officeDocument/2006/relationships/hyperlink" Target="https://www.sec.gov/cgi-bin/browse-edgar?CIK=PHM&amp;action=getcompany" TargetMode="External"/><Relationship Id="rId1779" Type="http://schemas.openxmlformats.org/officeDocument/2006/relationships/hyperlink" Target="https://www.sec.gov/cgi-bin/browse-edgar?CIK=TDG&amp;action=getcompany" TargetMode="External"/><Relationship Id="rId1986" Type="http://schemas.openxmlformats.org/officeDocument/2006/relationships/hyperlink" Target="https://en.wikipedia.org/wiki/Xilinx" TargetMode="External"/><Relationship Id="rId40" Type="http://schemas.openxmlformats.org/officeDocument/2006/relationships/hyperlink" Target="https://en.wikipedia.org/wiki/Raleigh,_North_Carolina" TargetMode="External"/><Relationship Id="rId136" Type="http://schemas.openxmlformats.org/officeDocument/2006/relationships/hyperlink" Target="https://www.nyse.com/quote/XNYS:AWK" TargetMode="External"/><Relationship Id="rId343" Type="http://schemas.openxmlformats.org/officeDocument/2006/relationships/hyperlink" Target="https://en.wikipedia.org/wiki/Dublin,_Ohio" TargetMode="External"/><Relationship Id="rId550" Type="http://schemas.openxmlformats.org/officeDocument/2006/relationships/hyperlink" Target="https://www.sec.gov/cgi-bin/browse-edgar?CIK=DRI&amp;action=getcompany" TargetMode="External"/><Relationship Id="rId788" Type="http://schemas.openxmlformats.org/officeDocument/2006/relationships/hyperlink" Target="https://www.nyse.com/quote/XNYS:FLS" TargetMode="External"/><Relationship Id="rId995" Type="http://schemas.openxmlformats.org/officeDocument/2006/relationships/hyperlink" Target="https://www.nyse.com/quote/XNYS:IR" TargetMode="External"/><Relationship Id="rId1180" Type="http://schemas.openxmlformats.org/officeDocument/2006/relationships/hyperlink" Target="https://www.sec.gov/cgi-bin/browse-edgar?CIK=LMT&amp;action=getcompany" TargetMode="External"/><Relationship Id="rId1401" Type="http://schemas.openxmlformats.org/officeDocument/2006/relationships/hyperlink" Target="https://www.sec.gov/cgi-bin/browse-edgar?CIK=NVDA&amp;action=getcompany" TargetMode="External"/><Relationship Id="rId1639" Type="http://schemas.openxmlformats.org/officeDocument/2006/relationships/hyperlink" Target="https://en.wikipedia.org/wiki/Seagate_Technology" TargetMode="External"/><Relationship Id="rId1846" Type="http://schemas.openxmlformats.org/officeDocument/2006/relationships/hyperlink" Target="https://en.wikipedia.org/wiki/Universal_Health_Services,_Inc." TargetMode="External"/><Relationship Id="rId203" Type="http://schemas.openxmlformats.org/officeDocument/2006/relationships/hyperlink" Target="https://en.wikipedia.org/wiki/Arista_Networks" TargetMode="External"/><Relationship Id="rId648" Type="http://schemas.openxmlformats.org/officeDocument/2006/relationships/hyperlink" Target="https://www.nyse.com/quote/XNYS:EMN" TargetMode="External"/><Relationship Id="rId855" Type="http://schemas.openxmlformats.org/officeDocument/2006/relationships/hyperlink" Target="https://en.wikipedia.org/wiki/Detroit,_Michigan" TargetMode="External"/><Relationship Id="rId1040" Type="http://schemas.openxmlformats.org/officeDocument/2006/relationships/hyperlink" Target="https://en.wikipedia.org/wiki/IQVIA" TargetMode="External"/><Relationship Id="rId1278" Type="http://schemas.openxmlformats.org/officeDocument/2006/relationships/hyperlink" Target="https://www.sec.gov/cgi-bin/browse-edgar?CIK=MAA&amp;action=getcompany" TargetMode="External"/><Relationship Id="rId1485" Type="http://schemas.openxmlformats.org/officeDocument/2006/relationships/hyperlink" Target="https://www.sec.gov/cgi-bin/browse-edgar?CIK=PM&amp;action=getcompany" TargetMode="External"/><Relationship Id="rId1692" Type="http://schemas.openxmlformats.org/officeDocument/2006/relationships/hyperlink" Target="https://www.sec.gov/cgi-bin/browse-edgar?CIK=STT&amp;action=getcompany" TargetMode="External"/><Relationship Id="rId1706" Type="http://schemas.openxmlformats.org/officeDocument/2006/relationships/hyperlink" Target="https://www.nyse.com/quote/XNYS:SYF" TargetMode="External"/><Relationship Id="rId1913" Type="http://schemas.openxmlformats.org/officeDocument/2006/relationships/hyperlink" Target="http://www.nasdaq.com/symbol/wba" TargetMode="External"/><Relationship Id="rId287" Type="http://schemas.openxmlformats.org/officeDocument/2006/relationships/hyperlink" Target="https://www.sec.gov/cgi-bin/browse-edgar?CIK=BA&amp;action=getcompany" TargetMode="External"/><Relationship Id="rId410" Type="http://schemas.openxmlformats.org/officeDocument/2006/relationships/hyperlink" Target="https://www.sec.gov/cgi-bin/browse-edgar?CIK=CMG&amp;action=getcompany" TargetMode="External"/><Relationship Id="rId494" Type="http://schemas.openxmlformats.org/officeDocument/2006/relationships/hyperlink" Target="https://www.sec.gov/cgi-bin/browse-edgar?CIK=ED&amp;action=getcompany" TargetMode="External"/><Relationship Id="rId508" Type="http://schemas.openxmlformats.org/officeDocument/2006/relationships/hyperlink" Target="https://www.nyse.com/quote/XNYS:GLW" TargetMode="External"/><Relationship Id="rId715" Type="http://schemas.openxmlformats.org/officeDocument/2006/relationships/hyperlink" Target="https://en.wikipedia.org/wiki/Springfield,_Massachusetts" TargetMode="External"/><Relationship Id="rId922" Type="http://schemas.openxmlformats.org/officeDocument/2006/relationships/hyperlink" Target="https://www.sec.gov/cgi-bin/browse-edgar?CIK=HPE&amp;action=getcompany" TargetMode="External"/><Relationship Id="rId1138" Type="http://schemas.openxmlformats.org/officeDocument/2006/relationships/hyperlink" Target="https://www.nyse.com/quote/XNYS:LW" TargetMode="External"/><Relationship Id="rId1345" Type="http://schemas.openxmlformats.org/officeDocument/2006/relationships/hyperlink" Target="https://www.sec.gov/cgi-bin/browse-edgar?CIK=NWSA&amp;action=getcompany" TargetMode="External"/><Relationship Id="rId1552" Type="http://schemas.openxmlformats.org/officeDocument/2006/relationships/hyperlink" Target="https://en.wikipedia.org/wiki/Quanta_Services_Inc." TargetMode="External"/><Relationship Id="rId1997" Type="http://schemas.openxmlformats.org/officeDocument/2006/relationships/hyperlink" Target="http://www.nasdaq.com/symbol/zbra" TargetMode="External"/><Relationship Id="rId147" Type="http://schemas.openxmlformats.org/officeDocument/2006/relationships/hyperlink" Target="https://en.wikipedia.org/wiki/Chesterbrook,_Pennsylvania" TargetMode="External"/><Relationship Id="rId354" Type="http://schemas.openxmlformats.org/officeDocument/2006/relationships/hyperlink" Target="https://www.sec.gov/cgi-bin/browse-edgar?CIK=CARR&amp;action=getcompany" TargetMode="External"/><Relationship Id="rId799" Type="http://schemas.openxmlformats.org/officeDocument/2006/relationships/hyperlink" Target="https://en.wikipedia.org/wiki/Dearborn,_Michigan" TargetMode="External"/><Relationship Id="rId1191" Type="http://schemas.openxmlformats.org/officeDocument/2006/relationships/hyperlink" Target="https://en.wikipedia.org/wiki/LyondellBasell" TargetMode="External"/><Relationship Id="rId1205" Type="http://schemas.openxmlformats.org/officeDocument/2006/relationships/hyperlink" Target="https://en.wikipedia.org/wiki/Findlay,_Ohio" TargetMode="External"/><Relationship Id="rId1857" Type="http://schemas.openxmlformats.org/officeDocument/2006/relationships/hyperlink" Target="https://www.nyse.com/quote/XNYS:VLO" TargetMode="External"/><Relationship Id="rId51" Type="http://schemas.openxmlformats.org/officeDocument/2006/relationships/hyperlink" Target="https://www.sec.gov/cgi-bin/browse-edgar?CIK=A&amp;action=getcompany" TargetMode="External"/><Relationship Id="rId561" Type="http://schemas.openxmlformats.org/officeDocument/2006/relationships/hyperlink" Target="https://en.wikipedia.org/wiki/Delta_Air_Lines_Inc." TargetMode="External"/><Relationship Id="rId659" Type="http://schemas.openxmlformats.org/officeDocument/2006/relationships/hyperlink" Target="https://en.wikipedia.org/wiki/San_Jose,_California" TargetMode="External"/><Relationship Id="rId866" Type="http://schemas.openxmlformats.org/officeDocument/2006/relationships/hyperlink" Target="https://www.sec.gov/cgi-bin/browse-edgar?CIK=GL&amp;action=getcompany" TargetMode="External"/><Relationship Id="rId1289" Type="http://schemas.openxmlformats.org/officeDocument/2006/relationships/hyperlink" Target="https://en.wikipedia.org/wiki/Mondelez_International" TargetMode="External"/><Relationship Id="rId1412" Type="http://schemas.openxmlformats.org/officeDocument/2006/relationships/hyperlink" Target="https://en.wikipedia.org/wiki/Occidental_Petroleum" TargetMode="External"/><Relationship Id="rId1496" Type="http://schemas.openxmlformats.org/officeDocument/2006/relationships/hyperlink" Target="https://en.wikipedia.org/wiki/Pioneer_Natural_Resources" TargetMode="External"/><Relationship Id="rId1717" Type="http://schemas.openxmlformats.org/officeDocument/2006/relationships/hyperlink" Target="https://en.wikipedia.org/wiki/Houston,_Texas" TargetMode="External"/><Relationship Id="rId1924" Type="http://schemas.openxmlformats.org/officeDocument/2006/relationships/hyperlink" Target="https://en.wikipedia.org/wiki/Houston,_Texas" TargetMode="External"/><Relationship Id="rId214" Type="http://schemas.openxmlformats.org/officeDocument/2006/relationships/hyperlink" Target="https://www.nyse.com/quote/XNYS:T" TargetMode="External"/><Relationship Id="rId298" Type="http://schemas.openxmlformats.org/officeDocument/2006/relationships/hyperlink" Target="https://en.wikipedia.org/wiki/Boston_Properties" TargetMode="External"/><Relationship Id="rId421" Type="http://schemas.openxmlformats.org/officeDocument/2006/relationships/hyperlink" Target="https://en.wikipedia.org/wiki/CIGNA_Corp." TargetMode="External"/><Relationship Id="rId519" Type="http://schemas.openxmlformats.org/officeDocument/2006/relationships/hyperlink" Target="https://en.wikipedia.org/wiki/Issaquah,_Washington" TargetMode="External"/><Relationship Id="rId1051" Type="http://schemas.openxmlformats.org/officeDocument/2006/relationships/hyperlink" Target="https://www.nyse.com/quote/XNYS:J" TargetMode="External"/><Relationship Id="rId1149" Type="http://schemas.openxmlformats.org/officeDocument/2006/relationships/hyperlink" Target="https://en.wikipedia.org/wiki/Carthage,_Missouri" TargetMode="External"/><Relationship Id="rId1356" Type="http://schemas.openxmlformats.org/officeDocument/2006/relationships/hyperlink" Target="https://en.wikipedia.org/wiki/Nielsen_Holdings" TargetMode="External"/><Relationship Id="rId158" Type="http://schemas.openxmlformats.org/officeDocument/2006/relationships/hyperlink" Target="https://www.sec.gov/cgi-bin/browse-edgar?CIK=APH&amp;action=getcompany" TargetMode="External"/><Relationship Id="rId726" Type="http://schemas.openxmlformats.org/officeDocument/2006/relationships/hyperlink" Target="https://www.sec.gov/cgi-bin/browse-edgar?CIK=EXPE&amp;action=getcompany" TargetMode="External"/><Relationship Id="rId933" Type="http://schemas.openxmlformats.org/officeDocument/2006/relationships/hyperlink" Target="https://en.wikipedia.org/wiki/Hologic" TargetMode="External"/><Relationship Id="rId1009" Type="http://schemas.openxmlformats.org/officeDocument/2006/relationships/hyperlink" Target="https://www.sec.gov/cgi-bin/browse-edgar?CIK=IBM&amp;action=getcompany" TargetMode="External"/><Relationship Id="rId1563" Type="http://schemas.openxmlformats.org/officeDocument/2006/relationships/hyperlink" Target="https://www.nyse.com/quote/XNYS:RL" TargetMode="External"/><Relationship Id="rId1770" Type="http://schemas.openxmlformats.org/officeDocument/2006/relationships/hyperlink" Target="https://en.wikipedia.org/wiki/Tractor_Supply_Company" TargetMode="External"/><Relationship Id="rId1868" Type="http://schemas.openxmlformats.org/officeDocument/2006/relationships/hyperlink" Target="https://en.wikipedia.org/wiki/Chicago,_Illinois" TargetMode="External"/><Relationship Id="rId62" Type="http://schemas.openxmlformats.org/officeDocument/2006/relationships/hyperlink" Target="https://en.wikipedia.org/wiki/Alaska_Air_Group_Inc" TargetMode="External"/><Relationship Id="rId365" Type="http://schemas.openxmlformats.org/officeDocument/2006/relationships/hyperlink" Target="https://en.wikipedia.org/wiki/CBRE_Group" TargetMode="External"/><Relationship Id="rId572" Type="http://schemas.openxmlformats.org/officeDocument/2006/relationships/hyperlink" Target="http://www.nasdaq.com/symbol/dxcm" TargetMode="External"/><Relationship Id="rId1216" Type="http://schemas.openxmlformats.org/officeDocument/2006/relationships/hyperlink" Target="https://www.sec.gov/cgi-bin/browse-edgar?CIK=MMC&amp;action=getcompany" TargetMode="External"/><Relationship Id="rId1423" Type="http://schemas.openxmlformats.org/officeDocument/2006/relationships/hyperlink" Target="https://www.nyse.com/quote/XNYS:OKE" TargetMode="External"/><Relationship Id="rId1630" Type="http://schemas.openxmlformats.org/officeDocument/2006/relationships/hyperlink" Target="https://en.wikipedia.org/wiki/San_Francisco,_California" TargetMode="External"/><Relationship Id="rId225" Type="http://schemas.openxmlformats.org/officeDocument/2006/relationships/hyperlink" Target="https://en.wikipedia.org/wiki/San_Rafael,_California" TargetMode="External"/><Relationship Id="rId432" Type="http://schemas.openxmlformats.org/officeDocument/2006/relationships/hyperlink" Target="http://www.nasdaq.com/symbol/csco" TargetMode="External"/><Relationship Id="rId877" Type="http://schemas.openxmlformats.org/officeDocument/2006/relationships/hyperlink" Target="https://en.wikipedia.org/wiki/Grainger_(W.W.)_Inc." TargetMode="External"/><Relationship Id="rId1062" Type="http://schemas.openxmlformats.org/officeDocument/2006/relationships/hyperlink" Target="https://en.wikipedia.org/wiki/Orrville,_Ohio" TargetMode="External"/><Relationship Id="rId1728" Type="http://schemas.openxmlformats.org/officeDocument/2006/relationships/hyperlink" Target="https://www.sec.gov/cgi-bin/browse-edgar?CIK=TTWO&amp;action=getcompany" TargetMode="External"/><Relationship Id="rId1935" Type="http://schemas.openxmlformats.org/officeDocument/2006/relationships/hyperlink" Target="https://www.sec.gov/cgi-bin/browse-edgar?CIK=WFC&amp;action=getcompany" TargetMode="External"/><Relationship Id="rId737" Type="http://schemas.openxmlformats.org/officeDocument/2006/relationships/hyperlink" Target="https://en.wikipedia.org/wiki/Exxon_Mobil_Corp." TargetMode="External"/><Relationship Id="rId944" Type="http://schemas.openxmlformats.org/officeDocument/2006/relationships/hyperlink" Target="https://www.nyse.com/quote/XNYS:HRL" TargetMode="External"/><Relationship Id="rId1367" Type="http://schemas.openxmlformats.org/officeDocument/2006/relationships/hyperlink" Target="https://www.nyse.com/quote/XNYS:NBL" TargetMode="External"/><Relationship Id="rId1574" Type="http://schemas.openxmlformats.org/officeDocument/2006/relationships/hyperlink" Target="https://en.wikipedia.org/wiki/Waltham,_Massachusetts" TargetMode="External"/><Relationship Id="rId1781" Type="http://schemas.openxmlformats.org/officeDocument/2006/relationships/hyperlink" Target="https://www.nyse.com/quote/XNYS:TDY" TargetMode="External"/><Relationship Id="rId73" Type="http://schemas.openxmlformats.org/officeDocument/2006/relationships/hyperlink" Target="http://www.nasdaq.com/symbol/alxn" TargetMode="External"/><Relationship Id="rId169" Type="http://schemas.openxmlformats.org/officeDocument/2006/relationships/hyperlink" Target="https://en.wikipedia.org/wiki/Anthem_(company)" TargetMode="External"/><Relationship Id="rId376" Type="http://schemas.openxmlformats.org/officeDocument/2006/relationships/hyperlink" Target="https://www.nyse.com/quote/XNYS:CNC" TargetMode="External"/><Relationship Id="rId583" Type="http://schemas.openxmlformats.org/officeDocument/2006/relationships/hyperlink" Target="https://en.wikipedia.org/wiki/San_Francisco,_California" TargetMode="External"/><Relationship Id="rId790" Type="http://schemas.openxmlformats.org/officeDocument/2006/relationships/hyperlink" Target="https://www.sec.gov/cgi-bin/browse-edgar?CIK=FLS&amp;action=getcompany" TargetMode="External"/><Relationship Id="rId804" Type="http://schemas.openxmlformats.org/officeDocument/2006/relationships/hyperlink" Target="https://www.nyse.com/quote/XNYS:FTV" TargetMode="External"/><Relationship Id="rId1227" Type="http://schemas.openxmlformats.org/officeDocument/2006/relationships/hyperlink" Target="https://en.wikipedia.org/wiki/Mastercard_Inc." TargetMode="External"/><Relationship Id="rId1434" Type="http://schemas.openxmlformats.org/officeDocument/2006/relationships/hyperlink" Target="https://en.wikipedia.org/wiki/Farmington,_Connecticut" TargetMode="External"/><Relationship Id="rId1641" Type="http://schemas.openxmlformats.org/officeDocument/2006/relationships/hyperlink" Target="https://en.wikipedia.org/wiki/Dublin,_Ireland" TargetMode="External"/><Relationship Id="rId1879" Type="http://schemas.openxmlformats.org/officeDocument/2006/relationships/hyperlink" Target="https://www.sec.gov/cgi-bin/browse-edgar?CIK=VZ&amp;action=getcompany" TargetMode="External"/><Relationship Id="rId4" Type="http://schemas.openxmlformats.org/officeDocument/2006/relationships/hyperlink" Target="https://en.wikipedia.org/wiki/Central_Index_Key" TargetMode="External"/><Relationship Id="rId236" Type="http://schemas.openxmlformats.org/officeDocument/2006/relationships/hyperlink" Target="https://www.sec.gov/cgi-bin/browse-edgar?CIK=AVB&amp;action=getcompany" TargetMode="External"/><Relationship Id="rId443" Type="http://schemas.openxmlformats.org/officeDocument/2006/relationships/hyperlink" Target="https://en.wikipedia.org/wiki/Providence,_Rhode_Island" TargetMode="External"/><Relationship Id="rId650" Type="http://schemas.openxmlformats.org/officeDocument/2006/relationships/hyperlink" Target="https://www.sec.gov/cgi-bin/browse-edgar?CIK=EMN&amp;action=getcompany" TargetMode="External"/><Relationship Id="rId888" Type="http://schemas.openxmlformats.org/officeDocument/2006/relationships/hyperlink" Target="https://www.nyse.com/quote/XNYS:HBI" TargetMode="External"/><Relationship Id="rId1073" Type="http://schemas.openxmlformats.org/officeDocument/2006/relationships/hyperlink" Target="https://www.sec.gov/cgi-bin/browse-edgar?CIK=JPM&amp;action=getcompany" TargetMode="External"/><Relationship Id="rId1280" Type="http://schemas.openxmlformats.org/officeDocument/2006/relationships/hyperlink" Target="https://www.nyse.com/quote/XNYS:MHK" TargetMode="External"/><Relationship Id="rId1501" Type="http://schemas.openxmlformats.org/officeDocument/2006/relationships/hyperlink" Target="https://www.sec.gov/cgi-bin/browse-edgar?CIK=PNC&amp;action=getcompany" TargetMode="External"/><Relationship Id="rId1739" Type="http://schemas.openxmlformats.org/officeDocument/2006/relationships/hyperlink" Target="https://en.wikipedia.org/wiki/TE_Connectivity" TargetMode="External"/><Relationship Id="rId1946" Type="http://schemas.openxmlformats.org/officeDocument/2006/relationships/hyperlink" Target="https://en.wikipedia.org/wiki/Western_Digital" TargetMode="External"/><Relationship Id="rId303" Type="http://schemas.openxmlformats.org/officeDocument/2006/relationships/hyperlink" Target="https://www.sec.gov/cgi-bin/browse-edgar?CIK=BSX&amp;action=getcompany" TargetMode="External"/><Relationship Id="rId748" Type="http://schemas.openxmlformats.org/officeDocument/2006/relationships/hyperlink" Target="http://www.nasdaq.com/symbol/fast" TargetMode="External"/><Relationship Id="rId955" Type="http://schemas.openxmlformats.org/officeDocument/2006/relationships/hyperlink" Target="https://en.wikipedia.org/wiki/New_York,_New_York" TargetMode="External"/><Relationship Id="rId1140" Type="http://schemas.openxmlformats.org/officeDocument/2006/relationships/hyperlink" Target="https://www.sec.gov/cgi-bin/browse-edgar?CIK=LW&amp;action=getcompany" TargetMode="External"/><Relationship Id="rId1378" Type="http://schemas.openxmlformats.org/officeDocument/2006/relationships/hyperlink" Target="https://en.wikipedia.org/wiki/Chicago,_Illinois" TargetMode="External"/><Relationship Id="rId1585" Type="http://schemas.openxmlformats.org/officeDocument/2006/relationships/hyperlink" Target="https://www.sec.gov/cgi-bin/browse-edgar?CIK=REGN&amp;action=getcompany" TargetMode="External"/><Relationship Id="rId1792" Type="http://schemas.openxmlformats.org/officeDocument/2006/relationships/hyperlink" Target="https://en.wikipedia.org/wiki/Charlotte,_North_Carolina" TargetMode="External"/><Relationship Id="rId1806" Type="http://schemas.openxmlformats.org/officeDocument/2006/relationships/hyperlink" Target="https://en.wikipedia.org/wiki/UDR,_Inc." TargetMode="External"/><Relationship Id="rId84" Type="http://schemas.openxmlformats.org/officeDocument/2006/relationships/hyperlink" Target="https://en.wikipedia.org/wiki/Dublin,_Ireland" TargetMode="External"/><Relationship Id="rId387" Type="http://schemas.openxmlformats.org/officeDocument/2006/relationships/hyperlink" Target="https://en.wikipedia.org/wiki/Monroe,_Louisiana" TargetMode="External"/><Relationship Id="rId510" Type="http://schemas.openxmlformats.org/officeDocument/2006/relationships/hyperlink" Target="https://www.sec.gov/cgi-bin/browse-edgar?CIK=GLW&amp;action=getcompany" TargetMode="External"/><Relationship Id="rId594" Type="http://schemas.openxmlformats.org/officeDocument/2006/relationships/hyperlink" Target="https://www.sec.gov/cgi-bin/browse-edgar?CIK=DISCK&amp;action=getcompany" TargetMode="External"/><Relationship Id="rId608" Type="http://schemas.openxmlformats.org/officeDocument/2006/relationships/hyperlink" Target="https://www.nyse.com/quote/XNYS:D" TargetMode="External"/><Relationship Id="rId815" Type="http://schemas.openxmlformats.org/officeDocument/2006/relationships/hyperlink" Target="https://en.wikipedia.org/wiki/New_York,_New_York" TargetMode="External"/><Relationship Id="rId1238" Type="http://schemas.openxmlformats.org/officeDocument/2006/relationships/hyperlink" Target="https://www.nyse.com/quote/XNYS:MCD" TargetMode="External"/><Relationship Id="rId1445" Type="http://schemas.openxmlformats.org/officeDocument/2006/relationships/hyperlink" Target="https://www.sec.gov/cgi-bin/browse-edgar?CIK=PH&amp;action=getcompany" TargetMode="External"/><Relationship Id="rId1652" Type="http://schemas.openxmlformats.org/officeDocument/2006/relationships/hyperlink" Target="https://www.sec.gov/cgi-bin/browse-edgar?action=getcompany&amp;CIK=NOW" TargetMode="External"/><Relationship Id="rId247" Type="http://schemas.openxmlformats.org/officeDocument/2006/relationships/hyperlink" Target="https://www.sec.gov/cgi-bin/browse-edgar?CIK=BLL&amp;action=getcompany" TargetMode="External"/><Relationship Id="rId899" Type="http://schemas.openxmlformats.org/officeDocument/2006/relationships/hyperlink" Target="https://en.wikipedia.org/wiki/Pawtucket,_Rhode_Island" TargetMode="External"/><Relationship Id="rId1000" Type="http://schemas.openxmlformats.org/officeDocument/2006/relationships/hyperlink" Target="https://en.wikipedia.org/wiki/Intel_Corp." TargetMode="External"/><Relationship Id="rId1084" Type="http://schemas.openxmlformats.org/officeDocument/2006/relationships/hyperlink" Target="https://en.wikipedia.org/wiki/Kellogg_Co." TargetMode="External"/><Relationship Id="rId1305" Type="http://schemas.openxmlformats.org/officeDocument/2006/relationships/hyperlink" Target="https://en.wikipedia.org/wiki/The_Mosaic_Company" TargetMode="External"/><Relationship Id="rId1957" Type="http://schemas.openxmlformats.org/officeDocument/2006/relationships/hyperlink" Target="https://www.nyse.com/quote/XNYS:WY" TargetMode="External"/><Relationship Id="rId107" Type="http://schemas.openxmlformats.org/officeDocument/2006/relationships/hyperlink" Target="https://www.sec.gov/cgi-bin/browse-edgar?CIK=AMZN&amp;action=getcompany" TargetMode="External"/><Relationship Id="rId454" Type="http://schemas.openxmlformats.org/officeDocument/2006/relationships/hyperlink" Target="https://www.sec.gov/cgi-bin/browse-edgar?CIK=CME&amp;action=getcompany" TargetMode="External"/><Relationship Id="rId661" Type="http://schemas.openxmlformats.org/officeDocument/2006/relationships/hyperlink" Target="https://en.wikipedia.org/wiki/Ecolab_Inc." TargetMode="External"/><Relationship Id="rId759" Type="http://schemas.openxmlformats.org/officeDocument/2006/relationships/hyperlink" Target="https://en.wikipedia.org/wiki/Memphis,_Tennessee" TargetMode="External"/><Relationship Id="rId966" Type="http://schemas.openxmlformats.org/officeDocument/2006/relationships/hyperlink" Target="https://www.sec.gov/cgi-bin/browse-edgar?CIK=HBAN&amp;action=getcompany" TargetMode="External"/><Relationship Id="rId1291" Type="http://schemas.openxmlformats.org/officeDocument/2006/relationships/hyperlink" Target="https://en.wikipedia.org/wiki/Chicago,_Illinois" TargetMode="External"/><Relationship Id="rId1389" Type="http://schemas.openxmlformats.org/officeDocument/2006/relationships/hyperlink" Target="https://www.sec.gov/cgi-bin/browse-edgar?CIK=NCLH&amp;action=getcompany" TargetMode="External"/><Relationship Id="rId1512" Type="http://schemas.openxmlformats.org/officeDocument/2006/relationships/hyperlink" Target="https://en.wikipedia.org/wiki/Principal_Financial_Group" TargetMode="External"/><Relationship Id="rId1596" Type="http://schemas.openxmlformats.org/officeDocument/2006/relationships/hyperlink" Target="https://en.wikipedia.org/wiki/ResMed" TargetMode="External"/><Relationship Id="rId1817" Type="http://schemas.openxmlformats.org/officeDocument/2006/relationships/hyperlink" Target="https://www.nyse.com/quote/XNYS:UAA" TargetMode="External"/><Relationship Id="rId11" Type="http://schemas.openxmlformats.org/officeDocument/2006/relationships/hyperlink" Target="https://www.sec.gov/cgi-bin/browse-edgar?CIK=ABT&amp;action=getcompany" TargetMode="External"/><Relationship Id="rId314" Type="http://schemas.openxmlformats.org/officeDocument/2006/relationships/hyperlink" Target="https://www.sec.gov/cgi-bin/browse-edgar?CIK=BR&amp;action=getcompany" TargetMode="External"/><Relationship Id="rId398" Type="http://schemas.openxmlformats.org/officeDocument/2006/relationships/hyperlink" Target="https://www.sec.gov/cgi-bin/browse-edgar?CIK=SCHW&amp;action=getcompany" TargetMode="External"/><Relationship Id="rId521" Type="http://schemas.openxmlformats.org/officeDocument/2006/relationships/hyperlink" Target="https://en.wikipedia.org/wiki/Coty,_Inc" TargetMode="External"/><Relationship Id="rId619" Type="http://schemas.openxmlformats.org/officeDocument/2006/relationships/hyperlink" Target="https://en.wikipedia.org/wiki/Downers_Grove,_Illinois" TargetMode="External"/><Relationship Id="rId1151" Type="http://schemas.openxmlformats.org/officeDocument/2006/relationships/hyperlink" Target="https://en.wikipedia.org/wiki/Leidos_Holdings" TargetMode="External"/><Relationship Id="rId1249" Type="http://schemas.openxmlformats.org/officeDocument/2006/relationships/hyperlink" Target="https://en.wikipedia.org/wiki/Merck_%26_Co." TargetMode="External"/><Relationship Id="rId95" Type="http://schemas.openxmlformats.org/officeDocument/2006/relationships/hyperlink" Target="https://www.sec.gov/cgi-bin/browse-edgar?CIK=GOOGL&amp;action=getcompany" TargetMode="External"/><Relationship Id="rId160" Type="http://schemas.openxmlformats.org/officeDocument/2006/relationships/hyperlink" Target="http://www.nasdaq.com/symbol/adi" TargetMode="External"/><Relationship Id="rId826" Type="http://schemas.openxmlformats.org/officeDocument/2006/relationships/hyperlink" Target="https://www.sec.gov/cgi-bin/browse-edgar?CIK=FCX&amp;action=getcompany" TargetMode="External"/><Relationship Id="rId1011" Type="http://schemas.openxmlformats.org/officeDocument/2006/relationships/hyperlink" Target="https://www.nyse.com/quote/XNYS:IP" TargetMode="External"/><Relationship Id="rId1109" Type="http://schemas.openxmlformats.org/officeDocument/2006/relationships/hyperlink" Target="https://www.sec.gov/cgi-bin/browse-edgar?CIK=KLAC&amp;action=getcompany" TargetMode="External"/><Relationship Id="rId1456" Type="http://schemas.openxmlformats.org/officeDocument/2006/relationships/hyperlink" Target="https://en.wikipedia.org/wiki/PayPal" TargetMode="External"/><Relationship Id="rId1663" Type="http://schemas.openxmlformats.org/officeDocument/2006/relationships/hyperlink" Target="https://en.wikipedia.org/wiki/Skyworks_Solutions" TargetMode="External"/><Relationship Id="rId1870" Type="http://schemas.openxmlformats.org/officeDocument/2006/relationships/hyperlink" Target="https://en.wikipedia.org/wiki/Verisign_Inc." TargetMode="External"/><Relationship Id="rId1968" Type="http://schemas.openxmlformats.org/officeDocument/2006/relationships/hyperlink" Target="https://en.wikipedia.org/wiki/Tulsa,_Oklahoma" TargetMode="External"/><Relationship Id="rId258" Type="http://schemas.openxmlformats.org/officeDocument/2006/relationships/hyperlink" Target="https://en.wikipedia.org/wiki/Baxter_International_Inc." TargetMode="External"/><Relationship Id="rId465" Type="http://schemas.openxmlformats.org/officeDocument/2006/relationships/hyperlink" Target="https://en.wikipedia.org/wiki/Cognizant_Technology_Solutions" TargetMode="External"/><Relationship Id="rId672" Type="http://schemas.openxmlformats.org/officeDocument/2006/relationships/hyperlink" Target="http://www.nasdaq.com/symbol/ea" TargetMode="External"/><Relationship Id="rId1095" Type="http://schemas.openxmlformats.org/officeDocument/2006/relationships/hyperlink" Target="https://www.nyse.com/quote/XNYS:KMB" TargetMode="External"/><Relationship Id="rId1316" Type="http://schemas.openxmlformats.org/officeDocument/2006/relationships/hyperlink" Target="http://www.nasdaq.com/symbol/myl" TargetMode="External"/><Relationship Id="rId1523" Type="http://schemas.openxmlformats.org/officeDocument/2006/relationships/hyperlink" Target="https://www.nyse.com/quote/XNYS:PLD" TargetMode="External"/><Relationship Id="rId1730" Type="http://schemas.openxmlformats.org/officeDocument/2006/relationships/hyperlink" Target="https://www.nyse.com/quote/XNYS:TPR" TargetMode="External"/><Relationship Id="rId22" Type="http://schemas.openxmlformats.org/officeDocument/2006/relationships/hyperlink" Target="https://en.wikipedia.org/wiki/Accenture_plc" TargetMode="External"/><Relationship Id="rId118" Type="http://schemas.openxmlformats.org/officeDocument/2006/relationships/hyperlink" Target="https://www.sec.gov/cgi-bin/browse-edgar?CIK=AAL&amp;action=getcompany" TargetMode="External"/><Relationship Id="rId325" Type="http://schemas.openxmlformats.org/officeDocument/2006/relationships/hyperlink" Target="https://en.wikipedia.org/wiki/Cabot_Oil_%26_Gas" TargetMode="External"/><Relationship Id="rId532" Type="http://schemas.openxmlformats.org/officeDocument/2006/relationships/hyperlink" Target="https://www.nyse.com/quote/XNYS:CMI" TargetMode="External"/><Relationship Id="rId977" Type="http://schemas.openxmlformats.org/officeDocument/2006/relationships/hyperlink" Target="https://en.wikipedia.org/wiki/Idexx_Laboratories" TargetMode="External"/><Relationship Id="rId1162" Type="http://schemas.openxmlformats.org/officeDocument/2006/relationships/hyperlink" Target="https://www.nyse.com/quote/XNYS:LNC" TargetMode="External"/><Relationship Id="rId1828" Type="http://schemas.openxmlformats.org/officeDocument/2006/relationships/hyperlink" Target="https://en.wikipedia.org/wiki/Omaha,_Nebraska" TargetMode="External"/><Relationship Id="rId2006" Type="http://schemas.openxmlformats.org/officeDocument/2006/relationships/hyperlink" Target="https://en.wikipedia.org/wiki/Zions_Bancorp" TargetMode="External"/><Relationship Id="rId171" Type="http://schemas.openxmlformats.org/officeDocument/2006/relationships/hyperlink" Target="https://en.wikipedia.org/wiki/Indianapolis,_Indiana" TargetMode="External"/><Relationship Id="rId837" Type="http://schemas.openxmlformats.org/officeDocument/2006/relationships/hyperlink" Target="https://en.wikipedia.org/wiki/Gartner" TargetMode="External"/><Relationship Id="rId1022" Type="http://schemas.openxmlformats.org/officeDocument/2006/relationships/hyperlink" Target="https://en.wikipedia.org/wiki/New_York,_New_York" TargetMode="External"/><Relationship Id="rId1467" Type="http://schemas.openxmlformats.org/officeDocument/2006/relationships/hyperlink" Target="http://www.nasdaq.com/symbol/pep" TargetMode="External"/><Relationship Id="rId1674" Type="http://schemas.openxmlformats.org/officeDocument/2006/relationships/hyperlink" Target="https://www.nyse.com/quote/XNYS:SO" TargetMode="External"/><Relationship Id="rId1881" Type="http://schemas.openxmlformats.org/officeDocument/2006/relationships/hyperlink" Target="http://www.nasdaq.com/symbol/vrtx" TargetMode="External"/><Relationship Id="rId269" Type="http://schemas.openxmlformats.org/officeDocument/2006/relationships/hyperlink" Target="https://www.nyse.com/quote/XNYS:BBY" TargetMode="External"/><Relationship Id="rId476" Type="http://schemas.openxmlformats.org/officeDocument/2006/relationships/hyperlink" Target="https://www.nyse.com/quote/XNYS:CMA" TargetMode="External"/><Relationship Id="rId683" Type="http://schemas.openxmlformats.org/officeDocument/2006/relationships/hyperlink" Target="https://en.wikipedia.org/wiki/New_Orleans,_Louisiana" TargetMode="External"/><Relationship Id="rId890" Type="http://schemas.openxmlformats.org/officeDocument/2006/relationships/hyperlink" Target="https://www.sec.gov/cgi-bin/browse-edgar?CIK=HBI&amp;action=getcompany" TargetMode="External"/><Relationship Id="rId904" Type="http://schemas.openxmlformats.org/officeDocument/2006/relationships/hyperlink" Target="https://www.nyse.com/quote/XNYS:PEAK" TargetMode="External"/><Relationship Id="rId1327" Type="http://schemas.openxmlformats.org/officeDocument/2006/relationships/hyperlink" Target="http://www.nasdaq.com/symbol/ntap" TargetMode="External"/><Relationship Id="rId1534" Type="http://schemas.openxmlformats.org/officeDocument/2006/relationships/hyperlink" Target="https://en.wikipedia.org/wiki/Newark,_New_Jersey" TargetMode="External"/><Relationship Id="rId1741" Type="http://schemas.openxmlformats.org/officeDocument/2006/relationships/hyperlink" Target="https://en.wikipedia.org/wiki/Schaffhausen,_Switzerland" TargetMode="External"/><Relationship Id="rId1979" Type="http://schemas.openxmlformats.org/officeDocument/2006/relationships/hyperlink" Target="https://www.sec.gov/cgi-bin/browse-edgar?CIK=XEL&amp;action=getcompany" TargetMode="External"/><Relationship Id="rId33" Type="http://schemas.openxmlformats.org/officeDocument/2006/relationships/hyperlink" Target="http://www.nasdaq.com/symbol/amd" TargetMode="External"/><Relationship Id="rId129" Type="http://schemas.openxmlformats.org/officeDocument/2006/relationships/hyperlink" Target="https://en.wikipedia.org/wiki/American_International_Group" TargetMode="External"/><Relationship Id="rId336" Type="http://schemas.openxmlformats.org/officeDocument/2006/relationships/hyperlink" Target="https://www.nyse.com/quote/XNYS:COF" TargetMode="External"/><Relationship Id="rId543" Type="http://schemas.openxmlformats.org/officeDocument/2006/relationships/hyperlink" Target="https://en.wikipedia.org/wiki/Fort_Worth,_Texas" TargetMode="External"/><Relationship Id="rId988" Type="http://schemas.openxmlformats.org/officeDocument/2006/relationships/hyperlink" Target="https://en.wikipedia.org/wiki/Illumina_(company)" TargetMode="External"/><Relationship Id="rId1173" Type="http://schemas.openxmlformats.org/officeDocument/2006/relationships/hyperlink" Target="https://en.wikipedia.org/wiki/Beverly_Hills,_California" TargetMode="External"/><Relationship Id="rId1380" Type="http://schemas.openxmlformats.org/officeDocument/2006/relationships/hyperlink" Target="https://en.wikipedia.org/wiki/Northrop_Grumman" TargetMode="External"/><Relationship Id="rId1601" Type="http://schemas.openxmlformats.org/officeDocument/2006/relationships/hyperlink" Target="https://www.sec.gov/cgi-bin/browse-edgar?CIK=RHI&amp;action=getcompany" TargetMode="External"/><Relationship Id="rId1839" Type="http://schemas.openxmlformats.org/officeDocument/2006/relationships/hyperlink" Target="https://www.sec.gov/cgi-bin/browse-edgar?CIK=UPS&amp;action=getcompany" TargetMode="External"/><Relationship Id="rId182" Type="http://schemas.openxmlformats.org/officeDocument/2006/relationships/hyperlink" Target="https://en.wikipedia.org/wiki/Houston,_Texas" TargetMode="External"/><Relationship Id="rId403" Type="http://schemas.openxmlformats.org/officeDocument/2006/relationships/hyperlink" Target="https://en.wikipedia.org/wiki/Stamford,_Connecticut" TargetMode="External"/><Relationship Id="rId750" Type="http://schemas.openxmlformats.org/officeDocument/2006/relationships/hyperlink" Target="https://www.sec.gov/cgi-bin/browse-edgar?CIK=FAST&amp;action=getcompany" TargetMode="External"/><Relationship Id="rId848" Type="http://schemas.openxmlformats.org/officeDocument/2006/relationships/hyperlink" Target="https://www.nyse.com/quote/XNYS:GIS" TargetMode="External"/><Relationship Id="rId1033" Type="http://schemas.openxmlformats.org/officeDocument/2006/relationships/hyperlink" Target="https://www.sec.gov/cgi-bin/browse-edgar?CIK=IVZ&amp;action=getcompany" TargetMode="External"/><Relationship Id="rId1478" Type="http://schemas.openxmlformats.org/officeDocument/2006/relationships/hyperlink" Target="https://en.wikipedia.org/wiki/Dublin,_Ireland" TargetMode="External"/><Relationship Id="rId1685" Type="http://schemas.openxmlformats.org/officeDocument/2006/relationships/hyperlink" Target="https://en.wikipedia.org/wiki/New_Britain,_Connecticut" TargetMode="External"/><Relationship Id="rId1892" Type="http://schemas.openxmlformats.org/officeDocument/2006/relationships/hyperlink" Target="https://en.wikipedia.org/wiki/San_Francisco,_California" TargetMode="External"/><Relationship Id="rId1906" Type="http://schemas.openxmlformats.org/officeDocument/2006/relationships/hyperlink" Target="https://en.wikipedia.org/wiki/Wabtec_Corporation" TargetMode="External"/><Relationship Id="rId487" Type="http://schemas.openxmlformats.org/officeDocument/2006/relationships/hyperlink" Target="https://en.wikipedia.org/wiki/Midland,_Texas" TargetMode="External"/><Relationship Id="rId610" Type="http://schemas.openxmlformats.org/officeDocument/2006/relationships/hyperlink" Target="https://www.sec.gov/cgi-bin/browse-edgar?CIK=D&amp;action=getcompany" TargetMode="External"/><Relationship Id="rId694" Type="http://schemas.openxmlformats.org/officeDocument/2006/relationships/hyperlink" Target="https://www.sec.gov/cgi-bin/browse-edgar?CIK=EQIX&amp;action=getcompany" TargetMode="External"/><Relationship Id="rId708" Type="http://schemas.openxmlformats.org/officeDocument/2006/relationships/hyperlink" Target="https://www.nyse.com/quote/XNYS:EVRG" TargetMode="External"/><Relationship Id="rId915" Type="http://schemas.openxmlformats.org/officeDocument/2006/relationships/hyperlink" Target="https://en.wikipedia.org/wiki/Hershey,_Pennsylvania" TargetMode="External"/><Relationship Id="rId1240" Type="http://schemas.openxmlformats.org/officeDocument/2006/relationships/hyperlink" Target="https://www.sec.gov/cgi-bin/browse-edgar?CIK=MCD&amp;action=getcompany" TargetMode="External"/><Relationship Id="rId1338" Type="http://schemas.openxmlformats.org/officeDocument/2006/relationships/hyperlink" Target="https://en.wikipedia.org/wiki/Atlanta,_Georgia" TargetMode="External"/><Relationship Id="rId1545" Type="http://schemas.openxmlformats.org/officeDocument/2006/relationships/hyperlink" Target="https://www.sec.gov/cgi-bin/browse-edgar?CIK=PVH&amp;action=getcompany" TargetMode="External"/><Relationship Id="rId347" Type="http://schemas.openxmlformats.org/officeDocument/2006/relationships/hyperlink" Target="https://en.wikipedia.org/wiki/Richmond,_Virginia" TargetMode="External"/><Relationship Id="rId999" Type="http://schemas.openxmlformats.org/officeDocument/2006/relationships/hyperlink" Target="http://www.nasdaq.com/symbol/intc" TargetMode="External"/><Relationship Id="rId1100" Type="http://schemas.openxmlformats.org/officeDocument/2006/relationships/hyperlink" Target="https://en.wikipedia.org/wiki/Kimco_Realty" TargetMode="External"/><Relationship Id="rId1184" Type="http://schemas.openxmlformats.org/officeDocument/2006/relationships/hyperlink" Target="https://www.sec.gov/cgi-bin/browse-edgar?CIK=L&amp;action=getcompany" TargetMode="External"/><Relationship Id="rId1405" Type="http://schemas.openxmlformats.org/officeDocument/2006/relationships/hyperlink" Target="https://www.sec.gov/cgi-bin/browse-edgar?CIK=NVR&amp;owner=exclude&amp;action=getcompany&amp;Find=Search" TargetMode="External"/><Relationship Id="rId1752" Type="http://schemas.openxmlformats.org/officeDocument/2006/relationships/hyperlink" Target="https://en.wikipedia.org/wiki/Dallas,_Texas" TargetMode="External"/><Relationship Id="rId44" Type="http://schemas.openxmlformats.org/officeDocument/2006/relationships/hyperlink" Target="https://en.wikipedia.org/wiki/Arlington,_Virginia" TargetMode="External"/><Relationship Id="rId554" Type="http://schemas.openxmlformats.org/officeDocument/2006/relationships/hyperlink" Target="https://www.sec.gov/cgi-bin/browse-edgar?CIK=DVA&amp;action=getcompany" TargetMode="External"/><Relationship Id="rId761" Type="http://schemas.openxmlformats.org/officeDocument/2006/relationships/hyperlink" Target="https://en.wikipedia.org/wiki/Fidelity_National_Information_Services" TargetMode="External"/><Relationship Id="rId859" Type="http://schemas.openxmlformats.org/officeDocument/2006/relationships/hyperlink" Target="https://en.wikipedia.org/wiki/Atlanta,_Georgia" TargetMode="External"/><Relationship Id="rId1391" Type="http://schemas.openxmlformats.org/officeDocument/2006/relationships/hyperlink" Target="https://www.nyse.com/quote/XNYS:NRG" TargetMode="External"/><Relationship Id="rId1489" Type="http://schemas.openxmlformats.org/officeDocument/2006/relationships/hyperlink" Target="https://www.sec.gov/cgi-bin/browse-edgar?CIK=PSX&amp;action=getcompany" TargetMode="External"/><Relationship Id="rId1612" Type="http://schemas.openxmlformats.org/officeDocument/2006/relationships/hyperlink" Target="https://en.wikipedia.org/wiki/Roper_Technologies" TargetMode="External"/><Relationship Id="rId1696" Type="http://schemas.openxmlformats.org/officeDocument/2006/relationships/hyperlink" Target="https://www.sec.gov/cgi-bin/browse-edgar?CIK=STE&amp;action=getcompany" TargetMode="External"/><Relationship Id="rId1917" Type="http://schemas.openxmlformats.org/officeDocument/2006/relationships/hyperlink" Target="https://www.nyse.com/quote/XNYS:DIS" TargetMode="External"/><Relationship Id="rId193" Type="http://schemas.openxmlformats.org/officeDocument/2006/relationships/hyperlink" Target="https://www.sec.gov/cgi-bin/browse-edgar?CIK=AMAT&amp;action=getcompany" TargetMode="External"/><Relationship Id="rId207" Type="http://schemas.openxmlformats.org/officeDocument/2006/relationships/hyperlink" Target="https://en.wikipedia.org/wiki/Arthur_J._Gallagher_%26_Co." TargetMode="External"/><Relationship Id="rId414" Type="http://schemas.openxmlformats.org/officeDocument/2006/relationships/hyperlink" Target="https://www.sec.gov/cgi-bin/browse-edgar?CIK=CB&amp;action=getcompany" TargetMode="External"/><Relationship Id="rId498" Type="http://schemas.openxmlformats.org/officeDocument/2006/relationships/hyperlink" Target="https://www.sec.gov/cgi-bin/browse-edgar?CIK=STZ&amp;action=getcompany" TargetMode="External"/><Relationship Id="rId621" Type="http://schemas.openxmlformats.org/officeDocument/2006/relationships/hyperlink" Target="https://en.wikipedia.org/wiki/Dow_Inc." TargetMode="External"/><Relationship Id="rId1044" Type="http://schemas.openxmlformats.org/officeDocument/2006/relationships/hyperlink" Target="https://en.wikipedia.org/wiki/Iron_Mountain_Incorporated" TargetMode="External"/><Relationship Id="rId1251" Type="http://schemas.openxmlformats.org/officeDocument/2006/relationships/hyperlink" Target="https://en.wikipedia.org/wiki/Kenilworth,_New_Jersey" TargetMode="External"/><Relationship Id="rId1349" Type="http://schemas.openxmlformats.org/officeDocument/2006/relationships/hyperlink" Target="https://www.sec.gov/cgi-bin/browse-edgar?CIK=NWSA&amp;action=getcompany" TargetMode="External"/><Relationship Id="rId260" Type="http://schemas.openxmlformats.org/officeDocument/2006/relationships/hyperlink" Target="https://en.wikipedia.org/wiki/Deerfield,_Illinois" TargetMode="External"/><Relationship Id="rId719" Type="http://schemas.openxmlformats.org/officeDocument/2006/relationships/hyperlink" Target="https://en.wikipedia.org/wiki/Hamilton,_Bermuda" TargetMode="External"/><Relationship Id="rId926" Type="http://schemas.openxmlformats.org/officeDocument/2006/relationships/hyperlink" Target="https://www.sec.gov/cgi-bin/browse-edgar?CIK=HLT&amp;action=getcompany" TargetMode="External"/><Relationship Id="rId1111" Type="http://schemas.openxmlformats.org/officeDocument/2006/relationships/hyperlink" Target="https://www.nyse.com/quote/XNYS:KSS" TargetMode="External"/><Relationship Id="rId1556" Type="http://schemas.openxmlformats.org/officeDocument/2006/relationships/hyperlink" Target="https://en.wikipedia.org/wiki/QUALCOMM_Inc." TargetMode="External"/><Relationship Id="rId1763" Type="http://schemas.openxmlformats.org/officeDocument/2006/relationships/hyperlink" Target="https://www.sec.gov/cgi-bin/browse-edgar?CIK=TIF&amp;action=getcompany" TargetMode="External"/><Relationship Id="rId1970" Type="http://schemas.openxmlformats.org/officeDocument/2006/relationships/hyperlink" Target="https://en.wikipedia.org/wiki/Willis_Towers_Watson" TargetMode="External"/><Relationship Id="rId55" Type="http://schemas.openxmlformats.org/officeDocument/2006/relationships/hyperlink" Target="https://www.sec.gov/cgi-bin/browse-edgar?CIK=APD&amp;action=getcompany" TargetMode="External"/><Relationship Id="rId120" Type="http://schemas.openxmlformats.org/officeDocument/2006/relationships/hyperlink" Target="https://www.nyse.com/quote/XNYS:AEP" TargetMode="External"/><Relationship Id="rId358" Type="http://schemas.openxmlformats.org/officeDocument/2006/relationships/hyperlink" Target="https://www.sec.gov/cgi-bin/browse-edgar?CIK=CAT&amp;action=getcompany" TargetMode="External"/><Relationship Id="rId565" Type="http://schemas.openxmlformats.org/officeDocument/2006/relationships/hyperlink" Target="https://en.wikipedia.org/wiki/Dentsply_Sirona" TargetMode="External"/><Relationship Id="rId772" Type="http://schemas.openxmlformats.org/officeDocument/2006/relationships/hyperlink" Target="https://www.nyse.com/quote/XNYS:FRC" TargetMode="External"/><Relationship Id="rId1195" Type="http://schemas.openxmlformats.org/officeDocument/2006/relationships/hyperlink" Target="https://en.wikipedia.org/wiki/M%26T_Bank_Corp." TargetMode="External"/><Relationship Id="rId1209" Type="http://schemas.openxmlformats.org/officeDocument/2006/relationships/hyperlink" Target="https://en.wikipedia.org/wiki/New_York,_New_York" TargetMode="External"/><Relationship Id="rId1416" Type="http://schemas.openxmlformats.org/officeDocument/2006/relationships/hyperlink" Target="https://en.wikipedia.org/wiki/Old_Dominion_Freight_Line" TargetMode="External"/><Relationship Id="rId1623" Type="http://schemas.openxmlformats.org/officeDocument/2006/relationships/hyperlink" Target="https://www.nyse.com/quote/XNYS:SPGI" TargetMode="External"/><Relationship Id="rId1830" Type="http://schemas.openxmlformats.org/officeDocument/2006/relationships/hyperlink" Target="https://en.wikipedia.org/wiki/United_Airlines_Holdings" TargetMode="External"/><Relationship Id="rId218" Type="http://schemas.openxmlformats.org/officeDocument/2006/relationships/hyperlink" Target="https://www.nyse.com/quote/XNYS:ATO" TargetMode="External"/><Relationship Id="rId425" Type="http://schemas.openxmlformats.org/officeDocument/2006/relationships/hyperlink" Target="https://en.wikipedia.org/wiki/Cincinnati_Financial" TargetMode="External"/><Relationship Id="rId632" Type="http://schemas.openxmlformats.org/officeDocument/2006/relationships/hyperlink" Target="https://www.nyse.com/quote/XNYS:DRE" TargetMode="External"/><Relationship Id="rId1055" Type="http://schemas.openxmlformats.org/officeDocument/2006/relationships/hyperlink" Target="http://www.nasdaq.com/symbol/jbht" TargetMode="External"/><Relationship Id="rId1262" Type="http://schemas.openxmlformats.org/officeDocument/2006/relationships/hyperlink" Target="https://www.sec.gov/cgi-bin/browse-edgar?CIK=MGM&amp;action=getcompany" TargetMode="External"/><Relationship Id="rId1928" Type="http://schemas.openxmlformats.org/officeDocument/2006/relationships/hyperlink" Target="https://en.wikipedia.org/wiki/Milford,_Massachusetts" TargetMode="External"/><Relationship Id="rId271" Type="http://schemas.openxmlformats.org/officeDocument/2006/relationships/hyperlink" Target="https://www.sec.gov/cgi-bin/browse-edgar?CIK=BBY&amp;action=getcompany" TargetMode="External"/><Relationship Id="rId937" Type="http://schemas.openxmlformats.org/officeDocument/2006/relationships/hyperlink" Target="https://en.wikipedia.org/wiki/Home_Depot" TargetMode="External"/><Relationship Id="rId1122" Type="http://schemas.openxmlformats.org/officeDocument/2006/relationships/hyperlink" Target="https://www.nyse.com/quote/XNYS:LB" TargetMode="External"/><Relationship Id="rId1567" Type="http://schemas.openxmlformats.org/officeDocument/2006/relationships/hyperlink" Target="https://www.nyse.com/quote/XNYS:RJF" TargetMode="External"/><Relationship Id="rId1774" Type="http://schemas.openxmlformats.org/officeDocument/2006/relationships/hyperlink" Target="https://en.wikipedia.org/wiki/Trane_Technologies_plc" TargetMode="External"/><Relationship Id="rId1981" Type="http://schemas.openxmlformats.org/officeDocument/2006/relationships/hyperlink" Target="https://www.nyse.com/quote/XNYS:XRX" TargetMode="External"/><Relationship Id="rId66" Type="http://schemas.openxmlformats.org/officeDocument/2006/relationships/hyperlink" Target="https://en.wikipedia.org/wiki/Albemarle_Corp" TargetMode="External"/><Relationship Id="rId131" Type="http://schemas.openxmlformats.org/officeDocument/2006/relationships/hyperlink" Target="https://en.wikipedia.org/wiki/New_York,_New_York" TargetMode="External"/><Relationship Id="rId369" Type="http://schemas.openxmlformats.org/officeDocument/2006/relationships/hyperlink" Target="https://en.wikipedia.org/wiki/CDW" TargetMode="External"/><Relationship Id="rId576" Type="http://schemas.openxmlformats.org/officeDocument/2006/relationships/hyperlink" Target="http://www.nasdaq.com/symbol/fang" TargetMode="External"/><Relationship Id="rId783" Type="http://schemas.openxmlformats.org/officeDocument/2006/relationships/hyperlink" Target="https://en.wikipedia.org/wiki/Norcross,_Georgia" TargetMode="External"/><Relationship Id="rId990" Type="http://schemas.openxmlformats.org/officeDocument/2006/relationships/hyperlink" Target="https://en.wikipedia.org/wiki/San_Diego,_California" TargetMode="External"/><Relationship Id="rId1427" Type="http://schemas.openxmlformats.org/officeDocument/2006/relationships/hyperlink" Target="https://www.nyse.com/quote/XNYS:ORCL" TargetMode="External"/><Relationship Id="rId1634" Type="http://schemas.openxmlformats.org/officeDocument/2006/relationships/hyperlink" Target="https://en.wikipedia.org/wiki/Boca_Raton,_Florida" TargetMode="External"/><Relationship Id="rId1841" Type="http://schemas.openxmlformats.org/officeDocument/2006/relationships/hyperlink" Target="https://www.nyse.com/quote/XNYS:URI" TargetMode="External"/><Relationship Id="rId229" Type="http://schemas.openxmlformats.org/officeDocument/2006/relationships/hyperlink" Target="https://en.wikipedia.org/wiki/Roseland,_New_Jersey" TargetMode="External"/><Relationship Id="rId436" Type="http://schemas.openxmlformats.org/officeDocument/2006/relationships/hyperlink" Target="https://www.nyse.com/quote/XNYS:C" TargetMode="External"/><Relationship Id="rId643" Type="http://schemas.openxmlformats.org/officeDocument/2006/relationships/hyperlink" Target="https://en.wikipedia.org/wiki/Tysons_Corner,_Virginia" TargetMode="External"/><Relationship Id="rId1066" Type="http://schemas.openxmlformats.org/officeDocument/2006/relationships/hyperlink" Target="https://en.wikipedia.org/wiki/New_Brunswick,_New_Jersey" TargetMode="External"/><Relationship Id="rId1273" Type="http://schemas.openxmlformats.org/officeDocument/2006/relationships/hyperlink" Target="https://en.wikipedia.org/wiki/Microsoft_Corp." TargetMode="External"/><Relationship Id="rId1480" Type="http://schemas.openxmlformats.org/officeDocument/2006/relationships/hyperlink" Target="https://en.wikipedia.org/wiki/Pfizer_Inc." TargetMode="External"/><Relationship Id="rId1939" Type="http://schemas.openxmlformats.org/officeDocument/2006/relationships/hyperlink" Target="https://www.sec.gov/cgi-bin/browse-edgar?CIK=WELL&amp;action=getcompany" TargetMode="External"/><Relationship Id="rId850" Type="http://schemas.openxmlformats.org/officeDocument/2006/relationships/hyperlink" Target="https://www.sec.gov/cgi-bin/browse-edgar?CIK=GIS&amp;action=getcompany" TargetMode="External"/><Relationship Id="rId948" Type="http://schemas.openxmlformats.org/officeDocument/2006/relationships/hyperlink" Target="https://www.nyse.com/quote/XNYS:HST" TargetMode="External"/><Relationship Id="rId1133" Type="http://schemas.openxmlformats.org/officeDocument/2006/relationships/hyperlink" Target="https://en.wikipedia.org/wiki/Burlington,_North_Carolina" TargetMode="External"/><Relationship Id="rId1578" Type="http://schemas.openxmlformats.org/officeDocument/2006/relationships/hyperlink" Target="https://en.wikipedia.org/wiki/San_Diego,_California" TargetMode="External"/><Relationship Id="rId1701" Type="http://schemas.openxmlformats.org/officeDocument/2006/relationships/hyperlink" Target="https://en.wikipedia.org/wiki/Kalamazoo,_Michigan" TargetMode="External"/><Relationship Id="rId1785" Type="http://schemas.openxmlformats.org/officeDocument/2006/relationships/hyperlink" Target="https://www.nyse.com/quote/XNYS:TRV" TargetMode="External"/><Relationship Id="rId1992" Type="http://schemas.openxmlformats.org/officeDocument/2006/relationships/hyperlink" Target="https://en.wikipedia.org/wiki/White_Plains,_New_York" TargetMode="External"/><Relationship Id="rId77" Type="http://schemas.openxmlformats.org/officeDocument/2006/relationships/hyperlink" Target="http://www.nasdaq.com/symbol/algn" TargetMode="External"/><Relationship Id="rId282" Type="http://schemas.openxmlformats.org/officeDocument/2006/relationships/hyperlink" Target="https://en.wikipedia.org/wiki/BlackRock" TargetMode="External"/><Relationship Id="rId503" Type="http://schemas.openxmlformats.org/officeDocument/2006/relationships/hyperlink" Target="https://en.wikipedia.org/wiki/San_Ramon,_California" TargetMode="External"/><Relationship Id="rId587" Type="http://schemas.openxmlformats.org/officeDocument/2006/relationships/hyperlink" Target="https://en.wikipedia.org/wiki/Riverwoods,_Illinois" TargetMode="External"/><Relationship Id="rId710" Type="http://schemas.openxmlformats.org/officeDocument/2006/relationships/hyperlink" Target="https://www.sec.gov/cgi-bin/browse-edgar?CIK=EVRG&amp;action=getcompany" TargetMode="External"/><Relationship Id="rId808" Type="http://schemas.openxmlformats.org/officeDocument/2006/relationships/hyperlink" Target="https://www.nyse.com/quote/XNYS:FBHS" TargetMode="External"/><Relationship Id="rId1340" Type="http://schemas.openxmlformats.org/officeDocument/2006/relationships/hyperlink" Target="https://en.wikipedia.org/wiki/Newmont_Corporation" TargetMode="External"/><Relationship Id="rId1438" Type="http://schemas.openxmlformats.org/officeDocument/2006/relationships/hyperlink" Target="https://en.wikipedia.org/wiki/Bellevue,_Washington" TargetMode="External"/><Relationship Id="rId1645" Type="http://schemas.openxmlformats.org/officeDocument/2006/relationships/hyperlink" Target="https://en.wikipedia.org/wiki/Charlotte,_North_Carolina" TargetMode="External"/><Relationship Id="rId8" Type="http://schemas.openxmlformats.org/officeDocument/2006/relationships/hyperlink" Target="https://en.wikipedia.org/wiki/St._Paul,_Minnesota" TargetMode="External"/><Relationship Id="rId142" Type="http://schemas.openxmlformats.org/officeDocument/2006/relationships/hyperlink" Target="https://www.sec.gov/cgi-bin/browse-edgar?CIK=AMP&amp;action=getcompany" TargetMode="External"/><Relationship Id="rId447" Type="http://schemas.openxmlformats.org/officeDocument/2006/relationships/hyperlink" Target="https://en.wikipedia.org/wiki/Fort_Lauderdale,_Florida" TargetMode="External"/><Relationship Id="rId794" Type="http://schemas.openxmlformats.org/officeDocument/2006/relationships/hyperlink" Target="https://www.sec.gov/cgi-bin/browse-edgar?CIK=FMC&amp;action=getcompany" TargetMode="External"/><Relationship Id="rId1077" Type="http://schemas.openxmlformats.org/officeDocument/2006/relationships/hyperlink" Target="https://www.sec.gov/cgi-bin/browse-edgar?CIK=JNPR&amp;action=getcompany" TargetMode="External"/><Relationship Id="rId1200" Type="http://schemas.openxmlformats.org/officeDocument/2006/relationships/hyperlink" Target="https://www.sec.gov/cgi-bin/browse-edgar?CIK=MRO&amp;action=getcompany" TargetMode="External"/><Relationship Id="rId1852" Type="http://schemas.openxmlformats.org/officeDocument/2006/relationships/hyperlink" Target="https://en.wikipedia.org/wiki/Chattanooga,_Tennessee" TargetMode="External"/><Relationship Id="rId654" Type="http://schemas.openxmlformats.org/officeDocument/2006/relationships/hyperlink" Target="https://www.sec.gov/cgi-bin/browse-edgar?CIK=ETN&amp;action=getcompany" TargetMode="External"/><Relationship Id="rId861" Type="http://schemas.openxmlformats.org/officeDocument/2006/relationships/hyperlink" Target="https://en.wikipedia.org/wiki/Gilead_Sciences" TargetMode="External"/><Relationship Id="rId959" Type="http://schemas.openxmlformats.org/officeDocument/2006/relationships/hyperlink" Target="https://en.wikipedia.org/wiki/Palo_Alto,_California" TargetMode="External"/><Relationship Id="rId1284" Type="http://schemas.openxmlformats.org/officeDocument/2006/relationships/hyperlink" Target="https://www.nyse.com/quote/XNYS:TAP" TargetMode="External"/><Relationship Id="rId1491" Type="http://schemas.openxmlformats.org/officeDocument/2006/relationships/hyperlink" Target="https://www.nyse.com/quote/XNYS:PNW" TargetMode="External"/><Relationship Id="rId1505" Type="http://schemas.openxmlformats.org/officeDocument/2006/relationships/hyperlink" Target="https://www.sec.gov/cgi-bin/browse-edgar?CIK=PPG&amp;action=getcompany" TargetMode="External"/><Relationship Id="rId1589" Type="http://schemas.openxmlformats.org/officeDocument/2006/relationships/hyperlink" Target="https://www.sec.gov/cgi-bin/browse-edgar?CIK=RF&amp;action=getcompany" TargetMode="External"/><Relationship Id="rId1712" Type="http://schemas.openxmlformats.org/officeDocument/2006/relationships/hyperlink" Target="https://www.sec.gov/cgi-bin/browse-edgar?CIK=SNPS&amp;action=getcompany" TargetMode="External"/><Relationship Id="rId293" Type="http://schemas.openxmlformats.org/officeDocument/2006/relationships/hyperlink" Target="https://www.nyse.com/quote/XNYS:BWA" TargetMode="External"/><Relationship Id="rId307" Type="http://schemas.openxmlformats.org/officeDocument/2006/relationships/hyperlink" Target="https://en.wikipedia.org/wiki/New_York,_New_York" TargetMode="External"/><Relationship Id="rId514" Type="http://schemas.openxmlformats.org/officeDocument/2006/relationships/hyperlink" Target="https://www.sec.gov/cgi-bin/browse-edgar?CIK=CTVA&amp;action=getcompany" TargetMode="External"/><Relationship Id="rId721" Type="http://schemas.openxmlformats.org/officeDocument/2006/relationships/hyperlink" Target="https://en.wikipedia.org/wiki/Exelon_Corp." TargetMode="External"/><Relationship Id="rId1144" Type="http://schemas.openxmlformats.org/officeDocument/2006/relationships/hyperlink" Target="https://www.sec.gov/cgi-bin/browse-edgar?CIK=LVS&amp;action=getcompany" TargetMode="External"/><Relationship Id="rId1351" Type="http://schemas.openxmlformats.org/officeDocument/2006/relationships/hyperlink" Target="https://www.nyse.com/quote/XNYS:NEE" TargetMode="External"/><Relationship Id="rId1449" Type="http://schemas.openxmlformats.org/officeDocument/2006/relationships/hyperlink" Target="https://www.sec.gov/cgi-bin/browse-edgar?CIK=PAYX&amp;action=getcompany" TargetMode="External"/><Relationship Id="rId1796" Type="http://schemas.openxmlformats.org/officeDocument/2006/relationships/hyperlink" Target="https://en.wikipedia.org/wiki/San_Francisco,_California" TargetMode="External"/><Relationship Id="rId88" Type="http://schemas.openxmlformats.org/officeDocument/2006/relationships/hyperlink" Target="https://en.wikipedia.org/wiki/Madison,_Wisconsin" TargetMode="External"/><Relationship Id="rId153" Type="http://schemas.openxmlformats.org/officeDocument/2006/relationships/hyperlink" Target="https://en.wikipedia.org/wiki/Amgen_Inc." TargetMode="External"/><Relationship Id="rId360" Type="http://schemas.openxmlformats.org/officeDocument/2006/relationships/hyperlink" Target="https://markets.cboe.com/us/equities/listings/listed_products/symbols/CBOE" TargetMode="External"/><Relationship Id="rId598" Type="http://schemas.openxmlformats.org/officeDocument/2006/relationships/hyperlink" Target="https://www.sec.gov/cgi-bin/browse-edgar?CIK=DISH&amp;action=getcompany" TargetMode="External"/><Relationship Id="rId819" Type="http://schemas.openxmlformats.org/officeDocument/2006/relationships/hyperlink" Target="https://en.wikipedia.org/wiki/New_York,_New_York" TargetMode="External"/><Relationship Id="rId1004" Type="http://schemas.openxmlformats.org/officeDocument/2006/relationships/hyperlink" Target="https://en.wikipedia.org/wiki/Intercontinental_Exchange" TargetMode="External"/><Relationship Id="rId1211" Type="http://schemas.openxmlformats.org/officeDocument/2006/relationships/hyperlink" Target="https://en.wikipedia.org/wiki/Marriott_Int%27l." TargetMode="External"/><Relationship Id="rId1656" Type="http://schemas.openxmlformats.org/officeDocument/2006/relationships/hyperlink" Target="https://www.sec.gov/cgi-bin/browse-edgar?CIK=SHW&amp;action=getcompany" TargetMode="External"/><Relationship Id="rId1863" Type="http://schemas.openxmlformats.org/officeDocument/2006/relationships/hyperlink" Target="https://www.sec.gov/cgi-bin/browse-edgar?CIK=VAR&amp;action=getcompany" TargetMode="External"/><Relationship Id="rId220" Type="http://schemas.openxmlformats.org/officeDocument/2006/relationships/hyperlink" Target="https://www.sec.gov/cgi-bin/browse-edgar?CIK=ATO&amp;action=getcompany" TargetMode="External"/><Relationship Id="rId458" Type="http://schemas.openxmlformats.org/officeDocument/2006/relationships/hyperlink" Target="https://www.sec.gov/cgi-bin/browse-edgar?CIK=CMS&amp;action=getcompany" TargetMode="External"/><Relationship Id="rId665" Type="http://schemas.openxmlformats.org/officeDocument/2006/relationships/hyperlink" Target="https://en.wikipedia.org/wiki/Edison_Int%27l" TargetMode="External"/><Relationship Id="rId872" Type="http://schemas.openxmlformats.org/officeDocument/2006/relationships/hyperlink" Target="https://www.nyse.com/quote/XNYS:GS" TargetMode="External"/><Relationship Id="rId1088" Type="http://schemas.openxmlformats.org/officeDocument/2006/relationships/hyperlink" Target="https://en.wikipedia.org/wiki/KeyCorp" TargetMode="External"/><Relationship Id="rId1295" Type="http://schemas.openxmlformats.org/officeDocument/2006/relationships/hyperlink" Target="https://en.wikipedia.org/wiki/Corona,_California" TargetMode="External"/><Relationship Id="rId1309" Type="http://schemas.openxmlformats.org/officeDocument/2006/relationships/hyperlink" Target="https://en.wikipedia.org/wiki/Motorola_Solutions_Inc." TargetMode="External"/><Relationship Id="rId1516" Type="http://schemas.openxmlformats.org/officeDocument/2006/relationships/hyperlink" Target="https://en.wikipedia.org/wiki/Procter_%26_Gamble" TargetMode="External"/><Relationship Id="rId1723" Type="http://schemas.openxmlformats.org/officeDocument/2006/relationships/hyperlink" Target="https://en.wikipedia.org/wiki/T._Rowe_Price_Group" TargetMode="External"/><Relationship Id="rId1930" Type="http://schemas.openxmlformats.org/officeDocument/2006/relationships/hyperlink" Target="https://en.wikipedia.org/wiki/WEC_Energy_Group" TargetMode="External"/><Relationship Id="rId15" Type="http://schemas.openxmlformats.org/officeDocument/2006/relationships/hyperlink" Target="https://www.sec.gov/cgi-bin/browse-edgar?CIK=ABBV&amp;action=getcompany" TargetMode="External"/><Relationship Id="rId318" Type="http://schemas.openxmlformats.org/officeDocument/2006/relationships/hyperlink" Target="https://www.sec.gov/cgi-bin/browse-edgar?CIK=BFB&amp;action=getcompany" TargetMode="External"/><Relationship Id="rId525" Type="http://schemas.openxmlformats.org/officeDocument/2006/relationships/hyperlink" Target="https://en.wikipedia.org/wiki/Crown_Castle_International_Corp." TargetMode="External"/><Relationship Id="rId732" Type="http://schemas.openxmlformats.org/officeDocument/2006/relationships/hyperlink" Target="https://www.nyse.com/quote/XNYS:EXR" TargetMode="External"/><Relationship Id="rId1155" Type="http://schemas.openxmlformats.org/officeDocument/2006/relationships/hyperlink" Target="https://en.wikipedia.org/wiki/Lennar_Corp." TargetMode="External"/><Relationship Id="rId1362" Type="http://schemas.openxmlformats.org/officeDocument/2006/relationships/hyperlink" Target="https://en.wikipedia.org/wiki/Washington_County,_Oregon" TargetMode="External"/><Relationship Id="rId99" Type="http://schemas.openxmlformats.org/officeDocument/2006/relationships/hyperlink" Target="https://www.sec.gov/cgi-bin/browse-edgar?CIK=GOOG&amp;action=getcompany" TargetMode="External"/><Relationship Id="rId164" Type="http://schemas.openxmlformats.org/officeDocument/2006/relationships/hyperlink" Target="http://www.nasdaq.com/symbol/anss" TargetMode="External"/><Relationship Id="rId371" Type="http://schemas.openxmlformats.org/officeDocument/2006/relationships/hyperlink" Target="https://en.wikipedia.org/wiki/Lincolnshire,_Illinois" TargetMode="External"/><Relationship Id="rId1015" Type="http://schemas.openxmlformats.org/officeDocument/2006/relationships/hyperlink" Target="https://www.nyse.com/quote/XNYS:IPG" TargetMode="External"/><Relationship Id="rId1222" Type="http://schemas.openxmlformats.org/officeDocument/2006/relationships/hyperlink" Target="https://www.nyse.com/quote/XNYS:MAS" TargetMode="External"/><Relationship Id="rId1667" Type="http://schemas.openxmlformats.org/officeDocument/2006/relationships/hyperlink" Target="https://en.wikipedia.org/wiki/SL_Green_Realty" TargetMode="External"/><Relationship Id="rId1874" Type="http://schemas.openxmlformats.org/officeDocument/2006/relationships/hyperlink" Target="https://en.wikipedia.org/wiki/Verisk_Analytics" TargetMode="External"/><Relationship Id="rId469" Type="http://schemas.openxmlformats.org/officeDocument/2006/relationships/hyperlink" Target="https://en.wikipedia.org/wiki/Colgate-Palmolive" TargetMode="External"/><Relationship Id="rId676" Type="http://schemas.openxmlformats.org/officeDocument/2006/relationships/hyperlink" Target="https://www.nyse.com/quote/XNYS:EMR" TargetMode="External"/><Relationship Id="rId883" Type="http://schemas.openxmlformats.org/officeDocument/2006/relationships/hyperlink" Target="https://en.wikipedia.org/wiki/Kansas_City,_Missouri" TargetMode="External"/><Relationship Id="rId1099" Type="http://schemas.openxmlformats.org/officeDocument/2006/relationships/hyperlink" Target="https://www.nyse.com/quote/XNYS:KIM" TargetMode="External"/><Relationship Id="rId1527" Type="http://schemas.openxmlformats.org/officeDocument/2006/relationships/hyperlink" Target="https://www.nyse.com/quote/XNYS:PRU" TargetMode="External"/><Relationship Id="rId1734" Type="http://schemas.openxmlformats.org/officeDocument/2006/relationships/hyperlink" Target="https://www.nyse.com/quote/XNYS:TGT" TargetMode="External"/><Relationship Id="rId1941" Type="http://schemas.openxmlformats.org/officeDocument/2006/relationships/hyperlink" Target="https://www.nyse.com/quote/XNYS:WST" TargetMode="External"/><Relationship Id="rId26" Type="http://schemas.openxmlformats.org/officeDocument/2006/relationships/hyperlink" Target="https://en.wikipedia.org/wiki/Activision_Blizzard" TargetMode="External"/><Relationship Id="rId231" Type="http://schemas.openxmlformats.org/officeDocument/2006/relationships/hyperlink" Target="https://en.wikipedia.org/wiki/AutoZone_Inc" TargetMode="External"/><Relationship Id="rId329" Type="http://schemas.openxmlformats.org/officeDocument/2006/relationships/hyperlink" Target="https://en.wikipedia.org/wiki/Cadence_Design_Systems" TargetMode="External"/><Relationship Id="rId536" Type="http://schemas.openxmlformats.org/officeDocument/2006/relationships/hyperlink" Target="https://www.nyse.com/quote/XNYS:CVS" TargetMode="External"/><Relationship Id="rId1166" Type="http://schemas.openxmlformats.org/officeDocument/2006/relationships/hyperlink" Target="https://www.nyse.com/quote/XNYS:LIN" TargetMode="External"/><Relationship Id="rId1373" Type="http://schemas.openxmlformats.org/officeDocument/2006/relationships/hyperlink" Target="https://www.sec.gov/cgi-bin/browse-edgar?CIK=NSC&amp;action=getcompany" TargetMode="External"/><Relationship Id="rId175" Type="http://schemas.openxmlformats.org/officeDocument/2006/relationships/hyperlink" Target="https://www.nyse.com/quote/XNYS:AOS" TargetMode="External"/><Relationship Id="rId743" Type="http://schemas.openxmlformats.org/officeDocument/2006/relationships/hyperlink" Target="https://en.wikipedia.org/wiki/Seattle,_Washington" TargetMode="External"/><Relationship Id="rId950" Type="http://schemas.openxmlformats.org/officeDocument/2006/relationships/hyperlink" Target="https://www.sec.gov/cgi-bin/browse-edgar?CIK=HST&amp;action=getcompany" TargetMode="External"/><Relationship Id="rId1026" Type="http://schemas.openxmlformats.org/officeDocument/2006/relationships/hyperlink" Target="https://en.wikipedia.org/wiki/Mountain_View,_California" TargetMode="External"/><Relationship Id="rId1580" Type="http://schemas.openxmlformats.org/officeDocument/2006/relationships/hyperlink" Target="https://en.wikipedia.org/wiki/Regency_Centers_Corporation" TargetMode="External"/><Relationship Id="rId1678" Type="http://schemas.openxmlformats.org/officeDocument/2006/relationships/hyperlink" Target="https://www.nyse.com/quote/XNYS:LUV" TargetMode="External"/><Relationship Id="rId1801" Type="http://schemas.openxmlformats.org/officeDocument/2006/relationships/hyperlink" Target="https://www.nyse.com/quote/XNYS:TYL" TargetMode="External"/><Relationship Id="rId1885" Type="http://schemas.openxmlformats.org/officeDocument/2006/relationships/hyperlink" Target="http://www.nasdaq.com/symbol/viac" TargetMode="External"/><Relationship Id="rId382" Type="http://schemas.openxmlformats.org/officeDocument/2006/relationships/hyperlink" Target="https://www.sec.gov/cgi-bin/browse-edgar?CIK=CNP&amp;action=getcompany" TargetMode="External"/><Relationship Id="rId603" Type="http://schemas.openxmlformats.org/officeDocument/2006/relationships/hyperlink" Target="https://en.wikipedia.org/wiki/Goodlettsville,_Tennessee" TargetMode="External"/><Relationship Id="rId687" Type="http://schemas.openxmlformats.org/officeDocument/2006/relationships/hyperlink" Target="https://en.wikipedia.org/wiki/Houston,_Texas" TargetMode="External"/><Relationship Id="rId810" Type="http://schemas.openxmlformats.org/officeDocument/2006/relationships/hyperlink" Target="https://www.sec.gov/cgi-bin/browse-edgar?CIK=FBHS&amp;action=getcompany" TargetMode="External"/><Relationship Id="rId908" Type="http://schemas.openxmlformats.org/officeDocument/2006/relationships/hyperlink" Target="http://www.nasdaq.com/symbol/hsic" TargetMode="External"/><Relationship Id="rId1233" Type="http://schemas.openxmlformats.org/officeDocument/2006/relationships/hyperlink" Target="https://en.wikipedia.org/wiki/Hunt_Valley,_Maryland" TargetMode="External"/><Relationship Id="rId1440" Type="http://schemas.openxmlformats.org/officeDocument/2006/relationships/hyperlink" Target="https://en.wikipedia.org/wiki/Packaging_Corporation_of_America" TargetMode="External"/><Relationship Id="rId1538" Type="http://schemas.openxmlformats.org/officeDocument/2006/relationships/hyperlink" Target="https://en.wikipedia.org/wiki/Glendale,_California" TargetMode="External"/><Relationship Id="rId242" Type="http://schemas.openxmlformats.org/officeDocument/2006/relationships/hyperlink" Target="https://en.wikipedia.org/wiki/Baker_Hughes" TargetMode="External"/><Relationship Id="rId894" Type="http://schemas.openxmlformats.org/officeDocument/2006/relationships/hyperlink" Target="https://www.sec.gov/cgi-bin/browse-edgar?CIK=HIG&amp;action=getcompany" TargetMode="External"/><Relationship Id="rId1177" Type="http://schemas.openxmlformats.org/officeDocument/2006/relationships/hyperlink" Target="https://en.wikipedia.org/wiki/Chicago,_Illinois" TargetMode="External"/><Relationship Id="rId1300" Type="http://schemas.openxmlformats.org/officeDocument/2006/relationships/hyperlink" Target="https://www.nyse.com/quote/XNYS:MS" TargetMode="External"/><Relationship Id="rId1745" Type="http://schemas.openxmlformats.org/officeDocument/2006/relationships/hyperlink" Target="https://www.nyse.com/quote/XNYS:TFX" TargetMode="External"/><Relationship Id="rId1952" Type="http://schemas.openxmlformats.org/officeDocument/2006/relationships/hyperlink" Target="https://en.wikipedia.org/wiki/Englewood,_Colorado" TargetMode="External"/><Relationship Id="rId37" Type="http://schemas.openxmlformats.org/officeDocument/2006/relationships/hyperlink" Target="https://www.nyse.com/quote/XNYS:AAP" TargetMode="External"/><Relationship Id="rId102" Type="http://schemas.openxmlformats.org/officeDocument/2006/relationships/hyperlink" Target="https://en.wikipedia.org/wiki/Altria_Group_Inc" TargetMode="External"/><Relationship Id="rId547" Type="http://schemas.openxmlformats.org/officeDocument/2006/relationships/hyperlink" Target="https://en.wikipedia.org/wiki/Washington,_D.C." TargetMode="External"/><Relationship Id="rId754" Type="http://schemas.openxmlformats.org/officeDocument/2006/relationships/hyperlink" Target="https://www.sec.gov/cgi-bin/browse-edgar?CIK=FRT&amp;action=getcompany" TargetMode="External"/><Relationship Id="rId961" Type="http://schemas.openxmlformats.org/officeDocument/2006/relationships/hyperlink" Target="https://en.wikipedia.org/wiki/Humana_Inc." TargetMode="External"/><Relationship Id="rId1384" Type="http://schemas.openxmlformats.org/officeDocument/2006/relationships/hyperlink" Target="https://en.wikipedia.org/wiki/NortonLifeLock" TargetMode="External"/><Relationship Id="rId1591" Type="http://schemas.openxmlformats.org/officeDocument/2006/relationships/hyperlink" Target="https://www.nyse.com/quote/XNYS:RSG" TargetMode="External"/><Relationship Id="rId1605" Type="http://schemas.openxmlformats.org/officeDocument/2006/relationships/hyperlink" Target="https://www.sec.gov/cgi-bin/browse-edgar?CIK=ROK&amp;action=getcompany" TargetMode="External"/><Relationship Id="rId1689" Type="http://schemas.openxmlformats.org/officeDocument/2006/relationships/hyperlink" Target="https://en.wikipedia.org/wiki/Seattle,_Washington" TargetMode="External"/><Relationship Id="rId1812" Type="http://schemas.openxmlformats.org/officeDocument/2006/relationships/hyperlink" Target="https://en.wikipedia.org/wiki/Bolingbrook,_Illinois" TargetMode="External"/><Relationship Id="rId90" Type="http://schemas.openxmlformats.org/officeDocument/2006/relationships/hyperlink" Target="https://en.wikipedia.org/wiki/Allstate_Corp" TargetMode="External"/><Relationship Id="rId186" Type="http://schemas.openxmlformats.org/officeDocument/2006/relationships/hyperlink" Target="https://en.wikipedia.org/wiki/Denver,_Colorado" TargetMode="External"/><Relationship Id="rId393" Type="http://schemas.openxmlformats.org/officeDocument/2006/relationships/hyperlink" Target="https://en.wikipedia.org/wiki/CF_Industries_Holdings_Inc" TargetMode="External"/><Relationship Id="rId407" Type="http://schemas.openxmlformats.org/officeDocument/2006/relationships/hyperlink" Target="https://en.wikipedia.org/wiki/San_Ramon,_California" TargetMode="External"/><Relationship Id="rId614" Type="http://schemas.openxmlformats.org/officeDocument/2006/relationships/hyperlink" Target="https://www.sec.gov/cgi-bin/browse-edgar?CIK=DPZ&amp;action=getcompany" TargetMode="External"/><Relationship Id="rId821" Type="http://schemas.openxmlformats.org/officeDocument/2006/relationships/hyperlink" Target="https://en.wikipedia.org/wiki/Franklin_Resources" TargetMode="External"/><Relationship Id="rId1037" Type="http://schemas.openxmlformats.org/officeDocument/2006/relationships/hyperlink" Target="https://www.sec.gov/cgi-bin/browse-edgar?CIK=IPGP&amp;action=getcompany" TargetMode="External"/><Relationship Id="rId1244" Type="http://schemas.openxmlformats.org/officeDocument/2006/relationships/hyperlink" Target="https://www.sec.gov/cgi-bin/browse-edgar?CIK=MCK&amp;action=getcompany" TargetMode="External"/><Relationship Id="rId1451" Type="http://schemas.openxmlformats.org/officeDocument/2006/relationships/hyperlink" Target="https://www.nyse.com/quote/XNYS:PAYC" TargetMode="External"/><Relationship Id="rId1896" Type="http://schemas.openxmlformats.org/officeDocument/2006/relationships/hyperlink" Target="https://en.wikipedia.org/wiki/New_York,_New_York" TargetMode="External"/><Relationship Id="rId253" Type="http://schemas.openxmlformats.org/officeDocument/2006/relationships/hyperlink" Target="https://www.nyse.com/quote/XNYS:BK" TargetMode="External"/><Relationship Id="rId460" Type="http://schemas.openxmlformats.org/officeDocument/2006/relationships/hyperlink" Target="https://www.nyse.com/quote/XNYS:KO" TargetMode="External"/><Relationship Id="rId698" Type="http://schemas.openxmlformats.org/officeDocument/2006/relationships/hyperlink" Target="https://www.sec.gov/cgi-bin/browse-edgar?CIK=EQR&amp;action=getcompany" TargetMode="External"/><Relationship Id="rId919" Type="http://schemas.openxmlformats.org/officeDocument/2006/relationships/hyperlink" Target="https://en.wikipedia.org/wiki/New_York,_New_York" TargetMode="External"/><Relationship Id="rId1090" Type="http://schemas.openxmlformats.org/officeDocument/2006/relationships/hyperlink" Target="https://en.wikipedia.org/wiki/Cleveland,_Ohio" TargetMode="External"/><Relationship Id="rId1104" Type="http://schemas.openxmlformats.org/officeDocument/2006/relationships/hyperlink" Target="https://en.wikipedia.org/wiki/Kinder_Morgan" TargetMode="External"/><Relationship Id="rId1311" Type="http://schemas.openxmlformats.org/officeDocument/2006/relationships/hyperlink" Target="https://en.wikipedia.org/wiki/Chicago,_Illinois" TargetMode="External"/><Relationship Id="rId1549" Type="http://schemas.openxmlformats.org/officeDocument/2006/relationships/hyperlink" Target="https://www.sec.gov/cgi-bin/browse-edgar?CIK=QRVO&amp;action=getcompany" TargetMode="External"/><Relationship Id="rId1756" Type="http://schemas.openxmlformats.org/officeDocument/2006/relationships/hyperlink" Target="https://en.wikipedia.org/wiki/Providence,_Rhode_Island" TargetMode="External"/><Relationship Id="rId1963" Type="http://schemas.openxmlformats.org/officeDocument/2006/relationships/hyperlink" Target="https://www.sec.gov/cgi-bin/browse-edgar?CIK=WHR&amp;action=getcompany" TargetMode="External"/><Relationship Id="rId48" Type="http://schemas.openxmlformats.org/officeDocument/2006/relationships/hyperlink" Target="https://en.wikipedia.org/wiki/Columbus,_Georgia" TargetMode="External"/><Relationship Id="rId113" Type="http://schemas.openxmlformats.org/officeDocument/2006/relationships/hyperlink" Target="https://en.wikipedia.org/wiki/Ameren_Corp" TargetMode="External"/><Relationship Id="rId320" Type="http://schemas.openxmlformats.org/officeDocument/2006/relationships/hyperlink" Target="http://www.nasdaq.com/symbol/chrw" TargetMode="External"/><Relationship Id="rId558" Type="http://schemas.openxmlformats.org/officeDocument/2006/relationships/hyperlink" Target="https://www.sec.gov/cgi-bin/browse-edgar?CIK=DE&amp;action=getcompany" TargetMode="External"/><Relationship Id="rId765" Type="http://schemas.openxmlformats.org/officeDocument/2006/relationships/hyperlink" Target="https://en.wikipedia.org/wiki/Fifth_Third_Bancorp" TargetMode="External"/><Relationship Id="rId972" Type="http://schemas.openxmlformats.org/officeDocument/2006/relationships/hyperlink" Target="https://www.nyse.com/quote/XNYS:IEX" TargetMode="External"/><Relationship Id="rId1188" Type="http://schemas.openxmlformats.org/officeDocument/2006/relationships/hyperlink" Target="https://www.sec.gov/cgi-bin/browse-edgar?CIK=LOW&amp;action=getcompany" TargetMode="External"/><Relationship Id="rId1395" Type="http://schemas.openxmlformats.org/officeDocument/2006/relationships/hyperlink" Target="https://www.nyse.com/quote/XNYS:NUE" TargetMode="External"/><Relationship Id="rId1409" Type="http://schemas.openxmlformats.org/officeDocument/2006/relationships/hyperlink" Target="https://www.sec.gov/cgi-bin/browse-edgar?CIK=ORLY&amp;action=getcompany" TargetMode="External"/><Relationship Id="rId1616" Type="http://schemas.openxmlformats.org/officeDocument/2006/relationships/hyperlink" Target="https://en.wikipedia.org/wiki/Ross_Stores" TargetMode="External"/><Relationship Id="rId1823" Type="http://schemas.openxmlformats.org/officeDocument/2006/relationships/hyperlink" Target="https://www.sec.gov/cgi-bin/browse-edgar?CIK=UA&amp;action=getcompany" TargetMode="External"/><Relationship Id="rId2001" Type="http://schemas.openxmlformats.org/officeDocument/2006/relationships/hyperlink" Target="https://www.nyse.com/quote/XNYS:ZBH" TargetMode="External"/><Relationship Id="rId197" Type="http://schemas.openxmlformats.org/officeDocument/2006/relationships/hyperlink" Target="https://www.sec.gov/cgi-bin/browse-edgar?CIK=APTV&amp;action=getcompany" TargetMode="External"/><Relationship Id="rId418" Type="http://schemas.openxmlformats.org/officeDocument/2006/relationships/hyperlink" Target="https://www.sec.gov/cgi-bin/browse-edgar?CIK=CHD&amp;action=getcompany" TargetMode="External"/><Relationship Id="rId625" Type="http://schemas.openxmlformats.org/officeDocument/2006/relationships/hyperlink" Target="https://en.wikipedia.org/wiki/DTE_Energy_Co." TargetMode="External"/><Relationship Id="rId832" Type="http://schemas.openxmlformats.org/officeDocument/2006/relationships/hyperlink" Target="http://www.nasdaq.com/symbol/grmn" TargetMode="External"/><Relationship Id="rId1048" Type="http://schemas.openxmlformats.org/officeDocument/2006/relationships/hyperlink" Target="https://en.wikipedia.org/wiki/Jack_Henry_%26_Associates" TargetMode="External"/><Relationship Id="rId1255" Type="http://schemas.openxmlformats.org/officeDocument/2006/relationships/hyperlink" Target="https://en.wikipedia.org/wiki/New_York,_New_York" TargetMode="External"/><Relationship Id="rId1462" Type="http://schemas.openxmlformats.org/officeDocument/2006/relationships/hyperlink" Target="https://en.wikipedia.org/wiki/Worsley,_UK" TargetMode="External"/><Relationship Id="rId264" Type="http://schemas.openxmlformats.org/officeDocument/2006/relationships/hyperlink" Target="https://en.wikipedia.org/wiki/Franklin_Lakes,_New_Jersey" TargetMode="External"/><Relationship Id="rId471" Type="http://schemas.openxmlformats.org/officeDocument/2006/relationships/hyperlink" Target="https://en.wikipedia.org/wiki/New_York,_New_York" TargetMode="External"/><Relationship Id="rId1115" Type="http://schemas.openxmlformats.org/officeDocument/2006/relationships/hyperlink" Target="http://www.nasdaq.com/symbol/khc" TargetMode="External"/><Relationship Id="rId1322" Type="http://schemas.openxmlformats.org/officeDocument/2006/relationships/hyperlink" Target="https://en.wikipedia.org/wiki/New_York,_New_York" TargetMode="External"/><Relationship Id="rId1767" Type="http://schemas.openxmlformats.org/officeDocument/2006/relationships/hyperlink" Target="https://www.sec.gov/cgi-bin/browse-edgar?CIK=TJX&amp;action=getcompany" TargetMode="External"/><Relationship Id="rId1974" Type="http://schemas.openxmlformats.org/officeDocument/2006/relationships/hyperlink" Target="https://en.wikipedia.org/wiki/Wynn_Resorts_Ltd" TargetMode="External"/><Relationship Id="rId59" Type="http://schemas.openxmlformats.org/officeDocument/2006/relationships/hyperlink" Target="https://www.sec.gov/cgi-bin/browse-edgar?CIK=AKAM&amp;action=getcompany" TargetMode="External"/><Relationship Id="rId124" Type="http://schemas.openxmlformats.org/officeDocument/2006/relationships/hyperlink" Target="https://www.nyse.com/quote/XNYS:AXP" TargetMode="External"/><Relationship Id="rId569" Type="http://schemas.openxmlformats.org/officeDocument/2006/relationships/hyperlink" Target="https://en.wikipedia.org/wiki/Devon_Energy" TargetMode="External"/><Relationship Id="rId776" Type="http://schemas.openxmlformats.org/officeDocument/2006/relationships/hyperlink" Target="http://www.nasdaq.com/symbol/fisv" TargetMode="External"/><Relationship Id="rId983" Type="http://schemas.openxmlformats.org/officeDocument/2006/relationships/hyperlink" Target="https://www.nyse.com/quote/XNYS:ITW" TargetMode="External"/><Relationship Id="rId1199" Type="http://schemas.openxmlformats.org/officeDocument/2006/relationships/hyperlink" Target="https://en.wikipedia.org/wiki/Marathon_Oil_Corp." TargetMode="External"/><Relationship Id="rId1627" Type="http://schemas.openxmlformats.org/officeDocument/2006/relationships/hyperlink" Target="https://www.nyse.com/quote/XNYS:CRM" TargetMode="External"/><Relationship Id="rId1834" Type="http://schemas.openxmlformats.org/officeDocument/2006/relationships/hyperlink" Target="https://en.wikipedia.org/wiki/United_Health_Group_Inc." TargetMode="External"/><Relationship Id="rId331" Type="http://schemas.openxmlformats.org/officeDocument/2006/relationships/hyperlink" Target="https://en.wikipedia.org/wiki/San_Jose,_California" TargetMode="External"/><Relationship Id="rId429" Type="http://schemas.openxmlformats.org/officeDocument/2006/relationships/hyperlink" Target="https://en.wikipedia.org/wiki/Cintas_Corporation" TargetMode="External"/><Relationship Id="rId636" Type="http://schemas.openxmlformats.org/officeDocument/2006/relationships/hyperlink" Target="https://www.nyse.com/quote/XNYS:DD" TargetMode="External"/><Relationship Id="rId1059" Type="http://schemas.openxmlformats.org/officeDocument/2006/relationships/hyperlink" Target="https://www.nyse.com/quote/XNYS:SJM" TargetMode="External"/><Relationship Id="rId1266" Type="http://schemas.openxmlformats.org/officeDocument/2006/relationships/hyperlink" Target="https://www.sec.gov/cgi-bin/browse-edgar?CIK=MCHP&amp;action=getcompany" TargetMode="External"/><Relationship Id="rId1473" Type="http://schemas.openxmlformats.org/officeDocument/2006/relationships/hyperlink" Target="https://www.sec.gov/cgi-bin/browse-edgar?CIK=PKI&amp;action=getcompany" TargetMode="External"/><Relationship Id="rId2012" Type="http://schemas.openxmlformats.org/officeDocument/2006/relationships/hyperlink" Target="https://en.wikipedia.org/wiki/Florham_Park,_New_Jersey" TargetMode="External"/><Relationship Id="rId843" Type="http://schemas.openxmlformats.org/officeDocument/2006/relationships/hyperlink" Target="https://en.wikipedia.org/wiki/Falls_Church,_Virginia" TargetMode="External"/><Relationship Id="rId1126" Type="http://schemas.openxmlformats.org/officeDocument/2006/relationships/hyperlink" Target="https://www.nyse.com/quote/XNYS:LHX" TargetMode="External"/><Relationship Id="rId1680" Type="http://schemas.openxmlformats.org/officeDocument/2006/relationships/hyperlink" Target="https://www.sec.gov/cgi-bin/browse-edgar?CIK=LUV&amp;action=getcompany" TargetMode="External"/><Relationship Id="rId1778" Type="http://schemas.openxmlformats.org/officeDocument/2006/relationships/hyperlink" Target="https://en.wikipedia.org/wiki/TransDigm_Group" TargetMode="External"/><Relationship Id="rId1901" Type="http://schemas.openxmlformats.org/officeDocument/2006/relationships/hyperlink" Target="https://www.nyse.com/quote/XNYS:WRB" TargetMode="External"/><Relationship Id="rId1985" Type="http://schemas.openxmlformats.org/officeDocument/2006/relationships/hyperlink" Target="http://www.nasdaq.com/symbol/xlnx" TargetMode="External"/><Relationship Id="rId275" Type="http://schemas.openxmlformats.org/officeDocument/2006/relationships/hyperlink" Target="https://www.sec.gov/cgi-bin/browse-edgar?CIK=BIIB&amp;action=getcompany" TargetMode="External"/><Relationship Id="rId482" Type="http://schemas.openxmlformats.org/officeDocument/2006/relationships/hyperlink" Target="https://www.sec.gov/cgi-bin/browse-edgar?CIK=CAG&amp;action=getcompany" TargetMode="External"/><Relationship Id="rId703" Type="http://schemas.openxmlformats.org/officeDocument/2006/relationships/hyperlink" Target="https://en.wikipedia.org/wiki/Palo_Alto,_California" TargetMode="External"/><Relationship Id="rId910" Type="http://schemas.openxmlformats.org/officeDocument/2006/relationships/hyperlink" Target="https://www.sec.gov/cgi-bin/browse-edgar?CIK=HSIC&amp;action=getcompany" TargetMode="External"/><Relationship Id="rId1333" Type="http://schemas.openxmlformats.org/officeDocument/2006/relationships/hyperlink" Target="https://www.sec.gov/cgi-bin/browse-edgar?CIK=NFLX&amp;action=getcompany" TargetMode="External"/><Relationship Id="rId1540" Type="http://schemas.openxmlformats.org/officeDocument/2006/relationships/hyperlink" Target="https://en.wikipedia.org/wiki/PulteGroup" TargetMode="External"/><Relationship Id="rId1638" Type="http://schemas.openxmlformats.org/officeDocument/2006/relationships/hyperlink" Target="http://www.nasdaq.com/symbol/stx" TargetMode="External"/><Relationship Id="rId135" Type="http://schemas.openxmlformats.org/officeDocument/2006/relationships/hyperlink" Target="https://en.wikipedia.org/wiki/Boston,_Massachusetts" TargetMode="External"/><Relationship Id="rId342" Type="http://schemas.openxmlformats.org/officeDocument/2006/relationships/hyperlink" Target="https://www.sec.gov/cgi-bin/browse-edgar?CIK=CAH&amp;action=getcompany" TargetMode="External"/><Relationship Id="rId787" Type="http://schemas.openxmlformats.org/officeDocument/2006/relationships/hyperlink" Target="https://en.wikipedia.org/wiki/Wilsonville,_Oregon" TargetMode="External"/><Relationship Id="rId994" Type="http://schemas.openxmlformats.org/officeDocument/2006/relationships/hyperlink" Target="https://en.wikipedia.org/wiki/Wilmington,_Delaware" TargetMode="External"/><Relationship Id="rId1400" Type="http://schemas.openxmlformats.org/officeDocument/2006/relationships/hyperlink" Target="https://en.wikipedia.org/wiki/Nvidia_Corporation" TargetMode="External"/><Relationship Id="rId1845" Type="http://schemas.openxmlformats.org/officeDocument/2006/relationships/hyperlink" Target="https://www.nyse.com/quote/XNYS:UHS" TargetMode="External"/><Relationship Id="rId202" Type="http://schemas.openxmlformats.org/officeDocument/2006/relationships/hyperlink" Target="https://www.nyse.com/quote/XNYS:ANET" TargetMode="External"/><Relationship Id="rId647" Type="http://schemas.openxmlformats.org/officeDocument/2006/relationships/hyperlink" Target="https://en.wikipedia.org/wiki/New_York,_New_York" TargetMode="External"/><Relationship Id="rId854" Type="http://schemas.openxmlformats.org/officeDocument/2006/relationships/hyperlink" Target="https://www.sec.gov/cgi-bin/browse-edgar?CIK=GM&amp;action=getcompany" TargetMode="External"/><Relationship Id="rId1277" Type="http://schemas.openxmlformats.org/officeDocument/2006/relationships/hyperlink" Target="https://en.wikipedia.org/wiki/Mid-America_Apartments" TargetMode="External"/><Relationship Id="rId1484" Type="http://schemas.openxmlformats.org/officeDocument/2006/relationships/hyperlink" Target="https://en.wikipedia.org/wiki/Philip_Morris_International" TargetMode="External"/><Relationship Id="rId1691" Type="http://schemas.openxmlformats.org/officeDocument/2006/relationships/hyperlink" Target="https://en.wikipedia.org/wiki/State_Street_Corp." TargetMode="External"/><Relationship Id="rId1705" Type="http://schemas.openxmlformats.org/officeDocument/2006/relationships/hyperlink" Target="https://en.wikipedia.org/wiki/Santa_Clara,_California" TargetMode="External"/><Relationship Id="rId1912" Type="http://schemas.openxmlformats.org/officeDocument/2006/relationships/hyperlink" Target="https://en.wikipedia.org/wiki/Bentonville,_Arkansas" TargetMode="External"/><Relationship Id="rId286" Type="http://schemas.openxmlformats.org/officeDocument/2006/relationships/hyperlink" Target="https://en.wikipedia.org/wiki/Boeing_Company" TargetMode="External"/><Relationship Id="rId493" Type="http://schemas.openxmlformats.org/officeDocument/2006/relationships/hyperlink" Target="https://en.wikipedia.org/wiki/Consolidated_Edison" TargetMode="External"/><Relationship Id="rId507" Type="http://schemas.openxmlformats.org/officeDocument/2006/relationships/hyperlink" Target="https://en.wikipedia.org/wiki/Dallas,_Texas" TargetMode="External"/><Relationship Id="rId714" Type="http://schemas.openxmlformats.org/officeDocument/2006/relationships/hyperlink" Target="https://www.sec.gov/cgi-bin/browse-edgar?CIK=ES&amp;action=getcompany" TargetMode="External"/><Relationship Id="rId921" Type="http://schemas.openxmlformats.org/officeDocument/2006/relationships/hyperlink" Target="https://en.wikipedia.org/wiki/Hewlett_Packard_Enterprise" TargetMode="External"/><Relationship Id="rId1137" Type="http://schemas.openxmlformats.org/officeDocument/2006/relationships/hyperlink" Target="https://en.wikipedia.org/wiki/Fremont,_California" TargetMode="External"/><Relationship Id="rId1344" Type="http://schemas.openxmlformats.org/officeDocument/2006/relationships/hyperlink" Target="https://en.wikipedia.org/wiki/News_Corp._Class_A" TargetMode="External"/><Relationship Id="rId1551" Type="http://schemas.openxmlformats.org/officeDocument/2006/relationships/hyperlink" Target="https://www.nyse.com/quote/XNYS:PWR" TargetMode="External"/><Relationship Id="rId1789" Type="http://schemas.openxmlformats.org/officeDocument/2006/relationships/hyperlink" Target="https://www.nyse.com/quote/XNYS:TFC" TargetMode="External"/><Relationship Id="rId1996" Type="http://schemas.openxmlformats.org/officeDocument/2006/relationships/hyperlink" Target="https://en.wikipedia.org/wiki/Louisville,_Kentucky" TargetMode="External"/><Relationship Id="rId50" Type="http://schemas.openxmlformats.org/officeDocument/2006/relationships/hyperlink" Target="https://en.wikipedia.org/wiki/Agilent_Technologies_Inc" TargetMode="External"/><Relationship Id="rId146" Type="http://schemas.openxmlformats.org/officeDocument/2006/relationships/hyperlink" Target="https://www.sec.gov/cgi-bin/browse-edgar?CIK=ABC&amp;action=getcompany" TargetMode="External"/><Relationship Id="rId353" Type="http://schemas.openxmlformats.org/officeDocument/2006/relationships/hyperlink" Target="https://en.wikipedia.org/wiki/Carrier_Global" TargetMode="External"/><Relationship Id="rId560" Type="http://schemas.openxmlformats.org/officeDocument/2006/relationships/hyperlink" Target="https://www.nyse.com/quote/XNYS:DAL" TargetMode="External"/><Relationship Id="rId798" Type="http://schemas.openxmlformats.org/officeDocument/2006/relationships/hyperlink" Target="https://www.sec.gov/cgi-bin/browse-edgar?CIK=F&amp;action=getcompany" TargetMode="External"/><Relationship Id="rId1190" Type="http://schemas.openxmlformats.org/officeDocument/2006/relationships/hyperlink" Target="https://www.nyse.com/quote/XNYS:LYB" TargetMode="External"/><Relationship Id="rId1204" Type="http://schemas.openxmlformats.org/officeDocument/2006/relationships/hyperlink" Target="https://www.sec.gov/cgi-bin/browse-edgar?CIK=MPC&amp;action=getcompany" TargetMode="External"/><Relationship Id="rId1411" Type="http://schemas.openxmlformats.org/officeDocument/2006/relationships/hyperlink" Target="https://www.nyse.com/quote/XNYS:OXY" TargetMode="External"/><Relationship Id="rId1649" Type="http://schemas.openxmlformats.org/officeDocument/2006/relationships/hyperlink" Target="https://en.wikipedia.org/wiki/San_Diego,_California" TargetMode="External"/><Relationship Id="rId1856" Type="http://schemas.openxmlformats.org/officeDocument/2006/relationships/hyperlink" Target="https://en.wikipedia.org/wiki/Greensboro,_North_Carolina" TargetMode="External"/><Relationship Id="rId213" Type="http://schemas.openxmlformats.org/officeDocument/2006/relationships/hyperlink" Target="https://en.wikipedia.org/wiki/New_York,_New_York" TargetMode="External"/><Relationship Id="rId420" Type="http://schemas.openxmlformats.org/officeDocument/2006/relationships/hyperlink" Target="https://www.nyse.com/quote/XNYS:CI" TargetMode="External"/><Relationship Id="rId658" Type="http://schemas.openxmlformats.org/officeDocument/2006/relationships/hyperlink" Target="https://www.sec.gov/cgi-bin/browse-edgar?CIK=EBAY&amp;action=getcompany" TargetMode="External"/><Relationship Id="rId865" Type="http://schemas.openxmlformats.org/officeDocument/2006/relationships/hyperlink" Target="https://en.wikipedia.org/wiki/Torchmark_Corp." TargetMode="External"/><Relationship Id="rId1050" Type="http://schemas.openxmlformats.org/officeDocument/2006/relationships/hyperlink" Target="https://en.wikipedia.org/wiki/Monett,_Missouri" TargetMode="External"/><Relationship Id="rId1288" Type="http://schemas.openxmlformats.org/officeDocument/2006/relationships/hyperlink" Target="http://www.nasdaq.com/symbol/mdlz" TargetMode="External"/><Relationship Id="rId1495" Type="http://schemas.openxmlformats.org/officeDocument/2006/relationships/hyperlink" Target="https://www.nyse.com/quote/XNYS:PXD" TargetMode="External"/><Relationship Id="rId1509" Type="http://schemas.openxmlformats.org/officeDocument/2006/relationships/hyperlink" Target="https://www.sec.gov/cgi-bin/browse-edgar?CIK=PPL&amp;action=getcompany" TargetMode="External"/><Relationship Id="rId1716" Type="http://schemas.openxmlformats.org/officeDocument/2006/relationships/hyperlink" Target="https://www.sec.gov/cgi-bin/browse-edgar?CIK=SYY&amp;action=getcompany" TargetMode="External"/><Relationship Id="rId1923" Type="http://schemas.openxmlformats.org/officeDocument/2006/relationships/hyperlink" Target="https://www.sec.gov/cgi-bin/browse-edgar?CIK=WM&amp;action=getcompany" TargetMode="External"/><Relationship Id="rId297" Type="http://schemas.openxmlformats.org/officeDocument/2006/relationships/hyperlink" Target="https://www.nyse.com/quote/XNYS:BXP" TargetMode="External"/><Relationship Id="rId518" Type="http://schemas.openxmlformats.org/officeDocument/2006/relationships/hyperlink" Target="https://www.sec.gov/cgi-bin/browse-edgar?CIK=COST&amp;action=getcompany" TargetMode="External"/><Relationship Id="rId725" Type="http://schemas.openxmlformats.org/officeDocument/2006/relationships/hyperlink" Target="https://en.wikipedia.org/wiki/Expedia_Group" TargetMode="External"/><Relationship Id="rId932" Type="http://schemas.openxmlformats.org/officeDocument/2006/relationships/hyperlink" Target="http://www.nasdaq.com/symbol/holx" TargetMode="External"/><Relationship Id="rId1148" Type="http://schemas.openxmlformats.org/officeDocument/2006/relationships/hyperlink" Target="https://www.sec.gov/cgi-bin/browse-edgar?CIK=LEG&amp;action=getcompany" TargetMode="External"/><Relationship Id="rId1355" Type="http://schemas.openxmlformats.org/officeDocument/2006/relationships/hyperlink" Target="https://www.nyse.com/quote/XNYS:NLSN" TargetMode="External"/><Relationship Id="rId1562" Type="http://schemas.openxmlformats.org/officeDocument/2006/relationships/hyperlink" Target="https://en.wikipedia.org/wiki/Secaucus,_New_Jersey" TargetMode="External"/><Relationship Id="rId157" Type="http://schemas.openxmlformats.org/officeDocument/2006/relationships/hyperlink" Target="https://en.wikipedia.org/wiki/Amphenol_Corp" TargetMode="External"/><Relationship Id="rId364" Type="http://schemas.openxmlformats.org/officeDocument/2006/relationships/hyperlink" Target="https://www.nyse.com/quote/XNYS:CBRE" TargetMode="External"/><Relationship Id="rId1008" Type="http://schemas.openxmlformats.org/officeDocument/2006/relationships/hyperlink" Target="https://en.wikipedia.org/wiki/IBM" TargetMode="External"/><Relationship Id="rId1215" Type="http://schemas.openxmlformats.org/officeDocument/2006/relationships/hyperlink" Target="https://en.wikipedia.org/wiki/Marsh_%26_McLennan" TargetMode="External"/><Relationship Id="rId1422" Type="http://schemas.openxmlformats.org/officeDocument/2006/relationships/hyperlink" Target="https://en.wikipedia.org/wiki/New_York,_New_York" TargetMode="External"/><Relationship Id="rId1867" Type="http://schemas.openxmlformats.org/officeDocument/2006/relationships/hyperlink" Target="https://www.sec.gov/cgi-bin/browse-edgar?CIK=VTR&amp;action=getcompany" TargetMode="External"/><Relationship Id="rId61" Type="http://schemas.openxmlformats.org/officeDocument/2006/relationships/hyperlink" Target="https://www.nyse.com/quote/XNYS:ALK" TargetMode="External"/><Relationship Id="rId571" Type="http://schemas.openxmlformats.org/officeDocument/2006/relationships/hyperlink" Target="https://en.wikipedia.org/wiki/Oklahoma_City,_Oklahoma" TargetMode="External"/><Relationship Id="rId669" Type="http://schemas.openxmlformats.org/officeDocument/2006/relationships/hyperlink" Target="https://en.wikipedia.org/wiki/Edwards_Lifesciences" TargetMode="External"/><Relationship Id="rId876" Type="http://schemas.openxmlformats.org/officeDocument/2006/relationships/hyperlink" Target="https://www.nyse.com/quote/XNYS:GWW" TargetMode="External"/><Relationship Id="rId1299" Type="http://schemas.openxmlformats.org/officeDocument/2006/relationships/hyperlink" Target="https://en.wikipedia.org/wiki/New_York,_New_York" TargetMode="External"/><Relationship Id="rId1727" Type="http://schemas.openxmlformats.org/officeDocument/2006/relationships/hyperlink" Target="https://en.wikipedia.org/wiki/Take-Two_Interactive" TargetMode="External"/><Relationship Id="rId1934" Type="http://schemas.openxmlformats.org/officeDocument/2006/relationships/hyperlink" Target="https://en.wikipedia.org/wiki/Wells_Fargo" TargetMode="External"/><Relationship Id="rId19" Type="http://schemas.openxmlformats.org/officeDocument/2006/relationships/hyperlink" Target="https://www.sec.gov/cgi-bin/browse-edgar?CIK=ABMD&amp;action=getcompany" TargetMode="External"/><Relationship Id="rId224" Type="http://schemas.openxmlformats.org/officeDocument/2006/relationships/hyperlink" Target="https://www.sec.gov/cgi-bin/browse-edgar?CIK=ADSK&amp;action=getcompany" TargetMode="External"/><Relationship Id="rId431" Type="http://schemas.openxmlformats.org/officeDocument/2006/relationships/hyperlink" Target="https://en.wikipedia.org/wiki/Mason,_Ohio" TargetMode="External"/><Relationship Id="rId529" Type="http://schemas.openxmlformats.org/officeDocument/2006/relationships/hyperlink" Target="https://en.wikipedia.org/wiki/CSX_Corp." TargetMode="External"/><Relationship Id="rId736" Type="http://schemas.openxmlformats.org/officeDocument/2006/relationships/hyperlink" Target="https://www.nyse.com/quote/XNYS:XOM" TargetMode="External"/><Relationship Id="rId1061" Type="http://schemas.openxmlformats.org/officeDocument/2006/relationships/hyperlink" Target="https://www.sec.gov/cgi-bin/browse-edgar?CIK=SJM&amp;action=getcompany" TargetMode="External"/><Relationship Id="rId1159" Type="http://schemas.openxmlformats.org/officeDocument/2006/relationships/hyperlink" Target="https://en.wikipedia.org/wiki/Lilly_(Eli)_%26_Co." TargetMode="External"/><Relationship Id="rId1366" Type="http://schemas.openxmlformats.org/officeDocument/2006/relationships/hyperlink" Target="https://en.wikipedia.org/wiki/Merrillville,_Indiana" TargetMode="External"/><Relationship Id="rId168" Type="http://schemas.openxmlformats.org/officeDocument/2006/relationships/hyperlink" Target="https://www.nyse.com/quote/XNYS:ANTM" TargetMode="External"/><Relationship Id="rId943" Type="http://schemas.openxmlformats.org/officeDocument/2006/relationships/hyperlink" Target="https://en.wikipedia.org/wiki/Morristown,_New_Jersey" TargetMode="External"/><Relationship Id="rId1019" Type="http://schemas.openxmlformats.org/officeDocument/2006/relationships/hyperlink" Target="https://www.nyse.com/quote/XNYS:IFF" TargetMode="External"/><Relationship Id="rId1573" Type="http://schemas.openxmlformats.org/officeDocument/2006/relationships/hyperlink" Target="https://www.sec.gov/cgi-bin/browse-edgar?CIK=RTX&amp;action=getcompany" TargetMode="External"/><Relationship Id="rId1780" Type="http://schemas.openxmlformats.org/officeDocument/2006/relationships/hyperlink" Target="https://en.wikipedia.org/wiki/Cleveland,_Ohio" TargetMode="External"/><Relationship Id="rId1878" Type="http://schemas.openxmlformats.org/officeDocument/2006/relationships/hyperlink" Target="https://en.wikipedia.org/wiki/Verizon_Communications" TargetMode="External"/><Relationship Id="rId72" Type="http://schemas.openxmlformats.org/officeDocument/2006/relationships/hyperlink" Target="https://en.wikipedia.org/wiki/Pasadena,_California" TargetMode="External"/><Relationship Id="rId375" Type="http://schemas.openxmlformats.org/officeDocument/2006/relationships/hyperlink" Target="https://en.wikipedia.org/wiki/Irving,_Texas" TargetMode="External"/><Relationship Id="rId582" Type="http://schemas.openxmlformats.org/officeDocument/2006/relationships/hyperlink" Target="https://www.sec.gov/cgi-bin/browse-edgar?CIK=DLR&amp;action=getcompany" TargetMode="External"/><Relationship Id="rId803" Type="http://schemas.openxmlformats.org/officeDocument/2006/relationships/hyperlink" Target="https://en.wikipedia.org/wiki/Sunnyvale,_California" TargetMode="External"/><Relationship Id="rId1226" Type="http://schemas.openxmlformats.org/officeDocument/2006/relationships/hyperlink" Target="https://www.nyse.com/quote/XNYS:MA" TargetMode="External"/><Relationship Id="rId1433" Type="http://schemas.openxmlformats.org/officeDocument/2006/relationships/hyperlink" Target="https://www.sec.gov/cgi-bin/browse-edgar?CIK=OTIS&amp;action=getcompany" TargetMode="External"/><Relationship Id="rId1640" Type="http://schemas.openxmlformats.org/officeDocument/2006/relationships/hyperlink" Target="https://www.sec.gov/cgi-bin/browse-edgar?CIK=STX&amp;action=getcompany" TargetMode="External"/><Relationship Id="rId1738" Type="http://schemas.openxmlformats.org/officeDocument/2006/relationships/hyperlink" Target="https://www.nyse.com/quote/XNYS:TEL" TargetMode="External"/><Relationship Id="rId3" Type="http://schemas.openxmlformats.org/officeDocument/2006/relationships/hyperlink" Target="https://en.wikipedia.org/wiki/Global_Industry_Classification_Standard" TargetMode="External"/><Relationship Id="rId235" Type="http://schemas.openxmlformats.org/officeDocument/2006/relationships/hyperlink" Target="https://en.wikipedia.org/wiki/AvalonBay_Communities" TargetMode="External"/><Relationship Id="rId442" Type="http://schemas.openxmlformats.org/officeDocument/2006/relationships/hyperlink" Target="https://www.sec.gov/cgi-bin/browse-edgar?CIK=CFG&amp;action=getcompany" TargetMode="External"/><Relationship Id="rId887" Type="http://schemas.openxmlformats.org/officeDocument/2006/relationships/hyperlink" Target="https://en.wikipedia.org/wiki/Houston,_Texas" TargetMode="External"/><Relationship Id="rId1072" Type="http://schemas.openxmlformats.org/officeDocument/2006/relationships/hyperlink" Target="https://en.wikipedia.org/wiki/JPMorgan_Chase_%26_Co." TargetMode="External"/><Relationship Id="rId1500" Type="http://schemas.openxmlformats.org/officeDocument/2006/relationships/hyperlink" Target="https://en.wikipedia.org/wiki/PNC_Financial_Services" TargetMode="External"/><Relationship Id="rId1945" Type="http://schemas.openxmlformats.org/officeDocument/2006/relationships/hyperlink" Target="http://www.nasdaq.com/symbol/wdc" TargetMode="External"/><Relationship Id="rId302" Type="http://schemas.openxmlformats.org/officeDocument/2006/relationships/hyperlink" Target="https://en.wikipedia.org/wiki/Boston_Scientific" TargetMode="External"/><Relationship Id="rId747" Type="http://schemas.openxmlformats.org/officeDocument/2006/relationships/hyperlink" Target="https://en.wikipedia.org/wiki/Menlo_Park,_California" TargetMode="External"/><Relationship Id="rId954" Type="http://schemas.openxmlformats.org/officeDocument/2006/relationships/hyperlink" Target="https://www.sec.gov/cgi-bin/browse-edgar?CIK=0000004281&amp;action=getcompany" TargetMode="External"/><Relationship Id="rId1377" Type="http://schemas.openxmlformats.org/officeDocument/2006/relationships/hyperlink" Target="https://www.sec.gov/cgi-bin/browse-edgar?CIK=NTRS&amp;action=getcompany" TargetMode="External"/><Relationship Id="rId1584" Type="http://schemas.openxmlformats.org/officeDocument/2006/relationships/hyperlink" Target="https://en.wikipedia.org/wiki/Regeneron_Pharmaceuticals" TargetMode="External"/><Relationship Id="rId1791" Type="http://schemas.openxmlformats.org/officeDocument/2006/relationships/hyperlink" Target="https://www.sec.gov/cgi-bin/browse-edgar?CIK=TFC&amp;action=getcompany" TargetMode="External"/><Relationship Id="rId1805" Type="http://schemas.openxmlformats.org/officeDocument/2006/relationships/hyperlink" Target="https://www.nyse.com/quote/XNYS:UDR" TargetMode="External"/><Relationship Id="rId83" Type="http://schemas.openxmlformats.org/officeDocument/2006/relationships/hyperlink" Target="https://www.sec.gov/cgi-bin/browse-edgar?CIK=ALLE&amp;action=getcompany" TargetMode="External"/><Relationship Id="rId179" Type="http://schemas.openxmlformats.org/officeDocument/2006/relationships/hyperlink" Target="https://www.nyse.com/quote/XNYS:APA" TargetMode="External"/><Relationship Id="rId386" Type="http://schemas.openxmlformats.org/officeDocument/2006/relationships/hyperlink" Target="https://www.sec.gov/cgi-bin/browse-edgar?CIK=CTL&amp;action=getcompany" TargetMode="External"/><Relationship Id="rId593" Type="http://schemas.openxmlformats.org/officeDocument/2006/relationships/hyperlink" Target="https://en.wikipedia.org/wiki/Discovery,_Inc." TargetMode="External"/><Relationship Id="rId607" Type="http://schemas.openxmlformats.org/officeDocument/2006/relationships/hyperlink" Target="https://en.wikipedia.org/wiki/Chesapeake,_Virginia" TargetMode="External"/><Relationship Id="rId814" Type="http://schemas.openxmlformats.org/officeDocument/2006/relationships/hyperlink" Target="https://www.sec.gov/cgi-bin/browse-edgar?CIK=FOXA&amp;action=getcompany" TargetMode="External"/><Relationship Id="rId1237" Type="http://schemas.openxmlformats.org/officeDocument/2006/relationships/hyperlink" Target="https://en.wikipedia.org/wiki/San_Jose,_California" TargetMode="External"/><Relationship Id="rId1444" Type="http://schemas.openxmlformats.org/officeDocument/2006/relationships/hyperlink" Target="https://en.wikipedia.org/wiki/Parker-Hannifin" TargetMode="External"/><Relationship Id="rId1651" Type="http://schemas.openxmlformats.org/officeDocument/2006/relationships/hyperlink" Target="https://en.wikipedia.org/wiki/ServiceNow" TargetMode="External"/><Relationship Id="rId1889" Type="http://schemas.openxmlformats.org/officeDocument/2006/relationships/hyperlink" Target="https://www.nyse.com/quote/XNYS:V" TargetMode="External"/><Relationship Id="rId246" Type="http://schemas.openxmlformats.org/officeDocument/2006/relationships/hyperlink" Target="https://en.wikipedia.org/wiki/Ball_Corp" TargetMode="External"/><Relationship Id="rId453" Type="http://schemas.openxmlformats.org/officeDocument/2006/relationships/hyperlink" Target="https://en.wikipedia.org/wiki/CME_Group_Inc." TargetMode="External"/><Relationship Id="rId660" Type="http://schemas.openxmlformats.org/officeDocument/2006/relationships/hyperlink" Target="https://www.nyse.com/quote/XNYS:ECL" TargetMode="External"/><Relationship Id="rId898" Type="http://schemas.openxmlformats.org/officeDocument/2006/relationships/hyperlink" Target="https://www.sec.gov/cgi-bin/browse-edgar?CIK=HAS&amp;action=getcompany" TargetMode="External"/><Relationship Id="rId1083" Type="http://schemas.openxmlformats.org/officeDocument/2006/relationships/hyperlink" Target="https://www.nyse.com/quote/XNYS:K" TargetMode="External"/><Relationship Id="rId1290" Type="http://schemas.openxmlformats.org/officeDocument/2006/relationships/hyperlink" Target="https://www.sec.gov/cgi-bin/browse-edgar?CIK=MDLZ&amp;action=getcompany" TargetMode="External"/><Relationship Id="rId1304" Type="http://schemas.openxmlformats.org/officeDocument/2006/relationships/hyperlink" Target="https://www.nyse.com/quote/XNYS:MOS" TargetMode="External"/><Relationship Id="rId1511" Type="http://schemas.openxmlformats.org/officeDocument/2006/relationships/hyperlink" Target="https://www.nyse.com/quote/XNYS:PFG" TargetMode="External"/><Relationship Id="rId1749" Type="http://schemas.openxmlformats.org/officeDocument/2006/relationships/hyperlink" Target="http://www.nasdaq.com/symbol/txn" TargetMode="External"/><Relationship Id="rId1956" Type="http://schemas.openxmlformats.org/officeDocument/2006/relationships/hyperlink" Target="https://en.wikipedia.org/wiki/Richmond,_Virginia" TargetMode="External"/><Relationship Id="rId106" Type="http://schemas.openxmlformats.org/officeDocument/2006/relationships/hyperlink" Target="https://en.wikipedia.org/wiki/Amazon.com_Inc." TargetMode="External"/><Relationship Id="rId313" Type="http://schemas.openxmlformats.org/officeDocument/2006/relationships/hyperlink" Target="https://en.wikipedia.org/wiki/Broadridge_Financial_Solutions" TargetMode="External"/><Relationship Id="rId758" Type="http://schemas.openxmlformats.org/officeDocument/2006/relationships/hyperlink" Target="https://www.sec.gov/cgi-bin/browse-edgar?CIK=FDX&amp;action=getcompany" TargetMode="External"/><Relationship Id="rId965" Type="http://schemas.openxmlformats.org/officeDocument/2006/relationships/hyperlink" Target="https://en.wikipedia.org/wiki/Huntington_Bancshares" TargetMode="External"/><Relationship Id="rId1150" Type="http://schemas.openxmlformats.org/officeDocument/2006/relationships/hyperlink" Target="https://www.nyse.com/quote/XNYS:LDOS" TargetMode="External"/><Relationship Id="rId1388" Type="http://schemas.openxmlformats.org/officeDocument/2006/relationships/hyperlink" Target="https://en.wikipedia.org/wiki/Norwegian_Cruise_Line_Holdings" TargetMode="External"/><Relationship Id="rId1595" Type="http://schemas.openxmlformats.org/officeDocument/2006/relationships/hyperlink" Target="https://www.nyse.com/quote/XNYS:RMD" TargetMode="External"/><Relationship Id="rId1609" Type="http://schemas.openxmlformats.org/officeDocument/2006/relationships/hyperlink" Target="https://www.sec.gov/cgi-bin/browse-edgar?CIK=ROL&amp;action=getcompany" TargetMode="External"/><Relationship Id="rId1816" Type="http://schemas.openxmlformats.org/officeDocument/2006/relationships/hyperlink" Target="https://en.wikipedia.org/wiki/Minneapolis,_Minnesota" TargetMode="External"/><Relationship Id="rId10" Type="http://schemas.openxmlformats.org/officeDocument/2006/relationships/hyperlink" Target="https://en.wikipedia.org/wiki/Abbott_Laboratories" TargetMode="External"/><Relationship Id="rId94" Type="http://schemas.openxmlformats.org/officeDocument/2006/relationships/hyperlink" Target="https://en.wikipedia.org/wiki/Alphabet_Inc." TargetMode="External"/><Relationship Id="rId397" Type="http://schemas.openxmlformats.org/officeDocument/2006/relationships/hyperlink" Target="https://en.wikipedia.org/wiki/Charles_Schwab_Corporation" TargetMode="External"/><Relationship Id="rId520" Type="http://schemas.openxmlformats.org/officeDocument/2006/relationships/hyperlink" Target="https://www.nyse.com/quote/XNYS:COTY" TargetMode="External"/><Relationship Id="rId618" Type="http://schemas.openxmlformats.org/officeDocument/2006/relationships/hyperlink" Target="https://www.sec.gov/cgi-bin/browse-edgar?CIK=DOV&amp;action=getcompany" TargetMode="External"/><Relationship Id="rId825" Type="http://schemas.openxmlformats.org/officeDocument/2006/relationships/hyperlink" Target="https://en.wikipedia.org/wiki/Freeport-McMoRan_Inc." TargetMode="External"/><Relationship Id="rId1248" Type="http://schemas.openxmlformats.org/officeDocument/2006/relationships/hyperlink" Target="https://www.nyse.com/quote/XNYS:MRK" TargetMode="External"/><Relationship Id="rId1455" Type="http://schemas.openxmlformats.org/officeDocument/2006/relationships/hyperlink" Target="http://www.nasdaq.com/symbol/pypl" TargetMode="External"/><Relationship Id="rId1662" Type="http://schemas.openxmlformats.org/officeDocument/2006/relationships/hyperlink" Target="http://www.nasdaq.com/symbol/swks" TargetMode="External"/><Relationship Id="rId257" Type="http://schemas.openxmlformats.org/officeDocument/2006/relationships/hyperlink" Target="https://www.nyse.com/quote/XNYS:BAX" TargetMode="External"/><Relationship Id="rId464" Type="http://schemas.openxmlformats.org/officeDocument/2006/relationships/hyperlink" Target="http://www.nasdaq.com/symbol/ctsh" TargetMode="External"/><Relationship Id="rId1010" Type="http://schemas.openxmlformats.org/officeDocument/2006/relationships/hyperlink" Target="https://en.wikipedia.org/wiki/Armonk,_New_York" TargetMode="External"/><Relationship Id="rId1094" Type="http://schemas.openxmlformats.org/officeDocument/2006/relationships/hyperlink" Target="https://en.wikipedia.org/wiki/Santa_Rosa,_California" TargetMode="External"/><Relationship Id="rId1108" Type="http://schemas.openxmlformats.org/officeDocument/2006/relationships/hyperlink" Target="https://en.wikipedia.org/wiki/KLA_Corporation" TargetMode="External"/><Relationship Id="rId1315" Type="http://schemas.openxmlformats.org/officeDocument/2006/relationships/hyperlink" Target="https://en.wikipedia.org/wiki/New_York,_New_York" TargetMode="External"/><Relationship Id="rId1967" Type="http://schemas.openxmlformats.org/officeDocument/2006/relationships/hyperlink" Target="https://www.sec.gov/cgi-bin/browse-edgar?CIK=WMB&amp;action=getcompany" TargetMode="External"/><Relationship Id="rId117" Type="http://schemas.openxmlformats.org/officeDocument/2006/relationships/hyperlink" Target="https://en.wikipedia.org/wiki/American_Airlines_Group" TargetMode="External"/><Relationship Id="rId671" Type="http://schemas.openxmlformats.org/officeDocument/2006/relationships/hyperlink" Target="https://en.wikipedia.org/wiki/Irvine,_California" TargetMode="External"/><Relationship Id="rId769" Type="http://schemas.openxmlformats.org/officeDocument/2006/relationships/hyperlink" Target="https://en.wikipedia.org/wiki/FirstEnergy_Corp" TargetMode="External"/><Relationship Id="rId976" Type="http://schemas.openxmlformats.org/officeDocument/2006/relationships/hyperlink" Target="http://www.nasdaq.com/symbol/idxx" TargetMode="External"/><Relationship Id="rId1399" Type="http://schemas.openxmlformats.org/officeDocument/2006/relationships/hyperlink" Target="http://www.nasdaq.com/symbol/nvda" TargetMode="External"/><Relationship Id="rId324" Type="http://schemas.openxmlformats.org/officeDocument/2006/relationships/hyperlink" Target="https://www.nyse.com/quote/XNYS:COG" TargetMode="External"/><Relationship Id="rId531" Type="http://schemas.openxmlformats.org/officeDocument/2006/relationships/hyperlink" Target="https://en.wikipedia.org/wiki/Jacksonville,_Florida" TargetMode="External"/><Relationship Id="rId629" Type="http://schemas.openxmlformats.org/officeDocument/2006/relationships/hyperlink" Target="https://en.wikipedia.org/wiki/Duke_Energy" TargetMode="External"/><Relationship Id="rId1161" Type="http://schemas.openxmlformats.org/officeDocument/2006/relationships/hyperlink" Target="https://en.wikipedia.org/wiki/Indianapolis,_Indiana" TargetMode="External"/><Relationship Id="rId1259" Type="http://schemas.openxmlformats.org/officeDocument/2006/relationships/hyperlink" Target="https://en.wikipedia.org/wiki/Columbus,_Ohio" TargetMode="External"/><Relationship Id="rId1466" Type="http://schemas.openxmlformats.org/officeDocument/2006/relationships/hyperlink" Target="https://en.wikipedia.org/wiki/Bridgeport,_Connecticut" TargetMode="External"/><Relationship Id="rId2005" Type="http://schemas.openxmlformats.org/officeDocument/2006/relationships/hyperlink" Target="http://www.nasdaq.com/symbol/zion" TargetMode="External"/><Relationship Id="rId836" Type="http://schemas.openxmlformats.org/officeDocument/2006/relationships/hyperlink" Target="https://www.nyse.com/quote/XNYS:IT" TargetMode="External"/><Relationship Id="rId1021" Type="http://schemas.openxmlformats.org/officeDocument/2006/relationships/hyperlink" Target="https://www.sec.gov/cgi-bin/browse-edgar?CIK=IFF&amp;action=getcompany" TargetMode="External"/><Relationship Id="rId1119" Type="http://schemas.openxmlformats.org/officeDocument/2006/relationships/hyperlink" Target="https://en.wikipedia.org/wiki/Kroger_Co." TargetMode="External"/><Relationship Id="rId1673" Type="http://schemas.openxmlformats.org/officeDocument/2006/relationships/hyperlink" Target="https://en.wikipedia.org/wiki/Kenosha,_Wisconsin" TargetMode="External"/><Relationship Id="rId1880" Type="http://schemas.openxmlformats.org/officeDocument/2006/relationships/hyperlink" Target="https://en.wikipedia.org/wiki/New_York,_New_York" TargetMode="External"/><Relationship Id="rId1978" Type="http://schemas.openxmlformats.org/officeDocument/2006/relationships/hyperlink" Target="https://en.wikipedia.org/wiki/Xcel_Energy_Inc" TargetMode="External"/><Relationship Id="rId903" Type="http://schemas.openxmlformats.org/officeDocument/2006/relationships/hyperlink" Target="https://en.wikipedia.org/wiki/Nashville,_Tennessee" TargetMode="External"/><Relationship Id="rId1326" Type="http://schemas.openxmlformats.org/officeDocument/2006/relationships/hyperlink" Target="https://en.wikipedia.org/wiki/Houston,_Texas" TargetMode="External"/><Relationship Id="rId1533" Type="http://schemas.openxmlformats.org/officeDocument/2006/relationships/hyperlink" Target="https://www.sec.gov/cgi-bin/browse-edgar?CIK=PEG&amp;action=getcompany" TargetMode="External"/><Relationship Id="rId1740" Type="http://schemas.openxmlformats.org/officeDocument/2006/relationships/hyperlink" Target="https://www.sec.gov/cgi-bin/browse-edgar?CIK=TEL&amp;action=getcompany" TargetMode="External"/><Relationship Id="rId32" Type="http://schemas.openxmlformats.org/officeDocument/2006/relationships/hyperlink" Target="https://en.wikipedia.org/wiki/San_Jose,_California" TargetMode="External"/><Relationship Id="rId1600" Type="http://schemas.openxmlformats.org/officeDocument/2006/relationships/hyperlink" Target="https://en.wikipedia.org/wiki/Robert_Half_International" TargetMode="External"/><Relationship Id="rId1838" Type="http://schemas.openxmlformats.org/officeDocument/2006/relationships/hyperlink" Target="https://en.wikipedia.org/wiki/United_Parcel_Service" TargetMode="External"/><Relationship Id="rId181" Type="http://schemas.openxmlformats.org/officeDocument/2006/relationships/hyperlink" Target="https://www.sec.gov/cgi-bin/browse-edgar?CIK=APA&amp;action=getcompany" TargetMode="External"/><Relationship Id="rId1905" Type="http://schemas.openxmlformats.org/officeDocument/2006/relationships/hyperlink" Target="https://www.nyse.com/quote/XNYS:WAB" TargetMode="External"/><Relationship Id="rId279" Type="http://schemas.openxmlformats.org/officeDocument/2006/relationships/hyperlink" Target="https://www.sec.gov/cgi-bin/browse-edgar?CIK=BIO&amp;action=getcompany" TargetMode="External"/><Relationship Id="rId486" Type="http://schemas.openxmlformats.org/officeDocument/2006/relationships/hyperlink" Target="https://www.sec.gov/cgi-bin/browse-edgar?CIK=CXO&amp;action=getcompany" TargetMode="External"/><Relationship Id="rId693" Type="http://schemas.openxmlformats.org/officeDocument/2006/relationships/hyperlink" Target="https://en.wikipedia.org/wiki/Equinix" TargetMode="External"/><Relationship Id="rId139" Type="http://schemas.openxmlformats.org/officeDocument/2006/relationships/hyperlink" Target="https://en.wikipedia.org/wiki/Camden,_New_Jersey" TargetMode="External"/><Relationship Id="rId346" Type="http://schemas.openxmlformats.org/officeDocument/2006/relationships/hyperlink" Target="https://www.sec.gov/cgi-bin/browse-edgar?CIK=KMX&amp;action=getcompany" TargetMode="External"/><Relationship Id="rId553" Type="http://schemas.openxmlformats.org/officeDocument/2006/relationships/hyperlink" Target="https://en.wikipedia.org/wiki/DaVita_Inc." TargetMode="External"/><Relationship Id="rId760" Type="http://schemas.openxmlformats.org/officeDocument/2006/relationships/hyperlink" Target="https://www.nyse.com/quote/XNYS:FIS" TargetMode="External"/><Relationship Id="rId998" Type="http://schemas.openxmlformats.org/officeDocument/2006/relationships/hyperlink" Target="https://en.wikipedia.org/wiki/Milwaukee,_Wisconsin" TargetMode="External"/><Relationship Id="rId1183" Type="http://schemas.openxmlformats.org/officeDocument/2006/relationships/hyperlink" Target="https://en.wikipedia.org/wiki/Loews_Corp." TargetMode="External"/><Relationship Id="rId1390" Type="http://schemas.openxmlformats.org/officeDocument/2006/relationships/hyperlink" Target="https://en.wikipedia.org/wiki/Miami,_Florida" TargetMode="External"/><Relationship Id="rId206" Type="http://schemas.openxmlformats.org/officeDocument/2006/relationships/hyperlink" Target="https://www.nyse.com/quote/XNYS:AJG" TargetMode="External"/><Relationship Id="rId413" Type="http://schemas.openxmlformats.org/officeDocument/2006/relationships/hyperlink" Target="https://en.wikipedia.org/wiki/Chubb_Limited" TargetMode="External"/><Relationship Id="rId858" Type="http://schemas.openxmlformats.org/officeDocument/2006/relationships/hyperlink" Target="https://www.sec.gov/cgi-bin/browse-edgar?CIK=GPC&amp;action=getcompany" TargetMode="External"/><Relationship Id="rId1043" Type="http://schemas.openxmlformats.org/officeDocument/2006/relationships/hyperlink" Target="https://www.nyse.com/quote/XNYS:IRM" TargetMode="External"/><Relationship Id="rId1488" Type="http://schemas.openxmlformats.org/officeDocument/2006/relationships/hyperlink" Target="https://en.wikipedia.org/wiki/Phillips_66" TargetMode="External"/><Relationship Id="rId1695" Type="http://schemas.openxmlformats.org/officeDocument/2006/relationships/hyperlink" Target="https://en.wikipedia.org/wiki/STERIS_plc" TargetMode="External"/><Relationship Id="rId620" Type="http://schemas.openxmlformats.org/officeDocument/2006/relationships/hyperlink" Target="https://www.nyse.com/quote/XNYS:DOW" TargetMode="External"/><Relationship Id="rId718" Type="http://schemas.openxmlformats.org/officeDocument/2006/relationships/hyperlink" Target="https://www.sec.gov/cgi-bin/browse-edgar?CIK=RE&amp;action=getcompany" TargetMode="External"/><Relationship Id="rId925" Type="http://schemas.openxmlformats.org/officeDocument/2006/relationships/hyperlink" Target="https://en.wikipedia.org/wiki/Hilton_Worldwide_Holdings_Inc" TargetMode="External"/><Relationship Id="rId1250" Type="http://schemas.openxmlformats.org/officeDocument/2006/relationships/hyperlink" Target="https://www.sec.gov/cgi-bin/browse-edgar?CIK=MRK&amp;action=getcompany" TargetMode="External"/><Relationship Id="rId1348" Type="http://schemas.openxmlformats.org/officeDocument/2006/relationships/hyperlink" Target="https://en.wikipedia.org/wiki/News_Corp._Class_B" TargetMode="External"/><Relationship Id="rId1555" Type="http://schemas.openxmlformats.org/officeDocument/2006/relationships/hyperlink" Target="http://www.nasdaq.com/symbol/qcom" TargetMode="External"/><Relationship Id="rId1762" Type="http://schemas.openxmlformats.org/officeDocument/2006/relationships/hyperlink" Target="https://en.wikipedia.org/wiki/Tiffany_%26_Co." TargetMode="External"/><Relationship Id="rId1110" Type="http://schemas.openxmlformats.org/officeDocument/2006/relationships/hyperlink" Target="https://en.wikipedia.org/wiki/Milpitas,_California" TargetMode="External"/><Relationship Id="rId1208" Type="http://schemas.openxmlformats.org/officeDocument/2006/relationships/hyperlink" Target="https://www.sec.gov/cgi-bin/browse-edgar?CIK=MKTX&amp;action=getcompany" TargetMode="External"/><Relationship Id="rId1415" Type="http://schemas.openxmlformats.org/officeDocument/2006/relationships/hyperlink" Target="http://www.nasdaq.com/symbol/odfl" TargetMode="External"/><Relationship Id="rId54" Type="http://schemas.openxmlformats.org/officeDocument/2006/relationships/hyperlink" Target="https://en.wikipedia.org/wiki/Air_Products_%26_Chemicals_Inc" TargetMode="External"/><Relationship Id="rId1622" Type="http://schemas.openxmlformats.org/officeDocument/2006/relationships/hyperlink" Target="https://en.wikipedia.org/wiki/Miami,_Florida" TargetMode="External"/><Relationship Id="rId1927" Type="http://schemas.openxmlformats.org/officeDocument/2006/relationships/hyperlink" Target="https://www.sec.gov/cgi-bin/browse-edgar?CIK=WAT&amp;action=getcompany" TargetMode="External"/><Relationship Id="rId270" Type="http://schemas.openxmlformats.org/officeDocument/2006/relationships/hyperlink" Target="https://en.wikipedia.org/wiki/Best_Buy_Co._Inc." TargetMode="External"/><Relationship Id="rId130" Type="http://schemas.openxmlformats.org/officeDocument/2006/relationships/hyperlink" Target="https://www.sec.gov/cgi-bin/browse-edgar?CIK=AIG&amp;action=getcompany" TargetMode="External"/><Relationship Id="rId368" Type="http://schemas.openxmlformats.org/officeDocument/2006/relationships/hyperlink" Target="http://www.nasdaq.com/symbol/cdw" TargetMode="External"/><Relationship Id="rId575" Type="http://schemas.openxmlformats.org/officeDocument/2006/relationships/hyperlink" Target="https://en.wikipedia.org/wiki/San_Diego,_California" TargetMode="External"/><Relationship Id="rId782" Type="http://schemas.openxmlformats.org/officeDocument/2006/relationships/hyperlink" Target="https://www.sec.gov/cgi-bin/browse-edgar?CIK=FLT&amp;action=getcompany" TargetMode="External"/><Relationship Id="rId228" Type="http://schemas.openxmlformats.org/officeDocument/2006/relationships/hyperlink" Target="https://www.sec.gov/cgi-bin/browse-edgar?CIK=ADP&amp;action=getcompany" TargetMode="External"/><Relationship Id="rId435" Type="http://schemas.openxmlformats.org/officeDocument/2006/relationships/hyperlink" Target="https://en.wikipedia.org/wiki/San_Jose,_California" TargetMode="External"/><Relationship Id="rId642" Type="http://schemas.openxmlformats.org/officeDocument/2006/relationships/hyperlink" Target="https://www.sec.gov/cgi-bin/browse-edgar?CIK=DXC&amp;action=getcompany" TargetMode="External"/><Relationship Id="rId1065" Type="http://schemas.openxmlformats.org/officeDocument/2006/relationships/hyperlink" Target="https://www.sec.gov/cgi-bin/browse-edgar?CIK=JNJ&amp;action=getcompany" TargetMode="External"/><Relationship Id="rId1272" Type="http://schemas.openxmlformats.org/officeDocument/2006/relationships/hyperlink" Target="http://www.nasdaq.com/symbol/msft" TargetMode="External"/><Relationship Id="rId502" Type="http://schemas.openxmlformats.org/officeDocument/2006/relationships/hyperlink" Target="https://www.sec.gov/cgi-bin/browse-edgar?CIK=COO&amp;action=getcompany" TargetMode="External"/><Relationship Id="rId947" Type="http://schemas.openxmlformats.org/officeDocument/2006/relationships/hyperlink" Target="https://en.wikipedia.org/wiki/Austin,_Minnesota" TargetMode="External"/><Relationship Id="rId1132" Type="http://schemas.openxmlformats.org/officeDocument/2006/relationships/hyperlink" Target="https://www.sec.gov/cgi-bin/browse-edgar?CIK=LH&amp;action=getcompany" TargetMode="External"/><Relationship Id="rId1577" Type="http://schemas.openxmlformats.org/officeDocument/2006/relationships/hyperlink" Target="https://www.sec.gov/cgi-bin/browse-edgar?CIK=O&amp;action=getcompany" TargetMode="External"/><Relationship Id="rId1784" Type="http://schemas.openxmlformats.org/officeDocument/2006/relationships/hyperlink" Target="https://en.wikipedia.org/wiki/Thousand_Oaks,_California" TargetMode="External"/><Relationship Id="rId1991" Type="http://schemas.openxmlformats.org/officeDocument/2006/relationships/hyperlink" Target="https://www.sec.gov/cgi-bin/browse-edgar?CIK=XYL&amp;action=getcompany" TargetMode="External"/><Relationship Id="rId76" Type="http://schemas.openxmlformats.org/officeDocument/2006/relationships/hyperlink" Target="https://en.wikipedia.org/wiki/Boston,_Massachusetts" TargetMode="External"/><Relationship Id="rId807" Type="http://schemas.openxmlformats.org/officeDocument/2006/relationships/hyperlink" Target="https://en.wikipedia.org/wiki/Everett,_Washington" TargetMode="External"/><Relationship Id="rId1437" Type="http://schemas.openxmlformats.org/officeDocument/2006/relationships/hyperlink" Target="https://www.sec.gov/cgi-bin/browse-edgar?CIK=PCAR&amp;action=getcompany" TargetMode="External"/><Relationship Id="rId1644" Type="http://schemas.openxmlformats.org/officeDocument/2006/relationships/hyperlink" Target="https://www.sec.gov/cgi-bin/browse-edgar?CIK=SEE&amp;action=getcompany" TargetMode="External"/><Relationship Id="rId1851" Type="http://schemas.openxmlformats.org/officeDocument/2006/relationships/hyperlink" Target="https://www.sec.gov/cgi-bin/browse-edgar?CIK=UNM&amp;action=getcompany" TargetMode="External"/><Relationship Id="rId1504" Type="http://schemas.openxmlformats.org/officeDocument/2006/relationships/hyperlink" Target="https://en.wikipedia.org/wiki/PPG_Industries" TargetMode="External"/><Relationship Id="rId1711" Type="http://schemas.openxmlformats.org/officeDocument/2006/relationships/hyperlink" Target="https://en.wikipedia.org/wiki/Synopsys_Inc." TargetMode="External"/><Relationship Id="rId1949" Type="http://schemas.openxmlformats.org/officeDocument/2006/relationships/hyperlink" Target="https://www.nyse.com/quote/XNYS:WU" TargetMode="External"/><Relationship Id="rId292" Type="http://schemas.openxmlformats.org/officeDocument/2006/relationships/hyperlink" Target="https://en.wikipedia.org/wiki/Norwalk,_Connecticut" TargetMode="External"/><Relationship Id="rId1809" Type="http://schemas.openxmlformats.org/officeDocument/2006/relationships/hyperlink" Target="http://www.nasdaq.com/symbol/ulta" TargetMode="External"/><Relationship Id="rId597" Type="http://schemas.openxmlformats.org/officeDocument/2006/relationships/hyperlink" Target="https://en.wikipedia.org/wiki/Dish_Network" TargetMode="External"/><Relationship Id="rId152" Type="http://schemas.openxmlformats.org/officeDocument/2006/relationships/hyperlink" Target="http://www.nasdaq.com/symbol/amgn" TargetMode="External"/><Relationship Id="rId457" Type="http://schemas.openxmlformats.org/officeDocument/2006/relationships/hyperlink" Target="https://en.wikipedia.org/wiki/CMS_Energy" TargetMode="External"/><Relationship Id="rId1087" Type="http://schemas.openxmlformats.org/officeDocument/2006/relationships/hyperlink" Target="https://www.nyse.com/quote/XNYS:KEY" TargetMode="External"/><Relationship Id="rId1294" Type="http://schemas.openxmlformats.org/officeDocument/2006/relationships/hyperlink" Target="https://www.sec.gov/cgi-bin/browse-edgar?CIK=MNST&amp;action=getcompany" TargetMode="External"/><Relationship Id="rId664" Type="http://schemas.openxmlformats.org/officeDocument/2006/relationships/hyperlink" Target="https://www.nyse.com/quote/XNYS:EIX" TargetMode="External"/><Relationship Id="rId871" Type="http://schemas.openxmlformats.org/officeDocument/2006/relationships/hyperlink" Target="https://en.wikipedia.org/wiki/Atlanta,_Georgia" TargetMode="External"/><Relationship Id="rId969" Type="http://schemas.openxmlformats.org/officeDocument/2006/relationships/hyperlink" Target="https://en.wikipedia.org/wiki/Huntington_Ingalls_Industries" TargetMode="External"/><Relationship Id="rId1599" Type="http://schemas.openxmlformats.org/officeDocument/2006/relationships/hyperlink" Target="https://www.nyse.com/quote/XNYS:RHI" TargetMode="External"/><Relationship Id="rId317" Type="http://schemas.openxmlformats.org/officeDocument/2006/relationships/hyperlink" Target="https://en.wikipedia.org/wiki/Brown-Forman_Corp." TargetMode="External"/><Relationship Id="rId524" Type="http://schemas.openxmlformats.org/officeDocument/2006/relationships/hyperlink" Target="https://www.nyse.com/quote/XNYS:CCI" TargetMode="External"/><Relationship Id="rId731" Type="http://schemas.openxmlformats.org/officeDocument/2006/relationships/hyperlink" Target="https://en.wikipedia.org/wiki/Seattle,_Washington" TargetMode="External"/><Relationship Id="rId1154" Type="http://schemas.openxmlformats.org/officeDocument/2006/relationships/hyperlink" Target="https://www.nyse.com/quote/XNYS:LEN" TargetMode="External"/><Relationship Id="rId1361" Type="http://schemas.openxmlformats.org/officeDocument/2006/relationships/hyperlink" Target="https://www.sec.gov/cgi-bin/browse-edgar?CIK=NKE&amp;action=getcompany" TargetMode="External"/><Relationship Id="rId1459" Type="http://schemas.openxmlformats.org/officeDocument/2006/relationships/hyperlink" Target="https://www.nyse.com/quote/XNYS:PNR" TargetMode="External"/><Relationship Id="rId98" Type="http://schemas.openxmlformats.org/officeDocument/2006/relationships/hyperlink" Target="https://en.wikipedia.org/wiki/Alphabet_Inc." TargetMode="External"/><Relationship Id="rId829" Type="http://schemas.openxmlformats.org/officeDocument/2006/relationships/hyperlink" Target="https://en.wikipedia.org/wiki/Gap_Inc." TargetMode="External"/><Relationship Id="rId1014" Type="http://schemas.openxmlformats.org/officeDocument/2006/relationships/hyperlink" Target="https://en.wikipedia.org/wiki/Memphis,_Tennessee" TargetMode="External"/><Relationship Id="rId1221" Type="http://schemas.openxmlformats.org/officeDocument/2006/relationships/hyperlink" Target="https://en.wikipedia.org/wiki/Raleigh,_North_Carolina" TargetMode="External"/><Relationship Id="rId1666" Type="http://schemas.openxmlformats.org/officeDocument/2006/relationships/hyperlink" Target="https://www.nyse.com/quote/XNYS:SLG" TargetMode="External"/><Relationship Id="rId1873" Type="http://schemas.openxmlformats.org/officeDocument/2006/relationships/hyperlink" Target="http://www.nasdaq.com/symbol/vrsk" TargetMode="External"/><Relationship Id="rId1319" Type="http://schemas.openxmlformats.org/officeDocument/2006/relationships/hyperlink" Target="http://www.nasdaq.com/symbol/ndaq" TargetMode="External"/><Relationship Id="rId1526" Type="http://schemas.openxmlformats.org/officeDocument/2006/relationships/hyperlink" Target="https://en.wikipedia.org/wiki/San_Francisco,_California" TargetMode="External"/><Relationship Id="rId1733" Type="http://schemas.openxmlformats.org/officeDocument/2006/relationships/hyperlink" Target="https://en.wikipedia.org/wiki/New_York,_New_York" TargetMode="External"/><Relationship Id="rId1940" Type="http://schemas.openxmlformats.org/officeDocument/2006/relationships/hyperlink" Target="https://en.wikipedia.org/wiki/Toledo,_Ohio" TargetMode="External"/><Relationship Id="rId25" Type="http://schemas.openxmlformats.org/officeDocument/2006/relationships/hyperlink" Target="http://www.nasdaq.com/symbol/atvi" TargetMode="External"/><Relationship Id="rId1800" Type="http://schemas.openxmlformats.org/officeDocument/2006/relationships/hyperlink" Target="https://en.wikipedia.org/wiki/Springdale,_Arkansas" TargetMode="External"/><Relationship Id="rId174" Type="http://schemas.openxmlformats.org/officeDocument/2006/relationships/hyperlink" Target="https://www.sec.gov/cgi-bin/browse-edgar?CIK=AON&amp;action=getcompany" TargetMode="External"/><Relationship Id="rId381" Type="http://schemas.openxmlformats.org/officeDocument/2006/relationships/hyperlink" Target="https://en.wikipedia.org/wiki/CenterPoint_Energy" TargetMode="External"/><Relationship Id="rId241" Type="http://schemas.openxmlformats.org/officeDocument/2006/relationships/hyperlink" Target="https://www.nyse.com/quote/XNYS:BKR" TargetMode="External"/><Relationship Id="rId479" Type="http://schemas.openxmlformats.org/officeDocument/2006/relationships/hyperlink" Target="https://en.wikipedia.org/wiki/Dallas,_Texas" TargetMode="External"/><Relationship Id="rId686" Type="http://schemas.openxmlformats.org/officeDocument/2006/relationships/hyperlink" Target="https://www.sec.gov/cgi-bin/browse-edgar?CIK=EOG&amp;action=getcompany" TargetMode="External"/><Relationship Id="rId893" Type="http://schemas.openxmlformats.org/officeDocument/2006/relationships/hyperlink" Target="https://en.wikipedia.org/wiki/Hartford_Financial_Svc.Gp." TargetMode="External"/><Relationship Id="rId339" Type="http://schemas.openxmlformats.org/officeDocument/2006/relationships/hyperlink" Target="https://en.wikipedia.org/wiki/Tysons_Corner,_Virginia" TargetMode="External"/><Relationship Id="rId546" Type="http://schemas.openxmlformats.org/officeDocument/2006/relationships/hyperlink" Target="https://www.sec.gov/cgi-bin/browse-edgar?CIK=DHR&amp;action=getcompany" TargetMode="External"/><Relationship Id="rId753" Type="http://schemas.openxmlformats.org/officeDocument/2006/relationships/hyperlink" Target="https://en.wikipedia.org/wiki/Federal_Realty_Investment_Trust" TargetMode="External"/><Relationship Id="rId1176" Type="http://schemas.openxmlformats.org/officeDocument/2006/relationships/hyperlink" Target="https://www.sec.gov/cgi-bin/browse-edgar?CIK=LKQ&amp;action=getcompany" TargetMode="External"/><Relationship Id="rId1383" Type="http://schemas.openxmlformats.org/officeDocument/2006/relationships/hyperlink" Target="http://www.nasdaq.com/symbol/nlok" TargetMode="External"/><Relationship Id="rId101" Type="http://schemas.openxmlformats.org/officeDocument/2006/relationships/hyperlink" Target="https://www.nyse.com/quote/XNYS:MO" TargetMode="External"/><Relationship Id="rId406" Type="http://schemas.openxmlformats.org/officeDocument/2006/relationships/hyperlink" Target="https://www.sec.gov/cgi-bin/browse-edgar?CIK=CVX&amp;action=getcompany" TargetMode="External"/><Relationship Id="rId960" Type="http://schemas.openxmlformats.org/officeDocument/2006/relationships/hyperlink" Target="https://www.nyse.com/quote/XNYS:HUM" TargetMode="External"/><Relationship Id="rId1036" Type="http://schemas.openxmlformats.org/officeDocument/2006/relationships/hyperlink" Target="https://en.wikipedia.org/wiki/IPG_Photonics" TargetMode="External"/><Relationship Id="rId1243" Type="http://schemas.openxmlformats.org/officeDocument/2006/relationships/hyperlink" Target="https://en.wikipedia.org/wiki/McKesson_Corp." TargetMode="External"/><Relationship Id="rId1590" Type="http://schemas.openxmlformats.org/officeDocument/2006/relationships/hyperlink" Target="https://en.wikipedia.org/wiki/Birmingham,_Alabama" TargetMode="External"/><Relationship Id="rId1688" Type="http://schemas.openxmlformats.org/officeDocument/2006/relationships/hyperlink" Target="https://www.sec.gov/cgi-bin/browse-edgar?CIK=SBUX&amp;action=getcompany" TargetMode="External"/><Relationship Id="rId1895" Type="http://schemas.openxmlformats.org/officeDocument/2006/relationships/hyperlink" Target="https://www.sec.gov/cgi-bin/browse-edgar?CIK=VNO&amp;action=getcompany" TargetMode="External"/><Relationship Id="rId613" Type="http://schemas.openxmlformats.org/officeDocument/2006/relationships/hyperlink" Target="https://en.wikipedia.org/wiki/Domino%27s_Pizza" TargetMode="External"/><Relationship Id="rId820" Type="http://schemas.openxmlformats.org/officeDocument/2006/relationships/hyperlink" Target="https://www.nyse.com/quote/XNYS:BEN" TargetMode="External"/><Relationship Id="rId918" Type="http://schemas.openxmlformats.org/officeDocument/2006/relationships/hyperlink" Target="https://www.sec.gov/cgi-bin/browse-edgar?CIK=HES&amp;action=getcompany" TargetMode="External"/><Relationship Id="rId1450" Type="http://schemas.openxmlformats.org/officeDocument/2006/relationships/hyperlink" Target="https://en.wikipedia.org/wiki/Penfield,_New_York" TargetMode="External"/><Relationship Id="rId1548" Type="http://schemas.openxmlformats.org/officeDocument/2006/relationships/hyperlink" Target="https://en.wikipedia.org/wiki/Qorvo" TargetMode="External"/><Relationship Id="rId1755" Type="http://schemas.openxmlformats.org/officeDocument/2006/relationships/hyperlink" Target="https://www.sec.gov/cgi-bin/browse-edgar?CIK=TXT&amp;action=getcompany" TargetMode="External"/><Relationship Id="rId1103" Type="http://schemas.openxmlformats.org/officeDocument/2006/relationships/hyperlink" Target="https://www.nyse.com/quote/XNYS:KMI" TargetMode="External"/><Relationship Id="rId1310" Type="http://schemas.openxmlformats.org/officeDocument/2006/relationships/hyperlink" Target="https://www.sec.gov/cgi-bin/browse-edgar?CIK=MSI&amp;action=getcompany" TargetMode="External"/><Relationship Id="rId1408" Type="http://schemas.openxmlformats.org/officeDocument/2006/relationships/hyperlink" Target="https://en.wikipedia.org/wiki/O%27Reilly_Automotive" TargetMode="External"/><Relationship Id="rId1962" Type="http://schemas.openxmlformats.org/officeDocument/2006/relationships/hyperlink" Target="https://en.wikipedia.org/wiki/Whirlpool_Corp." TargetMode="External"/><Relationship Id="rId47" Type="http://schemas.openxmlformats.org/officeDocument/2006/relationships/hyperlink" Target="https://www.sec.gov/cgi-bin/browse-edgar?CIK=AFL&amp;action=getcompany" TargetMode="External"/><Relationship Id="rId1615" Type="http://schemas.openxmlformats.org/officeDocument/2006/relationships/hyperlink" Target="http://www.nasdaq.com/symbol/rost" TargetMode="External"/><Relationship Id="rId1822" Type="http://schemas.openxmlformats.org/officeDocument/2006/relationships/hyperlink" Target="https://en.wikipedia.org/wiki/Under_Armour" TargetMode="External"/><Relationship Id="rId196" Type="http://schemas.openxmlformats.org/officeDocument/2006/relationships/hyperlink" Target="https://en.wikipedia.org/wiki/Aptiv_PLC" TargetMode="External"/><Relationship Id="rId263" Type="http://schemas.openxmlformats.org/officeDocument/2006/relationships/hyperlink" Target="https://www.sec.gov/cgi-bin/browse-edgar?CIK=BDX&amp;action=getcompany" TargetMode="External"/><Relationship Id="rId470" Type="http://schemas.openxmlformats.org/officeDocument/2006/relationships/hyperlink" Target="https://www.sec.gov/cgi-bin/browse-edgar?CIK=CL&amp;action=getcompany" TargetMode="External"/><Relationship Id="rId123" Type="http://schemas.openxmlformats.org/officeDocument/2006/relationships/hyperlink" Target="https://en.wikipedia.org/wiki/Columbus,_Ohio" TargetMode="External"/><Relationship Id="rId330" Type="http://schemas.openxmlformats.org/officeDocument/2006/relationships/hyperlink" Target="https://www.sec.gov/cgi-bin/browse-edgar?CIK=CDNS&amp;action=getcompany" TargetMode="External"/><Relationship Id="rId568" Type="http://schemas.openxmlformats.org/officeDocument/2006/relationships/hyperlink" Target="https://www.nyse.com/quote/XNYS:DVN" TargetMode="External"/><Relationship Id="rId775" Type="http://schemas.openxmlformats.org/officeDocument/2006/relationships/hyperlink" Target="https://en.wikipedia.org/wiki/San_Francisco,_California" TargetMode="External"/><Relationship Id="rId982" Type="http://schemas.openxmlformats.org/officeDocument/2006/relationships/hyperlink" Target="https://www.sec.gov/cgi-bin/browse-edgar?CIK=INFO&amp;action=getcompany" TargetMode="External"/><Relationship Id="rId1198" Type="http://schemas.openxmlformats.org/officeDocument/2006/relationships/hyperlink" Target="https://www.nyse.com/quote/XNYS:MRO" TargetMode="External"/><Relationship Id="rId2011" Type="http://schemas.openxmlformats.org/officeDocument/2006/relationships/hyperlink" Target="https://www.sec.gov/cgi-bin/browse-edgar?CIK=ZTS&amp;action=getcompany" TargetMode="External"/><Relationship Id="rId428" Type="http://schemas.openxmlformats.org/officeDocument/2006/relationships/hyperlink" Target="http://www.nasdaq.com/symbol/ctas" TargetMode="External"/><Relationship Id="rId635" Type="http://schemas.openxmlformats.org/officeDocument/2006/relationships/hyperlink" Target="https://en.wikipedia.org/wiki/Indianapolis,_Indiana" TargetMode="External"/><Relationship Id="rId842" Type="http://schemas.openxmlformats.org/officeDocument/2006/relationships/hyperlink" Target="https://www.sec.gov/cgi-bin/browse-edgar?CIK=GD&amp;action=getcompany" TargetMode="External"/><Relationship Id="rId1058" Type="http://schemas.openxmlformats.org/officeDocument/2006/relationships/hyperlink" Target="https://en.wikipedia.org/wiki/Lowell,_Arkansas" TargetMode="External"/><Relationship Id="rId1265" Type="http://schemas.openxmlformats.org/officeDocument/2006/relationships/hyperlink" Target="https://en.wikipedia.org/wiki/Microchip_Technology" TargetMode="External"/><Relationship Id="rId1472" Type="http://schemas.openxmlformats.org/officeDocument/2006/relationships/hyperlink" Target="https://en.wikipedia.org/wiki/PerkinElmer" TargetMode="External"/><Relationship Id="rId702" Type="http://schemas.openxmlformats.org/officeDocument/2006/relationships/hyperlink" Target="https://www.sec.gov/cgi-bin/browse-edgar?CIK=ESS&amp;action=getcompany" TargetMode="External"/><Relationship Id="rId1125" Type="http://schemas.openxmlformats.org/officeDocument/2006/relationships/hyperlink" Target="https://en.wikipedia.org/wiki/Columbus,_Ohio" TargetMode="External"/><Relationship Id="rId1332" Type="http://schemas.openxmlformats.org/officeDocument/2006/relationships/hyperlink" Target="https://en.wikipedia.org/wiki/Netflix_Inc." TargetMode="External"/><Relationship Id="rId1777" Type="http://schemas.openxmlformats.org/officeDocument/2006/relationships/hyperlink" Target="https://www.nyse.com/quote/XNYS:TDG" TargetMode="External"/><Relationship Id="rId1984" Type="http://schemas.openxmlformats.org/officeDocument/2006/relationships/hyperlink" Target="https://en.wikipedia.org/wiki/Norwalk,_Connecticut" TargetMode="External"/><Relationship Id="rId69" Type="http://schemas.openxmlformats.org/officeDocument/2006/relationships/hyperlink" Target="https://www.nyse.com/quote/XNYS:ARE" TargetMode="External"/><Relationship Id="rId1637" Type="http://schemas.openxmlformats.org/officeDocument/2006/relationships/hyperlink" Target="https://www.sec.gov/cgi-bin/browse-edgar?CIK=SLB&amp;action=getcompany" TargetMode="External"/><Relationship Id="rId1844" Type="http://schemas.openxmlformats.org/officeDocument/2006/relationships/hyperlink" Target="https://en.wikipedia.org/wiki/Stamford,_Connecticut" TargetMode="External"/><Relationship Id="rId1704" Type="http://schemas.openxmlformats.org/officeDocument/2006/relationships/hyperlink" Target="https://www.sec.gov/cgi-bin/browse-edgar?CIK=SIVB&amp;action=getcompany" TargetMode="External"/><Relationship Id="rId285" Type="http://schemas.openxmlformats.org/officeDocument/2006/relationships/hyperlink" Target="https://www.nyse.com/quote/XNYS:BA" TargetMode="External"/><Relationship Id="rId1911" Type="http://schemas.openxmlformats.org/officeDocument/2006/relationships/hyperlink" Target="https://www.sec.gov/cgi-bin/browse-edgar?CIK=WMT&amp;action=getcompany" TargetMode="External"/><Relationship Id="rId492" Type="http://schemas.openxmlformats.org/officeDocument/2006/relationships/hyperlink" Target="https://www.nyse.com/quote/XNYS:ED" TargetMode="External"/><Relationship Id="rId797" Type="http://schemas.openxmlformats.org/officeDocument/2006/relationships/hyperlink" Target="https://en.wikipedia.org/wiki/Ford_Motor_Company" TargetMode="External"/><Relationship Id="rId145" Type="http://schemas.openxmlformats.org/officeDocument/2006/relationships/hyperlink" Target="https://en.wikipedia.org/wiki/AmerisourceBergen_Corp" TargetMode="External"/><Relationship Id="rId352" Type="http://schemas.openxmlformats.org/officeDocument/2006/relationships/hyperlink" Target="https://www.nyse.com/quote/XNYS:CARR" TargetMode="External"/><Relationship Id="rId1287" Type="http://schemas.openxmlformats.org/officeDocument/2006/relationships/hyperlink" Target="https://en.wikipedia.org/wiki/Denver,_Colorado" TargetMode="External"/><Relationship Id="rId212" Type="http://schemas.openxmlformats.org/officeDocument/2006/relationships/hyperlink" Target="https://www.sec.gov/cgi-bin/browse-edgar?CIK=AIZ&amp;action=getcompany" TargetMode="External"/><Relationship Id="rId657" Type="http://schemas.openxmlformats.org/officeDocument/2006/relationships/hyperlink" Target="https://en.wikipedia.org/wiki/EBay_Inc." TargetMode="External"/><Relationship Id="rId864" Type="http://schemas.openxmlformats.org/officeDocument/2006/relationships/hyperlink" Target="https://www.nyse.com/quote/XNYS:GL" TargetMode="External"/><Relationship Id="rId1494" Type="http://schemas.openxmlformats.org/officeDocument/2006/relationships/hyperlink" Target="https://en.wikipedia.org/wiki/Phoenix,_Arizona" TargetMode="External"/><Relationship Id="rId1799" Type="http://schemas.openxmlformats.org/officeDocument/2006/relationships/hyperlink" Target="https://www.sec.gov/cgi-bin/browse-edgar?CIK=TSN&amp;action=getcompany" TargetMode="External"/><Relationship Id="rId517" Type="http://schemas.openxmlformats.org/officeDocument/2006/relationships/hyperlink" Target="https://en.wikipedia.org/wiki/Costco_Wholesale_Corp." TargetMode="External"/><Relationship Id="rId724" Type="http://schemas.openxmlformats.org/officeDocument/2006/relationships/hyperlink" Target="http://www.nasdaq.com/symbol/expe" TargetMode="External"/><Relationship Id="rId931" Type="http://schemas.openxmlformats.org/officeDocument/2006/relationships/hyperlink" Target="https://en.wikipedia.org/wiki/Dallas,_Texas" TargetMode="External"/><Relationship Id="rId1147" Type="http://schemas.openxmlformats.org/officeDocument/2006/relationships/hyperlink" Target="https://en.wikipedia.org/wiki/Leggett_%26_Platt" TargetMode="External"/><Relationship Id="rId1354" Type="http://schemas.openxmlformats.org/officeDocument/2006/relationships/hyperlink" Target="https://en.wikipedia.org/wiki/Juno_Beach,_Florida" TargetMode="External"/><Relationship Id="rId1561" Type="http://schemas.openxmlformats.org/officeDocument/2006/relationships/hyperlink" Target="https://www.sec.gov/cgi-bin/browse-edgar?CIK=DGX&amp;action=getcompany" TargetMode="External"/><Relationship Id="rId60" Type="http://schemas.openxmlformats.org/officeDocument/2006/relationships/hyperlink" Target="https://en.wikipedia.org/wiki/Cambridge,_Massachusetts" TargetMode="External"/><Relationship Id="rId1007" Type="http://schemas.openxmlformats.org/officeDocument/2006/relationships/hyperlink" Target="https://www.nyse.com/quote/XNYS:IBM" TargetMode="External"/><Relationship Id="rId1214" Type="http://schemas.openxmlformats.org/officeDocument/2006/relationships/hyperlink" Target="https://www.nyse.com/quote/XNYS:MMC" TargetMode="External"/><Relationship Id="rId1421" Type="http://schemas.openxmlformats.org/officeDocument/2006/relationships/hyperlink" Target="https://www.sec.gov/cgi-bin/browse-edgar?CIK=OMC&amp;action=getcompany" TargetMode="External"/><Relationship Id="rId1659" Type="http://schemas.openxmlformats.org/officeDocument/2006/relationships/hyperlink" Target="https://en.wikipedia.org/wiki/Simon_Property_Group_Inc" TargetMode="External"/><Relationship Id="rId1866" Type="http://schemas.openxmlformats.org/officeDocument/2006/relationships/hyperlink" Target="https://en.wikipedia.org/wiki/Ventas_Inc" TargetMode="External"/><Relationship Id="rId1519" Type="http://schemas.openxmlformats.org/officeDocument/2006/relationships/hyperlink" Target="https://www.nyse.com/quote/XNYS:PGR" TargetMode="External"/><Relationship Id="rId1726" Type="http://schemas.openxmlformats.org/officeDocument/2006/relationships/hyperlink" Target="http://www.nasdaq.com/symbol/ttwo" TargetMode="External"/><Relationship Id="rId1933" Type="http://schemas.openxmlformats.org/officeDocument/2006/relationships/hyperlink" Target="https://www.nyse.com/quote/XNYS:WFC" TargetMode="External"/><Relationship Id="rId18" Type="http://schemas.openxmlformats.org/officeDocument/2006/relationships/hyperlink" Target="https://en.wikipedia.org/wiki/Abiomed" TargetMode="External"/><Relationship Id="rId167" Type="http://schemas.openxmlformats.org/officeDocument/2006/relationships/hyperlink" Target="https://en.wikipedia.org/wiki/Canonsburg,_Pennsylvania" TargetMode="External"/><Relationship Id="rId374" Type="http://schemas.openxmlformats.org/officeDocument/2006/relationships/hyperlink" Target="https://www.sec.gov/cgi-bin/browse-edgar?CIK=CE&amp;action=getcompany" TargetMode="External"/><Relationship Id="rId581" Type="http://schemas.openxmlformats.org/officeDocument/2006/relationships/hyperlink" Target="https://en.wikipedia.org/wiki/Digital_Realty_Trust" TargetMode="External"/><Relationship Id="rId234" Type="http://schemas.openxmlformats.org/officeDocument/2006/relationships/hyperlink" Target="https://www.nyse.com/quote/XNYS:AVB" TargetMode="External"/><Relationship Id="rId679" Type="http://schemas.openxmlformats.org/officeDocument/2006/relationships/hyperlink" Target="https://en.wikipedia.org/wiki/Ferguson,_Missouri" TargetMode="External"/><Relationship Id="rId886" Type="http://schemas.openxmlformats.org/officeDocument/2006/relationships/hyperlink" Target="https://www.sec.gov/cgi-bin/browse-edgar?CIK=HAL&amp;action=getcompany" TargetMode="External"/><Relationship Id="rId2" Type="http://schemas.openxmlformats.org/officeDocument/2006/relationships/hyperlink" Target="https://en.wikipedia.org/wiki/SEC_filing" TargetMode="External"/><Relationship Id="rId441" Type="http://schemas.openxmlformats.org/officeDocument/2006/relationships/hyperlink" Target="https://en.wikipedia.org/wiki/Citizens_Financial_Group" TargetMode="External"/><Relationship Id="rId539" Type="http://schemas.openxmlformats.org/officeDocument/2006/relationships/hyperlink" Target="https://en.wikipedia.org/wiki/Woonsocket,_Rhode_Island" TargetMode="External"/><Relationship Id="rId746" Type="http://schemas.openxmlformats.org/officeDocument/2006/relationships/hyperlink" Target="https://www.sec.gov/cgi-bin/browse-edgar?company=Facebook&amp;owner=exclude&amp;action=getcompany" TargetMode="External"/><Relationship Id="rId1071" Type="http://schemas.openxmlformats.org/officeDocument/2006/relationships/hyperlink" Target="https://www.nyse.com/quote/XNYS:JPM" TargetMode="External"/><Relationship Id="rId1169" Type="http://schemas.openxmlformats.org/officeDocument/2006/relationships/hyperlink" Target="https://en.wikipedia.org/wiki/Guildford" TargetMode="External"/><Relationship Id="rId1376" Type="http://schemas.openxmlformats.org/officeDocument/2006/relationships/hyperlink" Target="https://en.wikipedia.org/wiki/Northern_Trust_Corp." TargetMode="External"/><Relationship Id="rId1583" Type="http://schemas.openxmlformats.org/officeDocument/2006/relationships/hyperlink" Target="http://www.nasdaq.com/symbol/regn" TargetMode="External"/><Relationship Id="rId301" Type="http://schemas.openxmlformats.org/officeDocument/2006/relationships/hyperlink" Target="https://www.nyse.com/quote/XNYS:BSX" TargetMode="External"/><Relationship Id="rId953" Type="http://schemas.openxmlformats.org/officeDocument/2006/relationships/hyperlink" Target="https://en.wikipedia.org/wiki/Howmet_Aerospace" TargetMode="External"/><Relationship Id="rId1029" Type="http://schemas.openxmlformats.org/officeDocument/2006/relationships/hyperlink" Target="https://www.sec.gov/cgi-bin/browse-edgar?CIK=ISRG&amp;action=getcompany" TargetMode="External"/><Relationship Id="rId1236" Type="http://schemas.openxmlformats.org/officeDocument/2006/relationships/hyperlink" Target="https://www.sec.gov/cgi-bin/browse-edgar?CIK=MXIM&amp;action=getcompany" TargetMode="External"/><Relationship Id="rId1790" Type="http://schemas.openxmlformats.org/officeDocument/2006/relationships/hyperlink" Target="https://en.wikipedia.org/wiki/Truist_Financial" TargetMode="External"/><Relationship Id="rId1888" Type="http://schemas.openxmlformats.org/officeDocument/2006/relationships/hyperlink" Target="https://en.wikipedia.org/wiki/New_York,_New_York" TargetMode="External"/><Relationship Id="rId82" Type="http://schemas.openxmlformats.org/officeDocument/2006/relationships/hyperlink" Target="https://en.wikipedia.org/wiki/Allegion" TargetMode="External"/><Relationship Id="rId606" Type="http://schemas.openxmlformats.org/officeDocument/2006/relationships/hyperlink" Target="https://www.sec.gov/cgi-bin/browse-edgar?CIK=DLTR&amp;action=getcompany" TargetMode="External"/><Relationship Id="rId813" Type="http://schemas.openxmlformats.org/officeDocument/2006/relationships/hyperlink" Target="https://en.wikipedia.org/wiki/Fox_Corporation" TargetMode="External"/><Relationship Id="rId1443" Type="http://schemas.openxmlformats.org/officeDocument/2006/relationships/hyperlink" Target="https://www.nyse.com/quote/XNYS:PH" TargetMode="External"/><Relationship Id="rId1650" Type="http://schemas.openxmlformats.org/officeDocument/2006/relationships/hyperlink" Target="https://www.nyse.com/quote/XNYS:NOW" TargetMode="External"/><Relationship Id="rId1748" Type="http://schemas.openxmlformats.org/officeDocument/2006/relationships/hyperlink" Target="https://en.wikipedia.org/wiki/Wayne,_Pennsylvania" TargetMode="External"/><Relationship Id="rId1303" Type="http://schemas.openxmlformats.org/officeDocument/2006/relationships/hyperlink" Target="https://en.wikipedia.org/wiki/New_York,_New_York" TargetMode="External"/><Relationship Id="rId1510" Type="http://schemas.openxmlformats.org/officeDocument/2006/relationships/hyperlink" Target="https://en.wikipedia.org/wiki/Allentown,_Pennsylvania" TargetMode="External"/><Relationship Id="rId1955" Type="http://schemas.openxmlformats.org/officeDocument/2006/relationships/hyperlink" Target="https://www.sec.gov/cgi-bin/browse-edgar?CIK=WRK&amp;action=getcompany" TargetMode="External"/><Relationship Id="rId1608" Type="http://schemas.openxmlformats.org/officeDocument/2006/relationships/hyperlink" Target="https://en.wikipedia.org/wiki/Rollins_Inc." TargetMode="External"/><Relationship Id="rId1815" Type="http://schemas.openxmlformats.org/officeDocument/2006/relationships/hyperlink" Target="https://www.sec.gov/cgi-bin/browse-edgar?CIK=USB&amp;action=getcompany" TargetMode="External"/><Relationship Id="rId189" Type="http://schemas.openxmlformats.org/officeDocument/2006/relationships/hyperlink" Target="https://www.sec.gov/cgi-bin/browse-edgar?CIK=AAPL&amp;action=getcompany" TargetMode="External"/><Relationship Id="rId396" Type="http://schemas.openxmlformats.org/officeDocument/2006/relationships/hyperlink" Target="https://www.nyse.com/quote/XNYS:SCHW" TargetMode="External"/><Relationship Id="rId256" Type="http://schemas.openxmlformats.org/officeDocument/2006/relationships/hyperlink" Target="https://en.wikipedia.org/wiki/New_York,_New_York" TargetMode="External"/><Relationship Id="rId463" Type="http://schemas.openxmlformats.org/officeDocument/2006/relationships/hyperlink" Target="https://en.wikipedia.org/wiki/Atlanta,_Georgia" TargetMode="External"/><Relationship Id="rId670" Type="http://schemas.openxmlformats.org/officeDocument/2006/relationships/hyperlink" Target="https://www.sec.gov/cgi-bin/browse-edgar?CIK=EW&amp;action=getcompany" TargetMode="External"/><Relationship Id="rId1093" Type="http://schemas.openxmlformats.org/officeDocument/2006/relationships/hyperlink" Target="https://www.sec.gov/cgi-bin/browse-edgar?CIK=KEYS&amp;action=getcompany" TargetMode="External"/><Relationship Id="rId116" Type="http://schemas.openxmlformats.org/officeDocument/2006/relationships/hyperlink" Target="http://www.nasdaq.com/symbol/aal" TargetMode="External"/><Relationship Id="rId323" Type="http://schemas.openxmlformats.org/officeDocument/2006/relationships/hyperlink" Target="https://en.wikipedia.org/wiki/Eden_Prairie,_Minnesota" TargetMode="External"/><Relationship Id="rId530" Type="http://schemas.openxmlformats.org/officeDocument/2006/relationships/hyperlink" Target="https://www.sec.gov/cgi-bin/browse-edgar?CIK=CSX&amp;action=getcompany" TargetMode="External"/><Relationship Id="rId768" Type="http://schemas.openxmlformats.org/officeDocument/2006/relationships/hyperlink" Target="https://www.nyse.com/quote/XNYS:FE" TargetMode="External"/><Relationship Id="rId975" Type="http://schemas.openxmlformats.org/officeDocument/2006/relationships/hyperlink" Target="https://en.wikipedia.org/wiki/Lake_Forest,_Illinois" TargetMode="External"/><Relationship Id="rId1160" Type="http://schemas.openxmlformats.org/officeDocument/2006/relationships/hyperlink" Target="https://www.sec.gov/cgi-bin/browse-edgar?CIK=LLY&amp;action=getcompany" TargetMode="External"/><Relationship Id="rId1398" Type="http://schemas.openxmlformats.org/officeDocument/2006/relationships/hyperlink" Target="https://en.wikipedia.org/wiki/Charlotte,_North_Carolina" TargetMode="External"/><Relationship Id="rId2004" Type="http://schemas.openxmlformats.org/officeDocument/2006/relationships/hyperlink" Target="https://en.wikipedia.org/wiki/Warsaw,_Indiana" TargetMode="External"/><Relationship Id="rId628" Type="http://schemas.openxmlformats.org/officeDocument/2006/relationships/hyperlink" Target="https://www.nyse.com/quote/XNYS:DUK" TargetMode="External"/><Relationship Id="rId835" Type="http://schemas.openxmlformats.org/officeDocument/2006/relationships/hyperlink" Target="https://en.wikipedia.org/wiki/Schaffhausen" TargetMode="External"/><Relationship Id="rId1258" Type="http://schemas.openxmlformats.org/officeDocument/2006/relationships/hyperlink" Target="https://www.sec.gov/cgi-bin/browse-edgar?CIK=MTD&amp;action=getcompany" TargetMode="External"/><Relationship Id="rId1465" Type="http://schemas.openxmlformats.org/officeDocument/2006/relationships/hyperlink" Target="https://www.sec.gov/cgi-bin/browse-edgar?CIK=PBCT&amp;action=getcompany" TargetMode="External"/><Relationship Id="rId1672" Type="http://schemas.openxmlformats.org/officeDocument/2006/relationships/hyperlink" Target="https://www.sec.gov/cgi-bin/browse-edgar?CIK=SNA&amp;action=getcompany" TargetMode="External"/><Relationship Id="rId1020" Type="http://schemas.openxmlformats.org/officeDocument/2006/relationships/hyperlink" Target="https://en.wikipedia.org/wiki/Intl_Flavors_%26_Fragrances" TargetMode="External"/><Relationship Id="rId1118" Type="http://schemas.openxmlformats.org/officeDocument/2006/relationships/hyperlink" Target="https://www.nyse.com/quote/XNYS:KR" TargetMode="External"/><Relationship Id="rId1325" Type="http://schemas.openxmlformats.org/officeDocument/2006/relationships/hyperlink" Target="https://www.sec.gov/cgi-bin/browse-edgar?CIK=NOV&amp;action=getcompany" TargetMode="External"/><Relationship Id="rId1532" Type="http://schemas.openxmlformats.org/officeDocument/2006/relationships/hyperlink" Target="https://en.wikipedia.org/wiki/Public_Serv._Enterprise_Inc." TargetMode="External"/><Relationship Id="rId1977" Type="http://schemas.openxmlformats.org/officeDocument/2006/relationships/hyperlink" Target="http://www.nasdaq.com/symbol/xel" TargetMode="External"/><Relationship Id="rId902" Type="http://schemas.openxmlformats.org/officeDocument/2006/relationships/hyperlink" Target="https://www.sec.gov/cgi-bin/browse-edgar?CIK=HCA&amp;action=getcompany" TargetMode="External"/><Relationship Id="rId1837" Type="http://schemas.openxmlformats.org/officeDocument/2006/relationships/hyperlink" Target="https://www.nyse.com/quote/XNYS:UPS" TargetMode="External"/><Relationship Id="rId31" Type="http://schemas.openxmlformats.org/officeDocument/2006/relationships/hyperlink" Target="https://www.sec.gov/cgi-bin/browse-edgar?CIK=ADBE&amp;action=getcompany" TargetMode="External"/><Relationship Id="rId180" Type="http://schemas.openxmlformats.org/officeDocument/2006/relationships/hyperlink" Target="https://en.wikipedia.org/wiki/Apache_Corporation" TargetMode="External"/><Relationship Id="rId278" Type="http://schemas.openxmlformats.org/officeDocument/2006/relationships/hyperlink" Target="https://en.wikipedia.org/wiki/Bio-Rad_Laboratories" TargetMode="External"/><Relationship Id="rId1904" Type="http://schemas.openxmlformats.org/officeDocument/2006/relationships/hyperlink" Target="https://en.wikipedia.org/wiki/Greenwich,_Connecticut" TargetMode="External"/><Relationship Id="rId485" Type="http://schemas.openxmlformats.org/officeDocument/2006/relationships/hyperlink" Target="https://en.wikipedia.org/wiki/Concho_Resources" TargetMode="External"/><Relationship Id="rId692" Type="http://schemas.openxmlformats.org/officeDocument/2006/relationships/hyperlink" Target="http://www.nasdaq.com/symbol/eqix" TargetMode="External"/><Relationship Id="rId138" Type="http://schemas.openxmlformats.org/officeDocument/2006/relationships/hyperlink" Target="https://www.sec.gov/cgi-bin/browse-edgar?CIK=AWK&amp;action=getcompany" TargetMode="External"/><Relationship Id="rId345" Type="http://schemas.openxmlformats.org/officeDocument/2006/relationships/hyperlink" Target="https://en.wikipedia.org/wiki/Carmax_Inc" TargetMode="External"/><Relationship Id="rId552" Type="http://schemas.openxmlformats.org/officeDocument/2006/relationships/hyperlink" Target="https://www.nyse.com/quote/XNYS:DVA" TargetMode="External"/><Relationship Id="rId997" Type="http://schemas.openxmlformats.org/officeDocument/2006/relationships/hyperlink" Target="https://www.sec.gov/cgi-bin/browse-edgar?CIK=0001699150&amp;action=getcompany" TargetMode="External"/><Relationship Id="rId1182" Type="http://schemas.openxmlformats.org/officeDocument/2006/relationships/hyperlink" Target="https://www.nyse.com/quote/XNYS:L" TargetMode="External"/><Relationship Id="rId205" Type="http://schemas.openxmlformats.org/officeDocument/2006/relationships/hyperlink" Target="https://en.wikipedia.org/wiki/Santa_Clara,_California" TargetMode="External"/><Relationship Id="rId412" Type="http://schemas.openxmlformats.org/officeDocument/2006/relationships/hyperlink" Target="https://www.nyse.com/quote/XNYS:CB" TargetMode="External"/><Relationship Id="rId857" Type="http://schemas.openxmlformats.org/officeDocument/2006/relationships/hyperlink" Target="https://en.wikipedia.org/wiki/Genuine_Parts" TargetMode="External"/><Relationship Id="rId1042" Type="http://schemas.openxmlformats.org/officeDocument/2006/relationships/hyperlink" Target="https://en.wikipedia.org/wiki/Durham,_North_Carolina" TargetMode="External"/><Relationship Id="rId1487" Type="http://schemas.openxmlformats.org/officeDocument/2006/relationships/hyperlink" Target="https://www.nyse.com/quote/XNYS:PSX" TargetMode="External"/><Relationship Id="rId1694" Type="http://schemas.openxmlformats.org/officeDocument/2006/relationships/hyperlink" Target="https://www.nyse.com/quote/XNYS:STE" TargetMode="External"/><Relationship Id="rId717" Type="http://schemas.openxmlformats.org/officeDocument/2006/relationships/hyperlink" Target="https://en.wikipedia.org/wiki/Everest_Re" TargetMode="External"/><Relationship Id="rId924" Type="http://schemas.openxmlformats.org/officeDocument/2006/relationships/hyperlink" Target="https://www.nyse.com/quote/XNYS:HLT" TargetMode="External"/><Relationship Id="rId1347" Type="http://schemas.openxmlformats.org/officeDocument/2006/relationships/hyperlink" Target="http://www.nasdaq.com/symbol/nws" TargetMode="External"/><Relationship Id="rId1554" Type="http://schemas.openxmlformats.org/officeDocument/2006/relationships/hyperlink" Target="https://en.wikipedia.org/wiki/Houston,_Texas" TargetMode="External"/><Relationship Id="rId1761" Type="http://schemas.openxmlformats.org/officeDocument/2006/relationships/hyperlink" Target="https://www.nyse.com/quote/XNYS:TIF" TargetMode="External"/><Relationship Id="rId1999" Type="http://schemas.openxmlformats.org/officeDocument/2006/relationships/hyperlink" Target="https://www.sec.gov/cgi-bin/browse-edgar?CIK=ZBRA&amp;action=getcompany" TargetMode="External"/><Relationship Id="rId53" Type="http://schemas.openxmlformats.org/officeDocument/2006/relationships/hyperlink" Target="https://www.nyse.com/quote/XNYS:APD" TargetMode="External"/><Relationship Id="rId1207" Type="http://schemas.openxmlformats.org/officeDocument/2006/relationships/hyperlink" Target="https://en.wikipedia.org/wiki/MarketAxess" TargetMode="External"/><Relationship Id="rId1414" Type="http://schemas.openxmlformats.org/officeDocument/2006/relationships/hyperlink" Target="https://en.wikipedia.org/wiki/Houston,_Texas" TargetMode="External"/><Relationship Id="rId1621" Type="http://schemas.openxmlformats.org/officeDocument/2006/relationships/hyperlink" Target="https://www.sec.gov/cgi-bin/browse-edgar?CIK=RCL&amp;action=getcompany" TargetMode="External"/><Relationship Id="rId1859" Type="http://schemas.openxmlformats.org/officeDocument/2006/relationships/hyperlink" Target="https://www.sec.gov/cgi-bin/browse-edgar?CIK=VLO&amp;action=getcompany" TargetMode="External"/><Relationship Id="rId1719" Type="http://schemas.openxmlformats.org/officeDocument/2006/relationships/hyperlink" Target="https://en.wikipedia.org/wiki/T-Mobile_US" TargetMode="External"/><Relationship Id="rId1926" Type="http://schemas.openxmlformats.org/officeDocument/2006/relationships/hyperlink" Target="https://en.wikipedia.org/wiki/Waters_Corporation" TargetMode="External"/><Relationship Id="rId367" Type="http://schemas.openxmlformats.org/officeDocument/2006/relationships/hyperlink" Target="https://en.wikipedia.org/wiki/Los_Angeles,_California" TargetMode="External"/><Relationship Id="rId574" Type="http://schemas.openxmlformats.org/officeDocument/2006/relationships/hyperlink" Target="https://www.sec.gov/cgi-bin/browse-edgar?CIK=DXCM&amp;action=getcompany" TargetMode="External"/><Relationship Id="rId227" Type="http://schemas.openxmlformats.org/officeDocument/2006/relationships/hyperlink" Target="https://en.wikipedia.org/wiki/Automatic_Data_Processing" TargetMode="External"/><Relationship Id="rId781" Type="http://schemas.openxmlformats.org/officeDocument/2006/relationships/hyperlink" Target="https://en.wikipedia.org/wiki/Fleetcor" TargetMode="External"/><Relationship Id="rId879" Type="http://schemas.openxmlformats.org/officeDocument/2006/relationships/hyperlink" Target="https://en.wikipedia.org/wiki/Lake_Forest,_Illinois" TargetMode="External"/><Relationship Id="rId434" Type="http://schemas.openxmlformats.org/officeDocument/2006/relationships/hyperlink" Target="https://www.sec.gov/cgi-bin/browse-edgar?CIK=CSCO&amp;action=getcompany" TargetMode="External"/><Relationship Id="rId641" Type="http://schemas.openxmlformats.org/officeDocument/2006/relationships/hyperlink" Target="https://en.wikipedia.org/wiki/DXC_Technology" TargetMode="External"/><Relationship Id="rId739" Type="http://schemas.openxmlformats.org/officeDocument/2006/relationships/hyperlink" Target="https://en.wikipedia.org/wiki/Irving,_Texas" TargetMode="External"/><Relationship Id="rId1064" Type="http://schemas.openxmlformats.org/officeDocument/2006/relationships/hyperlink" Target="https://en.wikipedia.org/wiki/Johnson_%26_Johnson" TargetMode="External"/><Relationship Id="rId1271" Type="http://schemas.openxmlformats.org/officeDocument/2006/relationships/hyperlink" Target="https://en.wikipedia.org/wiki/Boise,_Idaho" TargetMode="External"/><Relationship Id="rId1369" Type="http://schemas.openxmlformats.org/officeDocument/2006/relationships/hyperlink" Target="https://www.sec.gov/cgi-bin/browse-edgar?CIK=NBL&amp;action=getcompany" TargetMode="External"/><Relationship Id="rId1576" Type="http://schemas.openxmlformats.org/officeDocument/2006/relationships/hyperlink" Target="https://en.wikipedia.org/wiki/Realty_Income_Corporation" TargetMode="External"/><Relationship Id="rId501" Type="http://schemas.openxmlformats.org/officeDocument/2006/relationships/hyperlink" Target="https://en.wikipedia.org/wiki/The_Cooper_Companies" TargetMode="External"/><Relationship Id="rId946" Type="http://schemas.openxmlformats.org/officeDocument/2006/relationships/hyperlink" Target="https://www.sec.gov/cgi-bin/browse-edgar?CIK=HRL&amp;action=getcompany" TargetMode="External"/><Relationship Id="rId1131" Type="http://schemas.openxmlformats.org/officeDocument/2006/relationships/hyperlink" Target="https://en.wikipedia.org/wiki/Laboratory_Corp._of_America_Holding" TargetMode="External"/><Relationship Id="rId1229" Type="http://schemas.openxmlformats.org/officeDocument/2006/relationships/hyperlink" Target="https://en.wikipedia.org/wiki/Harrison,_New_York" TargetMode="External"/><Relationship Id="rId1783" Type="http://schemas.openxmlformats.org/officeDocument/2006/relationships/hyperlink" Target="https://www.sec.gov/cgi-bin/browse-edgar?CIK=TDY&amp;action=getcompany" TargetMode="External"/><Relationship Id="rId1990" Type="http://schemas.openxmlformats.org/officeDocument/2006/relationships/hyperlink" Target="https://en.wikipedia.org/wiki/Xylem_Inc." TargetMode="External"/><Relationship Id="rId75" Type="http://schemas.openxmlformats.org/officeDocument/2006/relationships/hyperlink" Target="https://www.sec.gov/cgi-bin/browse-edgar?CIK=ALXN&amp;action=getcompany" TargetMode="External"/><Relationship Id="rId806" Type="http://schemas.openxmlformats.org/officeDocument/2006/relationships/hyperlink" Target="https://www.sec.gov/cgi-bin/browse-edgar?CIK=FTV&amp;action=getcompany" TargetMode="External"/><Relationship Id="rId1436" Type="http://schemas.openxmlformats.org/officeDocument/2006/relationships/hyperlink" Target="https://en.wikipedia.org/wiki/PACCAR_Inc." TargetMode="External"/><Relationship Id="rId1643" Type="http://schemas.openxmlformats.org/officeDocument/2006/relationships/hyperlink" Target="https://en.wikipedia.org/wiki/Sealed_Air" TargetMode="External"/><Relationship Id="rId1850" Type="http://schemas.openxmlformats.org/officeDocument/2006/relationships/hyperlink" Target="https://en.wikipedia.org/wiki/Unum_Group" TargetMode="External"/><Relationship Id="rId1503" Type="http://schemas.openxmlformats.org/officeDocument/2006/relationships/hyperlink" Target="https://www.nyse.com/quote/XNYS:PPG" TargetMode="External"/><Relationship Id="rId1710" Type="http://schemas.openxmlformats.org/officeDocument/2006/relationships/hyperlink" Target="http://www.nasdaq.com/symbol/snps" TargetMode="External"/><Relationship Id="rId1948" Type="http://schemas.openxmlformats.org/officeDocument/2006/relationships/hyperlink" Target="https://en.wikipedia.org/wiki/Irvine,_California" TargetMode="External"/><Relationship Id="rId291" Type="http://schemas.openxmlformats.org/officeDocument/2006/relationships/hyperlink" Target="https://www.sec.gov/cgi-bin/browse-edgar?CIK=BKNG&amp;action=getcompany" TargetMode="External"/><Relationship Id="rId1808" Type="http://schemas.openxmlformats.org/officeDocument/2006/relationships/hyperlink" Target="https://en.wikipedia.org/wiki/Highlands_Ranch,_Colorado" TargetMode="External"/><Relationship Id="rId151" Type="http://schemas.openxmlformats.org/officeDocument/2006/relationships/hyperlink" Target="https://en.wikipedia.org/wiki/Berwyn,_Pennsylvania" TargetMode="External"/><Relationship Id="rId389" Type="http://schemas.openxmlformats.org/officeDocument/2006/relationships/hyperlink" Target="https://en.wikipedia.org/wiki/Cerner" TargetMode="External"/><Relationship Id="rId596" Type="http://schemas.openxmlformats.org/officeDocument/2006/relationships/hyperlink" Target="http://www.nasdaq.com/symbol/dish" TargetMode="External"/><Relationship Id="rId249" Type="http://schemas.openxmlformats.org/officeDocument/2006/relationships/hyperlink" Target="https://www.nyse.com/quote/XNYS:BAC" TargetMode="External"/><Relationship Id="rId456" Type="http://schemas.openxmlformats.org/officeDocument/2006/relationships/hyperlink" Target="https://www.nyse.com/quote/XNYS:CMS" TargetMode="External"/><Relationship Id="rId663" Type="http://schemas.openxmlformats.org/officeDocument/2006/relationships/hyperlink" Target="https://en.wikipedia.org/wiki/St._Paul,_Minnesota" TargetMode="External"/><Relationship Id="rId870" Type="http://schemas.openxmlformats.org/officeDocument/2006/relationships/hyperlink" Target="https://www.sec.gov/cgi-bin/browse-edgar?CIK=GPN&amp;action=getcompany" TargetMode="External"/><Relationship Id="rId1086" Type="http://schemas.openxmlformats.org/officeDocument/2006/relationships/hyperlink" Target="https://en.wikipedia.org/wiki/Battle_Creek,_Michigan" TargetMode="External"/><Relationship Id="rId1293" Type="http://schemas.openxmlformats.org/officeDocument/2006/relationships/hyperlink" Target="https://en.wikipedia.org/wiki/Monster_Beverage"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seattlecentral.edu/qelp/sets/001/001.html"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D10"/>
  <sheetViews>
    <sheetView workbookViewId="0">
      <selection activeCell="D2" sqref="D2"/>
    </sheetView>
  </sheetViews>
  <sheetFormatPr defaultRowHeight="15"/>
  <cols>
    <col min="1" max="1" width="50.140625" customWidth="1"/>
  </cols>
  <sheetData>
    <row r="1" spans="1:4">
      <c r="A1" t="s">
        <v>2</v>
      </c>
      <c r="D1" t="str">
        <f>SUBSTITUTE(A1,"brown","red",1)</f>
        <v>The quick red fox and another brown fox</v>
      </c>
    </row>
    <row r="2" spans="1:4">
      <c r="A2" t="s">
        <v>2</v>
      </c>
      <c r="D2" t="str">
        <f>SUBSTITUTE(A2,"brown","red",2)</f>
        <v>The quick brown fox and another red fox</v>
      </c>
    </row>
    <row r="3" spans="1:4">
      <c r="A3" t="s">
        <v>2</v>
      </c>
      <c r="D3" t="str">
        <f>SUBSTITUTE(A3,"brown","red",3)</f>
        <v>The quick brown fox and another brown fox</v>
      </c>
    </row>
    <row r="4" spans="1:4">
      <c r="A4" t="s">
        <v>2</v>
      </c>
      <c r="D4" t="str">
        <f t="shared" ref="D4:D5" si="0">SUBSTITUTE(A4,"brown","red",1)</f>
        <v>The quick red fox and another brown fox</v>
      </c>
    </row>
    <row r="5" spans="1:4">
      <c r="A5" t="s">
        <v>2</v>
      </c>
      <c r="D5" t="str">
        <f t="shared" si="0"/>
        <v>The quick red fox and another brown fox</v>
      </c>
    </row>
    <row r="6" spans="1:4">
      <c r="A6" t="s">
        <v>2</v>
      </c>
    </row>
    <row r="7" spans="1:4">
      <c r="A7" t="s">
        <v>2</v>
      </c>
    </row>
    <row r="8" spans="1:4">
      <c r="A8" t="s">
        <v>2</v>
      </c>
    </row>
    <row r="9" spans="1:4">
      <c r="A9" t="s">
        <v>2</v>
      </c>
    </row>
    <row r="10" spans="1:4">
      <c r="A10"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12"/>
  <sheetViews>
    <sheetView workbookViewId="0">
      <selection sqref="A1:E12"/>
    </sheetView>
  </sheetViews>
  <sheetFormatPr defaultRowHeight="15"/>
  <cols>
    <col min="5" max="5" width="8" bestFit="1" customWidth="1"/>
    <col min="6" max="6" width="22.28515625" customWidth="1"/>
  </cols>
  <sheetData>
    <row r="1" spans="1:6">
      <c r="A1" s="1" t="s">
        <v>1025</v>
      </c>
      <c r="B1" s="1" t="s">
        <v>1026</v>
      </c>
      <c r="C1" s="1" t="s">
        <v>21</v>
      </c>
      <c r="D1" s="1" t="s">
        <v>22</v>
      </c>
      <c r="E1" s="1" t="s">
        <v>1027</v>
      </c>
      <c r="F1" s="10" t="s">
        <v>1028</v>
      </c>
    </row>
    <row r="2" spans="1:6">
      <c r="A2">
        <v>1</v>
      </c>
      <c r="B2">
        <v>5</v>
      </c>
      <c r="C2">
        <v>3</v>
      </c>
      <c r="D2">
        <v>1</v>
      </c>
      <c r="E2">
        <f>SUM(B2:D2)</f>
        <v>9</v>
      </c>
      <c r="F2" t="str">
        <f>IF(OR(B2&gt;10,C2&gt;10,D2&gt;10,E2&gt;20), "Special Order", "No")</f>
        <v>No</v>
      </c>
    </row>
    <row r="3" spans="1:6">
      <c r="A3">
        <v>2</v>
      </c>
      <c r="B3">
        <v>3</v>
      </c>
      <c r="C3">
        <v>9</v>
      </c>
      <c r="D3">
        <v>8</v>
      </c>
      <c r="E3">
        <f t="shared" ref="E3:E12" si="0">SUM(B3:D3)</f>
        <v>20</v>
      </c>
      <c r="F3" t="str">
        <f t="shared" ref="F3:F12" si="1">IF(OR(B3&gt;10,C3&gt;10,D3&gt;10,E3&gt;20), "Special Order", "No")</f>
        <v>No</v>
      </c>
    </row>
    <row r="4" spans="1:6">
      <c r="A4">
        <v>3</v>
      </c>
      <c r="B4">
        <v>11</v>
      </c>
      <c r="C4">
        <v>5</v>
      </c>
      <c r="D4">
        <v>2</v>
      </c>
      <c r="E4">
        <f t="shared" si="0"/>
        <v>18</v>
      </c>
      <c r="F4" t="str">
        <f t="shared" si="1"/>
        <v>Special Order</v>
      </c>
    </row>
    <row r="5" spans="1:6">
      <c r="A5">
        <v>4</v>
      </c>
      <c r="B5">
        <v>4</v>
      </c>
      <c r="C5">
        <v>1</v>
      </c>
      <c r="D5">
        <v>2</v>
      </c>
      <c r="E5">
        <f t="shared" si="0"/>
        <v>7</v>
      </c>
      <c r="F5" t="str">
        <f t="shared" si="1"/>
        <v>No</v>
      </c>
    </row>
    <row r="6" spans="1:6">
      <c r="A6">
        <v>5</v>
      </c>
      <c r="B6">
        <v>2</v>
      </c>
      <c r="C6">
        <v>6</v>
      </c>
      <c r="D6">
        <v>3</v>
      </c>
      <c r="E6">
        <f t="shared" si="0"/>
        <v>11</v>
      </c>
      <c r="F6" t="str">
        <f t="shared" si="1"/>
        <v>No</v>
      </c>
    </row>
    <row r="7" spans="1:6">
      <c r="A7">
        <v>6</v>
      </c>
      <c r="B7">
        <v>6</v>
      </c>
      <c r="C7">
        <v>2</v>
      </c>
      <c r="D7">
        <v>6</v>
      </c>
      <c r="E7">
        <f t="shared" si="0"/>
        <v>14</v>
      </c>
      <c r="F7" t="str">
        <f t="shared" si="1"/>
        <v>No</v>
      </c>
    </row>
    <row r="8" spans="1:6">
      <c r="A8">
        <v>7</v>
      </c>
      <c r="B8">
        <v>12</v>
      </c>
      <c r="C8">
        <v>3</v>
      </c>
      <c r="D8">
        <v>1</v>
      </c>
      <c r="E8">
        <f t="shared" si="0"/>
        <v>16</v>
      </c>
      <c r="F8" t="str">
        <f t="shared" si="1"/>
        <v>Special Order</v>
      </c>
    </row>
    <row r="9" spans="1:6">
      <c r="A9">
        <v>8</v>
      </c>
      <c r="B9">
        <v>3</v>
      </c>
      <c r="C9">
        <v>1</v>
      </c>
      <c r="D9">
        <v>4</v>
      </c>
      <c r="E9">
        <f t="shared" si="0"/>
        <v>8</v>
      </c>
      <c r="F9" t="str">
        <f t="shared" si="1"/>
        <v>No</v>
      </c>
    </row>
    <row r="10" spans="1:6">
      <c r="A10">
        <v>9</v>
      </c>
      <c r="B10">
        <v>9</v>
      </c>
      <c r="C10">
        <v>3</v>
      </c>
      <c r="D10">
        <v>5</v>
      </c>
      <c r="E10">
        <f t="shared" si="0"/>
        <v>17</v>
      </c>
      <c r="F10" t="str">
        <f t="shared" si="1"/>
        <v>No</v>
      </c>
    </row>
    <row r="11" spans="1:6">
      <c r="A11">
        <v>10</v>
      </c>
      <c r="B11">
        <v>9</v>
      </c>
      <c r="C11">
        <v>6</v>
      </c>
      <c r="D11">
        <v>6</v>
      </c>
      <c r="E11">
        <f t="shared" si="0"/>
        <v>21</v>
      </c>
      <c r="F11" t="str">
        <f t="shared" si="1"/>
        <v>Special Order</v>
      </c>
    </row>
    <row r="12" spans="1:6">
      <c r="A12">
        <v>11</v>
      </c>
      <c r="B12">
        <v>8</v>
      </c>
      <c r="C12">
        <v>20</v>
      </c>
      <c r="D12">
        <v>7</v>
      </c>
      <c r="E12">
        <f t="shared" si="0"/>
        <v>35</v>
      </c>
      <c r="F12" t="str">
        <f t="shared" si="1"/>
        <v>Special Order</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H382"/>
  <sheetViews>
    <sheetView workbookViewId="0">
      <selection sqref="A1:D1048576"/>
    </sheetView>
  </sheetViews>
  <sheetFormatPr defaultRowHeight="15"/>
  <cols>
    <col min="2" max="2" width="20.42578125" bestFit="1" customWidth="1"/>
    <col min="3" max="3" width="10.140625" bestFit="1" customWidth="1"/>
    <col min="7" max="7" width="70.7109375" bestFit="1" customWidth="1"/>
    <col min="8" max="8" width="10" bestFit="1" customWidth="1"/>
  </cols>
  <sheetData>
    <row r="1" spans="1:8" ht="15.75">
      <c r="A1" s="5" t="s">
        <v>430</v>
      </c>
      <c r="B1" t="s">
        <v>1029</v>
      </c>
      <c r="C1" t="s">
        <v>431</v>
      </c>
      <c r="D1" t="s">
        <v>432</v>
      </c>
    </row>
    <row r="2" spans="1:8" ht="17.25">
      <c r="A2" s="5" t="s">
        <v>433</v>
      </c>
      <c r="B2" t="s">
        <v>1030</v>
      </c>
      <c r="C2" s="6">
        <v>900000</v>
      </c>
      <c r="D2" t="s">
        <v>434</v>
      </c>
      <c r="G2" s="9" t="s">
        <v>1411</v>
      </c>
      <c r="H2" s="2">
        <f>COUNTIF(D:D,"Pitcher")</f>
        <v>180</v>
      </c>
    </row>
    <row r="3" spans="1:8" ht="15.75">
      <c r="A3" s="5" t="s">
        <v>433</v>
      </c>
      <c r="B3" t="s">
        <v>1031</v>
      </c>
      <c r="C3" s="6">
        <v>300000</v>
      </c>
      <c r="D3" t="s">
        <v>434</v>
      </c>
    </row>
    <row r="4" spans="1:8" ht="17.25">
      <c r="A4" s="5" t="s">
        <v>433</v>
      </c>
      <c r="B4" t="s">
        <v>1032</v>
      </c>
      <c r="C4" s="6">
        <v>10100000</v>
      </c>
      <c r="D4" t="s">
        <v>434</v>
      </c>
      <c r="G4" s="9" t="s">
        <v>1412</v>
      </c>
      <c r="H4" s="2">
        <f>COUNTIF(C:C,"&gt;1000000")</f>
        <v>165</v>
      </c>
    </row>
    <row r="5" spans="1:8" ht="15.75">
      <c r="A5" s="5" t="s">
        <v>433</v>
      </c>
      <c r="B5" t="s">
        <v>1033</v>
      </c>
      <c r="C5" s="6">
        <v>5500000</v>
      </c>
      <c r="D5" t="s">
        <v>434</v>
      </c>
    </row>
    <row r="6" spans="1:8" ht="17.25">
      <c r="A6" s="5" t="s">
        <v>433</v>
      </c>
      <c r="B6" t="s">
        <v>1034</v>
      </c>
      <c r="C6" s="6">
        <v>750000</v>
      </c>
      <c r="D6" t="s">
        <v>435</v>
      </c>
      <c r="G6" s="9" t="s">
        <v>1413</v>
      </c>
      <c r="H6" s="2">
        <f>SUMIF(C:C,"&gt;1000000")</f>
        <v>867292383</v>
      </c>
    </row>
    <row r="7" spans="1:8" ht="15.75">
      <c r="A7" s="5" t="s">
        <v>433</v>
      </c>
      <c r="B7" t="s">
        <v>1035</v>
      </c>
      <c r="C7" s="6">
        <v>11428571</v>
      </c>
      <c r="D7" t="s">
        <v>436</v>
      </c>
    </row>
    <row r="8" spans="1:8" ht="15.75">
      <c r="A8" s="5" t="s">
        <v>433</v>
      </c>
      <c r="B8" t="s">
        <v>1036</v>
      </c>
      <c r="C8" s="6">
        <v>2200000</v>
      </c>
      <c r="D8" t="s">
        <v>434</v>
      </c>
    </row>
    <row r="9" spans="1:8" ht="15.75">
      <c r="A9" s="5" t="s">
        <v>433</v>
      </c>
      <c r="B9" t="s">
        <v>1037</v>
      </c>
      <c r="C9" s="6">
        <v>6000000</v>
      </c>
      <c r="D9" t="s">
        <v>434</v>
      </c>
    </row>
    <row r="10" spans="1:8" ht="15.75">
      <c r="A10" s="5" t="s">
        <v>433</v>
      </c>
      <c r="B10" t="s">
        <v>1038</v>
      </c>
      <c r="C10" s="6">
        <v>15600000</v>
      </c>
      <c r="D10" t="s">
        <v>437</v>
      </c>
    </row>
    <row r="11" spans="1:8" ht="15.75">
      <c r="A11" s="5" t="s">
        <v>433</v>
      </c>
      <c r="B11" t="s">
        <v>1039</v>
      </c>
      <c r="C11" s="6">
        <v>364100</v>
      </c>
      <c r="D11" t="s">
        <v>436</v>
      </c>
    </row>
    <row r="12" spans="1:8" ht="15.75">
      <c r="A12" s="5" t="s">
        <v>433</v>
      </c>
      <c r="B12" t="s">
        <v>1040</v>
      </c>
      <c r="C12" s="6">
        <v>5000000</v>
      </c>
      <c r="D12" t="s">
        <v>434</v>
      </c>
    </row>
    <row r="13" spans="1:8" ht="15.75">
      <c r="A13" s="5" t="s">
        <v>433</v>
      </c>
      <c r="B13" t="s">
        <v>1041</v>
      </c>
      <c r="C13" s="6">
        <v>400000</v>
      </c>
      <c r="D13" t="s">
        <v>438</v>
      </c>
    </row>
    <row r="14" spans="1:8" ht="15.75">
      <c r="A14" s="5" t="s">
        <v>433</v>
      </c>
      <c r="B14" t="s">
        <v>1042</v>
      </c>
      <c r="C14" s="6">
        <v>550000</v>
      </c>
      <c r="D14" t="s">
        <v>434</v>
      </c>
    </row>
    <row r="15" spans="1:8" ht="15.75">
      <c r="A15" s="5" t="s">
        <v>433</v>
      </c>
      <c r="B15" t="s">
        <v>1043</v>
      </c>
      <c r="C15" s="6">
        <v>6000000</v>
      </c>
      <c r="D15" t="s">
        <v>438</v>
      </c>
    </row>
    <row r="16" spans="1:8" ht="15.75">
      <c r="A16" s="5" t="s">
        <v>433</v>
      </c>
      <c r="B16" t="s">
        <v>1044</v>
      </c>
      <c r="C16" s="6">
        <v>13000000</v>
      </c>
      <c r="D16" t="s">
        <v>438</v>
      </c>
    </row>
    <row r="17" spans="1:4" ht="15.75">
      <c r="A17" s="5" t="s">
        <v>433</v>
      </c>
      <c r="B17" t="s">
        <v>1045</v>
      </c>
      <c r="C17" s="6">
        <v>12000000</v>
      </c>
      <c r="D17" t="s">
        <v>434</v>
      </c>
    </row>
    <row r="18" spans="1:4" ht="15.75">
      <c r="A18" s="5" t="s">
        <v>433</v>
      </c>
      <c r="B18" t="s">
        <v>1046</v>
      </c>
      <c r="C18" s="6">
        <v>2400000</v>
      </c>
      <c r="D18" t="s">
        <v>434</v>
      </c>
    </row>
    <row r="19" spans="1:4" ht="15.75">
      <c r="A19" s="5" t="s">
        <v>433</v>
      </c>
      <c r="B19" t="s">
        <v>1047</v>
      </c>
      <c r="C19" s="6">
        <v>11500000</v>
      </c>
      <c r="D19" t="s">
        <v>434</v>
      </c>
    </row>
    <row r="20" spans="1:4" ht="15.75">
      <c r="A20" s="5" t="s">
        <v>433</v>
      </c>
      <c r="B20" t="s">
        <v>1048</v>
      </c>
      <c r="C20" s="6">
        <v>8000000</v>
      </c>
      <c r="D20" t="s">
        <v>435</v>
      </c>
    </row>
    <row r="21" spans="1:4" ht="15.75">
      <c r="A21" s="5" t="s">
        <v>433</v>
      </c>
      <c r="B21" t="s">
        <v>1049</v>
      </c>
      <c r="C21" s="6">
        <v>10500000</v>
      </c>
      <c r="D21" t="s">
        <v>434</v>
      </c>
    </row>
    <row r="22" spans="1:4" ht="15.75">
      <c r="A22" s="5" t="s">
        <v>433</v>
      </c>
      <c r="B22" t="s">
        <v>1050</v>
      </c>
      <c r="C22" s="6">
        <v>800000</v>
      </c>
      <c r="D22" t="s">
        <v>439</v>
      </c>
    </row>
    <row r="23" spans="1:4" ht="15.75">
      <c r="A23" s="5" t="s">
        <v>433</v>
      </c>
      <c r="B23" t="s">
        <v>1051</v>
      </c>
      <c r="C23" s="6">
        <v>2500000</v>
      </c>
      <c r="D23" t="s">
        <v>438</v>
      </c>
    </row>
    <row r="24" spans="1:4" ht="15.75">
      <c r="A24" s="5" t="s">
        <v>433</v>
      </c>
      <c r="B24" t="s">
        <v>1052</v>
      </c>
      <c r="C24" s="6">
        <v>5000000</v>
      </c>
      <c r="D24" t="s">
        <v>440</v>
      </c>
    </row>
    <row r="25" spans="1:4" ht="15.75">
      <c r="A25" s="5" t="s">
        <v>433</v>
      </c>
      <c r="B25" t="s">
        <v>1053</v>
      </c>
      <c r="C25" s="6">
        <v>4150000</v>
      </c>
      <c r="D25" t="s">
        <v>434</v>
      </c>
    </row>
    <row r="26" spans="1:4" ht="15.75">
      <c r="A26" s="5" t="s">
        <v>433</v>
      </c>
      <c r="B26" t="s">
        <v>1054</v>
      </c>
      <c r="C26" s="6">
        <v>3250000</v>
      </c>
      <c r="D26" t="s">
        <v>434</v>
      </c>
    </row>
    <row r="27" spans="1:4" ht="15.75">
      <c r="A27" s="5" t="s">
        <v>433</v>
      </c>
      <c r="B27" t="s">
        <v>1055</v>
      </c>
      <c r="C27" s="6">
        <v>12357143</v>
      </c>
      <c r="D27" t="s">
        <v>438</v>
      </c>
    </row>
    <row r="28" spans="1:4" ht="15.75">
      <c r="A28" s="5" t="s">
        <v>433</v>
      </c>
      <c r="B28" t="s">
        <v>1056</v>
      </c>
      <c r="C28" s="6">
        <v>700000</v>
      </c>
      <c r="D28" t="s">
        <v>437</v>
      </c>
    </row>
    <row r="29" spans="1:4" ht="15.75">
      <c r="A29" s="5" t="s">
        <v>433</v>
      </c>
      <c r="B29" t="s">
        <v>1057</v>
      </c>
      <c r="C29" s="6">
        <v>1500000</v>
      </c>
      <c r="D29" t="s">
        <v>440</v>
      </c>
    </row>
    <row r="30" spans="1:4" ht="15.75">
      <c r="A30" s="5" t="s">
        <v>441</v>
      </c>
      <c r="B30" t="s">
        <v>1058</v>
      </c>
      <c r="C30" s="6">
        <v>5350000</v>
      </c>
      <c r="D30" t="s">
        <v>438</v>
      </c>
    </row>
    <row r="31" spans="1:4" ht="15.75">
      <c r="A31" s="5" t="s">
        <v>441</v>
      </c>
      <c r="B31" t="s">
        <v>1059</v>
      </c>
      <c r="C31" s="6">
        <v>11500000</v>
      </c>
      <c r="D31" t="s">
        <v>434</v>
      </c>
    </row>
    <row r="32" spans="1:4" ht="15.75">
      <c r="A32" s="5" t="s">
        <v>441</v>
      </c>
      <c r="B32" t="s">
        <v>1060</v>
      </c>
      <c r="C32" s="6">
        <v>302500</v>
      </c>
      <c r="D32" t="s">
        <v>434</v>
      </c>
    </row>
    <row r="33" spans="1:4" ht="15.75">
      <c r="A33" s="5" t="s">
        <v>441</v>
      </c>
      <c r="B33" t="s">
        <v>1061</v>
      </c>
      <c r="C33" s="6">
        <v>325000</v>
      </c>
      <c r="D33" t="s">
        <v>434</v>
      </c>
    </row>
    <row r="34" spans="1:4" ht="15.75">
      <c r="A34" s="5" t="s">
        <v>441</v>
      </c>
      <c r="B34" t="s">
        <v>1062</v>
      </c>
      <c r="C34" s="6">
        <v>425000</v>
      </c>
      <c r="D34" t="s">
        <v>437</v>
      </c>
    </row>
    <row r="35" spans="1:4" ht="15.75">
      <c r="A35" s="5" t="s">
        <v>441</v>
      </c>
      <c r="B35" t="s">
        <v>1063</v>
      </c>
      <c r="C35" s="6">
        <v>7250000</v>
      </c>
      <c r="D35" t="s">
        <v>438</v>
      </c>
    </row>
    <row r="36" spans="1:4" ht="15.75">
      <c r="A36" s="5" t="s">
        <v>441</v>
      </c>
      <c r="B36" t="s">
        <v>1064</v>
      </c>
      <c r="C36" s="6">
        <v>1000000</v>
      </c>
      <c r="D36" t="s">
        <v>436</v>
      </c>
    </row>
    <row r="37" spans="1:4" ht="15.75">
      <c r="A37" s="5" t="s">
        <v>441</v>
      </c>
      <c r="B37" t="s">
        <v>1065</v>
      </c>
      <c r="C37" s="6">
        <v>725000</v>
      </c>
      <c r="D37" t="s">
        <v>437</v>
      </c>
    </row>
    <row r="38" spans="1:4" ht="15.75">
      <c r="A38" s="5" t="s">
        <v>441</v>
      </c>
      <c r="B38" t="s">
        <v>1066</v>
      </c>
      <c r="C38" s="6">
        <v>7250000</v>
      </c>
      <c r="D38" t="s">
        <v>440</v>
      </c>
    </row>
    <row r="39" spans="1:4" ht="15.75">
      <c r="A39" s="5" t="s">
        <v>441</v>
      </c>
      <c r="B39" t="s">
        <v>1067</v>
      </c>
      <c r="C39" s="6">
        <v>2270000</v>
      </c>
      <c r="D39" t="s">
        <v>439</v>
      </c>
    </row>
    <row r="40" spans="1:4" ht="15.75">
      <c r="A40" s="5" t="s">
        <v>441</v>
      </c>
      <c r="B40" t="s">
        <v>1068</v>
      </c>
      <c r="C40" s="6">
        <v>315000</v>
      </c>
      <c r="D40" t="s">
        <v>434</v>
      </c>
    </row>
    <row r="41" spans="1:4" ht="15.75">
      <c r="A41" s="5" t="s">
        <v>441</v>
      </c>
      <c r="B41" t="s">
        <v>1069</v>
      </c>
      <c r="C41" s="6">
        <v>1425000</v>
      </c>
      <c r="D41" t="s">
        <v>435</v>
      </c>
    </row>
    <row r="42" spans="1:4" ht="15.75">
      <c r="A42" s="5" t="s">
        <v>441</v>
      </c>
      <c r="B42" t="s">
        <v>1070</v>
      </c>
      <c r="C42" s="6">
        <v>320000</v>
      </c>
      <c r="D42" t="s">
        <v>435</v>
      </c>
    </row>
    <row r="43" spans="1:4" ht="15.75">
      <c r="A43" s="5" t="s">
        <v>441</v>
      </c>
      <c r="B43" t="s">
        <v>1071</v>
      </c>
      <c r="C43" s="6">
        <v>2266667</v>
      </c>
      <c r="D43" t="s">
        <v>434</v>
      </c>
    </row>
    <row r="44" spans="1:4" ht="15.75">
      <c r="A44" s="5" t="s">
        <v>441</v>
      </c>
      <c r="B44" t="s">
        <v>1072</v>
      </c>
      <c r="C44" s="6">
        <v>925000</v>
      </c>
      <c r="D44" t="s">
        <v>438</v>
      </c>
    </row>
    <row r="45" spans="1:4" ht="15.75">
      <c r="A45" s="5" t="s">
        <v>441</v>
      </c>
      <c r="B45" t="s">
        <v>1073</v>
      </c>
      <c r="C45" s="6">
        <v>7833333</v>
      </c>
      <c r="D45" t="s">
        <v>434</v>
      </c>
    </row>
    <row r="46" spans="1:4" ht="15.75">
      <c r="A46" s="5" t="s">
        <v>441</v>
      </c>
      <c r="B46" t="s">
        <v>1074</v>
      </c>
      <c r="C46" s="6">
        <v>300000</v>
      </c>
      <c r="D46" t="s">
        <v>438</v>
      </c>
    </row>
    <row r="47" spans="1:4" ht="15.75">
      <c r="A47" s="5" t="s">
        <v>441</v>
      </c>
      <c r="B47" t="s">
        <v>1075</v>
      </c>
      <c r="C47" s="6">
        <v>312500</v>
      </c>
      <c r="D47" t="s">
        <v>434</v>
      </c>
    </row>
    <row r="48" spans="1:4" ht="15.75">
      <c r="A48" s="5" t="s">
        <v>441</v>
      </c>
      <c r="B48" t="s">
        <v>1076</v>
      </c>
      <c r="C48" s="6">
        <v>9900000</v>
      </c>
      <c r="D48" t="s">
        <v>438</v>
      </c>
    </row>
    <row r="49" spans="1:4" ht="15.75">
      <c r="A49" s="5" t="s">
        <v>441</v>
      </c>
      <c r="B49" t="s">
        <v>1077</v>
      </c>
      <c r="C49" s="6">
        <v>1425000</v>
      </c>
      <c r="D49" t="s">
        <v>434</v>
      </c>
    </row>
    <row r="50" spans="1:4" ht="15.75">
      <c r="A50" s="5" t="s">
        <v>441</v>
      </c>
      <c r="B50" t="s">
        <v>1078</v>
      </c>
      <c r="C50" s="6">
        <v>8166667</v>
      </c>
      <c r="D50" t="s">
        <v>434</v>
      </c>
    </row>
    <row r="51" spans="1:4" ht="15.75">
      <c r="A51" s="5" t="s">
        <v>441</v>
      </c>
      <c r="B51" t="s">
        <v>1079</v>
      </c>
      <c r="C51" s="6">
        <v>305000</v>
      </c>
      <c r="D51" t="s">
        <v>434</v>
      </c>
    </row>
    <row r="52" spans="1:4" ht="15.75">
      <c r="A52" s="5" t="s">
        <v>441</v>
      </c>
      <c r="B52" t="s">
        <v>1080</v>
      </c>
      <c r="C52" s="6">
        <v>4250000</v>
      </c>
      <c r="D52" t="s">
        <v>436</v>
      </c>
    </row>
    <row r="53" spans="1:4" ht="15.75">
      <c r="A53" s="5" t="s">
        <v>441</v>
      </c>
      <c r="B53" t="s">
        <v>1081</v>
      </c>
      <c r="C53" s="6">
        <v>3875000</v>
      </c>
      <c r="D53" t="s">
        <v>434</v>
      </c>
    </row>
    <row r="54" spans="1:4" ht="15.75">
      <c r="A54" s="5" t="s">
        <v>441</v>
      </c>
      <c r="B54" t="s">
        <v>1082</v>
      </c>
      <c r="C54" s="6">
        <v>375000</v>
      </c>
      <c r="D54" t="s">
        <v>434</v>
      </c>
    </row>
    <row r="55" spans="1:4" ht="15.75">
      <c r="A55" s="5" t="s">
        <v>441</v>
      </c>
      <c r="B55" t="s">
        <v>1083</v>
      </c>
      <c r="C55" s="6">
        <v>302500</v>
      </c>
      <c r="D55" t="s">
        <v>434</v>
      </c>
    </row>
    <row r="56" spans="1:4" ht="15.75">
      <c r="A56" s="5" t="s">
        <v>441</v>
      </c>
      <c r="B56" t="s">
        <v>1084</v>
      </c>
      <c r="C56" s="6">
        <v>337500</v>
      </c>
      <c r="D56" t="s">
        <v>435</v>
      </c>
    </row>
    <row r="57" spans="1:4" ht="15.75">
      <c r="A57" s="5" t="s">
        <v>442</v>
      </c>
      <c r="B57" t="s">
        <v>1085</v>
      </c>
      <c r="C57" s="6">
        <v>5500000</v>
      </c>
      <c r="D57" t="s">
        <v>434</v>
      </c>
    </row>
    <row r="58" spans="1:4" ht="15.75">
      <c r="A58" s="5" t="s">
        <v>442</v>
      </c>
      <c r="B58" t="s">
        <v>1086</v>
      </c>
      <c r="C58" s="6">
        <v>7500000</v>
      </c>
      <c r="D58" t="s">
        <v>438</v>
      </c>
    </row>
    <row r="59" spans="1:4" ht="15.75">
      <c r="A59" s="5" t="s">
        <v>442</v>
      </c>
      <c r="B59" t="s">
        <v>1087</v>
      </c>
      <c r="C59" s="6">
        <v>3000000</v>
      </c>
      <c r="D59" t="s">
        <v>434</v>
      </c>
    </row>
    <row r="60" spans="1:4" ht="15.75">
      <c r="A60" s="5" t="s">
        <v>442</v>
      </c>
      <c r="B60" t="s">
        <v>1088</v>
      </c>
      <c r="C60" s="6">
        <v>324500</v>
      </c>
      <c r="D60" t="s">
        <v>434</v>
      </c>
    </row>
    <row r="61" spans="1:4" ht="15.75">
      <c r="A61" s="5" t="s">
        <v>442</v>
      </c>
      <c r="B61" t="s">
        <v>1089</v>
      </c>
      <c r="C61" s="6">
        <v>500000</v>
      </c>
      <c r="D61" t="s">
        <v>434</v>
      </c>
    </row>
    <row r="62" spans="1:4" ht="15.75">
      <c r="A62" s="5" t="s">
        <v>442</v>
      </c>
      <c r="B62" t="s">
        <v>1090</v>
      </c>
      <c r="C62" s="6">
        <v>11000000</v>
      </c>
      <c r="D62" t="s">
        <v>437</v>
      </c>
    </row>
    <row r="63" spans="1:4" ht="15.75">
      <c r="A63" s="5" t="s">
        <v>442</v>
      </c>
      <c r="B63" t="s">
        <v>1091</v>
      </c>
      <c r="C63" s="6">
        <v>2000000</v>
      </c>
      <c r="D63" t="s">
        <v>438</v>
      </c>
    </row>
    <row r="64" spans="1:4" ht="15.75">
      <c r="A64" s="5" t="s">
        <v>442</v>
      </c>
      <c r="B64" t="s">
        <v>1092</v>
      </c>
      <c r="C64" s="6">
        <v>300000</v>
      </c>
      <c r="D64" t="s">
        <v>434</v>
      </c>
    </row>
    <row r="65" spans="1:4" ht="15.75">
      <c r="A65" s="5" t="s">
        <v>442</v>
      </c>
      <c r="B65" t="s">
        <v>1093</v>
      </c>
      <c r="C65" s="6">
        <v>407500</v>
      </c>
      <c r="D65" t="s">
        <v>440</v>
      </c>
    </row>
    <row r="66" spans="1:4" ht="15.75">
      <c r="A66" s="5" t="s">
        <v>442</v>
      </c>
      <c r="B66" t="s">
        <v>1094</v>
      </c>
      <c r="C66" s="6">
        <v>1700000</v>
      </c>
      <c r="D66" t="s">
        <v>434</v>
      </c>
    </row>
    <row r="67" spans="1:4" ht="15.75">
      <c r="A67" s="5" t="s">
        <v>442</v>
      </c>
      <c r="B67" t="s">
        <v>1095</v>
      </c>
      <c r="C67" s="6">
        <v>625000</v>
      </c>
      <c r="D67" t="s">
        <v>437</v>
      </c>
    </row>
    <row r="68" spans="1:4" ht="15.75">
      <c r="A68" s="5" t="s">
        <v>442</v>
      </c>
      <c r="B68" t="s">
        <v>1096</v>
      </c>
      <c r="C68" s="6">
        <v>3625000</v>
      </c>
      <c r="D68" t="s">
        <v>434</v>
      </c>
    </row>
    <row r="69" spans="1:4" ht="15.75">
      <c r="A69" s="5" t="s">
        <v>442</v>
      </c>
      <c r="B69" t="s">
        <v>1097</v>
      </c>
      <c r="C69" s="6">
        <v>309500</v>
      </c>
      <c r="D69" t="s">
        <v>434</v>
      </c>
    </row>
    <row r="70" spans="1:4" ht="15.75">
      <c r="A70" s="5" t="s">
        <v>442</v>
      </c>
      <c r="B70" t="s">
        <v>1098</v>
      </c>
      <c r="C70" s="6">
        <v>15500000</v>
      </c>
      <c r="D70" t="s">
        <v>434</v>
      </c>
    </row>
    <row r="71" spans="1:4" ht="15.75">
      <c r="A71" s="5" t="s">
        <v>442</v>
      </c>
      <c r="B71" t="s">
        <v>1099</v>
      </c>
      <c r="C71" s="6">
        <v>2900000</v>
      </c>
      <c r="D71" t="s">
        <v>434</v>
      </c>
    </row>
    <row r="72" spans="1:4" ht="15.75">
      <c r="A72" s="5" t="s">
        <v>442</v>
      </c>
      <c r="B72" t="s">
        <v>1100</v>
      </c>
      <c r="C72" s="6">
        <v>2000000</v>
      </c>
      <c r="D72" t="s">
        <v>436</v>
      </c>
    </row>
    <row r="73" spans="1:4" ht="15.75">
      <c r="A73" s="5" t="s">
        <v>442</v>
      </c>
      <c r="B73" t="s">
        <v>1101</v>
      </c>
      <c r="C73" s="6">
        <v>805000</v>
      </c>
      <c r="D73" t="s">
        <v>435</v>
      </c>
    </row>
    <row r="74" spans="1:4" ht="15.75">
      <c r="A74" s="5" t="s">
        <v>442</v>
      </c>
      <c r="B74" t="s">
        <v>1102</v>
      </c>
      <c r="C74" s="6">
        <v>2100000</v>
      </c>
      <c r="D74" t="s">
        <v>440</v>
      </c>
    </row>
    <row r="75" spans="1:4" ht="15.75">
      <c r="A75" s="5" t="s">
        <v>442</v>
      </c>
      <c r="B75" t="s">
        <v>1103</v>
      </c>
      <c r="C75" s="6">
        <v>4000000</v>
      </c>
      <c r="D75" t="s">
        <v>438</v>
      </c>
    </row>
    <row r="76" spans="1:4" ht="15.75">
      <c r="A76" s="5" t="s">
        <v>442</v>
      </c>
      <c r="B76" t="s">
        <v>1104</v>
      </c>
      <c r="C76" s="6">
        <v>1250000</v>
      </c>
      <c r="D76" t="s">
        <v>436</v>
      </c>
    </row>
    <row r="77" spans="1:4" ht="15.75">
      <c r="A77" s="5" t="s">
        <v>442</v>
      </c>
      <c r="B77" t="s">
        <v>1105</v>
      </c>
      <c r="C77" s="6">
        <v>300000</v>
      </c>
      <c r="D77" t="s">
        <v>434</v>
      </c>
    </row>
    <row r="78" spans="1:4" ht="15.75">
      <c r="A78" s="5" t="s">
        <v>442</v>
      </c>
      <c r="B78" t="s">
        <v>1106</v>
      </c>
      <c r="C78" s="6">
        <v>20000000</v>
      </c>
      <c r="D78" t="s">
        <v>438</v>
      </c>
    </row>
    <row r="79" spans="1:4" ht="15.75">
      <c r="A79" s="5" t="s">
        <v>442</v>
      </c>
      <c r="B79" t="s">
        <v>1107</v>
      </c>
      <c r="C79" s="6">
        <v>1850000</v>
      </c>
      <c r="D79" t="s">
        <v>434</v>
      </c>
    </row>
    <row r="80" spans="1:4" ht="15.75">
      <c r="A80" s="5" t="s">
        <v>442</v>
      </c>
      <c r="B80" t="s">
        <v>1108</v>
      </c>
      <c r="C80" s="6">
        <v>4700000</v>
      </c>
      <c r="D80" t="s">
        <v>435</v>
      </c>
    </row>
    <row r="81" spans="1:4" ht="15.75">
      <c r="A81" s="5" t="s">
        <v>442</v>
      </c>
      <c r="B81" t="s">
        <v>1109</v>
      </c>
      <c r="C81" s="6">
        <v>4000000</v>
      </c>
      <c r="D81" t="s">
        <v>434</v>
      </c>
    </row>
    <row r="82" spans="1:4" ht="15.75">
      <c r="A82" s="5" t="s">
        <v>442</v>
      </c>
      <c r="B82" t="s">
        <v>1110</v>
      </c>
      <c r="C82" s="6">
        <v>3450000</v>
      </c>
      <c r="D82" t="s">
        <v>439</v>
      </c>
    </row>
    <row r="83" spans="1:4" ht="15.75">
      <c r="A83" s="5" t="s">
        <v>442</v>
      </c>
      <c r="B83" t="s">
        <v>1111</v>
      </c>
      <c r="C83" s="6">
        <v>300000</v>
      </c>
      <c r="D83" t="s">
        <v>434</v>
      </c>
    </row>
    <row r="84" spans="1:4" ht="15.75">
      <c r="A84" s="5" t="s">
        <v>443</v>
      </c>
      <c r="B84" t="s">
        <v>1112</v>
      </c>
      <c r="C84" s="6">
        <v>1500000</v>
      </c>
      <c r="D84" t="s">
        <v>434</v>
      </c>
    </row>
    <row r="85" spans="1:4" ht="15.75">
      <c r="A85" s="5" t="s">
        <v>443</v>
      </c>
      <c r="B85" t="s">
        <v>1113</v>
      </c>
      <c r="C85" s="6">
        <v>5125000</v>
      </c>
      <c r="D85" t="s">
        <v>434</v>
      </c>
    </row>
    <row r="86" spans="1:4" ht="15.75">
      <c r="A86" s="5" t="s">
        <v>443</v>
      </c>
      <c r="B86" t="s">
        <v>1114</v>
      </c>
      <c r="C86" s="6">
        <v>302100</v>
      </c>
      <c r="D86" t="s">
        <v>435</v>
      </c>
    </row>
    <row r="87" spans="1:4" ht="15.75">
      <c r="A87" s="5" t="s">
        <v>443</v>
      </c>
      <c r="B87" t="s">
        <v>1115</v>
      </c>
      <c r="C87" s="6">
        <v>1000000</v>
      </c>
      <c r="D87" t="s">
        <v>434</v>
      </c>
    </row>
    <row r="88" spans="1:4" ht="15.75">
      <c r="A88" s="5" t="s">
        <v>443</v>
      </c>
      <c r="B88" t="s">
        <v>1116</v>
      </c>
      <c r="C88" s="6">
        <v>330000</v>
      </c>
      <c r="D88" t="s">
        <v>440</v>
      </c>
    </row>
    <row r="89" spans="1:4" ht="15.75">
      <c r="A89" s="5" t="s">
        <v>443</v>
      </c>
      <c r="B89" t="s">
        <v>1117</v>
      </c>
      <c r="C89" s="6">
        <v>314300</v>
      </c>
      <c r="D89" t="s">
        <v>438</v>
      </c>
    </row>
    <row r="90" spans="1:4" ht="15.75">
      <c r="A90" s="5" t="s">
        <v>443</v>
      </c>
      <c r="B90" t="s">
        <v>1118</v>
      </c>
      <c r="C90" s="6">
        <v>303000</v>
      </c>
      <c r="D90" t="s">
        <v>436</v>
      </c>
    </row>
    <row r="91" spans="1:4" ht="15.75">
      <c r="A91" s="5" t="s">
        <v>443</v>
      </c>
      <c r="B91" t="s">
        <v>1119</v>
      </c>
      <c r="C91" s="6">
        <v>7166667</v>
      </c>
      <c r="D91" t="s">
        <v>438</v>
      </c>
    </row>
    <row r="92" spans="1:4" ht="15.75">
      <c r="A92" s="5" t="s">
        <v>443</v>
      </c>
      <c r="B92" t="s">
        <v>1120</v>
      </c>
      <c r="C92" s="6">
        <v>301100</v>
      </c>
      <c r="D92" t="s">
        <v>434</v>
      </c>
    </row>
    <row r="93" spans="1:4" ht="15.75">
      <c r="A93" s="5" t="s">
        <v>443</v>
      </c>
      <c r="B93" t="s">
        <v>1121</v>
      </c>
      <c r="C93" s="6">
        <v>900000</v>
      </c>
      <c r="D93" t="s">
        <v>438</v>
      </c>
    </row>
    <row r="94" spans="1:4" ht="15.75">
      <c r="A94" s="5" t="s">
        <v>443</v>
      </c>
      <c r="B94" t="s">
        <v>1122</v>
      </c>
      <c r="C94" s="6">
        <v>3916667</v>
      </c>
      <c r="D94" t="s">
        <v>437</v>
      </c>
    </row>
    <row r="95" spans="1:4" ht="15.75">
      <c r="A95" s="5" t="s">
        <v>443</v>
      </c>
      <c r="B95" t="s">
        <v>1123</v>
      </c>
      <c r="C95" s="6">
        <v>302200</v>
      </c>
      <c r="D95" t="s">
        <v>436</v>
      </c>
    </row>
    <row r="96" spans="1:4" ht="15.75">
      <c r="A96" s="5" t="s">
        <v>443</v>
      </c>
      <c r="B96" t="s">
        <v>1124</v>
      </c>
      <c r="C96" s="6">
        <v>400000</v>
      </c>
      <c r="D96" t="s">
        <v>435</v>
      </c>
    </row>
    <row r="97" spans="1:4" ht="15.75">
      <c r="A97" s="5" t="s">
        <v>443</v>
      </c>
      <c r="B97" t="s">
        <v>1125</v>
      </c>
      <c r="C97" s="6">
        <v>6750000</v>
      </c>
      <c r="D97" t="s">
        <v>438</v>
      </c>
    </row>
    <row r="98" spans="1:4" ht="15.75">
      <c r="A98" s="5" t="s">
        <v>443</v>
      </c>
      <c r="B98" t="s">
        <v>1126</v>
      </c>
      <c r="C98" s="6">
        <v>300900</v>
      </c>
      <c r="D98" t="s">
        <v>434</v>
      </c>
    </row>
    <row r="99" spans="1:4" ht="15.75">
      <c r="A99" s="5" t="s">
        <v>443</v>
      </c>
      <c r="B99" t="s">
        <v>1127</v>
      </c>
      <c r="C99" s="6">
        <v>314400</v>
      </c>
      <c r="D99" t="s">
        <v>437</v>
      </c>
    </row>
    <row r="100" spans="1:4" ht="15.75">
      <c r="A100" s="5" t="s">
        <v>443</v>
      </c>
      <c r="B100" t="s">
        <v>1128</v>
      </c>
      <c r="C100" s="6">
        <v>500000</v>
      </c>
      <c r="D100" t="s">
        <v>434</v>
      </c>
    </row>
    <row r="101" spans="1:4" ht="15.75">
      <c r="A101" s="5" t="s">
        <v>443</v>
      </c>
      <c r="B101" t="s">
        <v>1129</v>
      </c>
      <c r="C101" s="6">
        <v>307500</v>
      </c>
      <c r="D101" t="s">
        <v>434</v>
      </c>
    </row>
    <row r="102" spans="1:4" ht="15.75">
      <c r="A102" s="5" t="s">
        <v>443</v>
      </c>
      <c r="B102" t="s">
        <v>1130</v>
      </c>
      <c r="C102" s="6">
        <v>300900</v>
      </c>
      <c r="D102" t="s">
        <v>437</v>
      </c>
    </row>
    <row r="103" spans="1:4" ht="15.75">
      <c r="A103" s="5" t="s">
        <v>443</v>
      </c>
      <c r="B103" t="s">
        <v>1131</v>
      </c>
      <c r="C103" s="6">
        <v>314000</v>
      </c>
      <c r="D103" t="s">
        <v>434</v>
      </c>
    </row>
    <row r="104" spans="1:4" ht="15.75">
      <c r="A104" s="5" t="s">
        <v>443</v>
      </c>
      <c r="B104" t="s">
        <v>1132</v>
      </c>
      <c r="C104" s="6">
        <v>302400</v>
      </c>
      <c r="D104" t="s">
        <v>434</v>
      </c>
    </row>
    <row r="105" spans="1:4" ht="15.75">
      <c r="A105" s="5" t="s">
        <v>443</v>
      </c>
      <c r="B105" t="s">
        <v>1133</v>
      </c>
      <c r="C105" s="6">
        <v>1100000</v>
      </c>
      <c r="D105" t="s">
        <v>434</v>
      </c>
    </row>
    <row r="106" spans="1:4" ht="15.75">
      <c r="A106" s="5" t="s">
        <v>443</v>
      </c>
      <c r="B106" t="s">
        <v>1134</v>
      </c>
      <c r="C106" s="6">
        <v>303200</v>
      </c>
      <c r="D106" t="s">
        <v>434</v>
      </c>
    </row>
    <row r="107" spans="1:4" ht="15.75">
      <c r="A107" s="5" t="s">
        <v>443</v>
      </c>
      <c r="B107" t="s">
        <v>1135</v>
      </c>
      <c r="C107" s="6">
        <v>600000</v>
      </c>
      <c r="D107" t="s">
        <v>434</v>
      </c>
    </row>
    <row r="108" spans="1:4" ht="15.75">
      <c r="A108" s="5" t="s">
        <v>443</v>
      </c>
      <c r="B108" t="s">
        <v>1136</v>
      </c>
      <c r="C108" s="6">
        <v>325000</v>
      </c>
      <c r="D108" t="s">
        <v>439</v>
      </c>
    </row>
    <row r="109" spans="1:4" ht="15.75">
      <c r="A109" s="5" t="s">
        <v>443</v>
      </c>
      <c r="B109" t="s">
        <v>1137</v>
      </c>
      <c r="C109" s="6">
        <v>600000</v>
      </c>
      <c r="D109" t="s">
        <v>438</v>
      </c>
    </row>
    <row r="110" spans="1:4" ht="15.75">
      <c r="A110" s="5" t="s">
        <v>443</v>
      </c>
      <c r="B110" t="s">
        <v>1138</v>
      </c>
      <c r="C110" s="6">
        <v>300000</v>
      </c>
      <c r="D110" t="s">
        <v>434</v>
      </c>
    </row>
    <row r="111" spans="1:4" ht="15.75">
      <c r="A111" s="5" t="s">
        <v>443</v>
      </c>
      <c r="B111" t="s">
        <v>1139</v>
      </c>
      <c r="C111" s="6">
        <v>5500000</v>
      </c>
      <c r="D111" t="s">
        <v>437</v>
      </c>
    </row>
    <row r="112" spans="1:4" ht="15.75">
      <c r="A112" s="5" t="s">
        <v>443</v>
      </c>
      <c r="B112" t="s">
        <v>1140</v>
      </c>
      <c r="C112" s="6">
        <v>305500</v>
      </c>
      <c r="D112" t="s">
        <v>434</v>
      </c>
    </row>
    <row r="113" spans="1:4" ht="15.75">
      <c r="A113" s="5" t="s">
        <v>443</v>
      </c>
      <c r="B113" t="s">
        <v>1141</v>
      </c>
      <c r="C113" s="6">
        <v>6000000</v>
      </c>
      <c r="D113" t="s">
        <v>434</v>
      </c>
    </row>
    <row r="114" spans="1:4" ht="15.75">
      <c r="A114" s="5" t="s">
        <v>443</v>
      </c>
      <c r="B114" t="s">
        <v>1142</v>
      </c>
      <c r="C114" s="6">
        <v>2600000</v>
      </c>
      <c r="D114" t="s">
        <v>434</v>
      </c>
    </row>
    <row r="115" spans="1:4" ht="15.75">
      <c r="A115" s="5" t="s">
        <v>444</v>
      </c>
      <c r="B115" t="s">
        <v>1143</v>
      </c>
      <c r="C115" s="6">
        <v>700000</v>
      </c>
      <c r="D115" t="s">
        <v>437</v>
      </c>
    </row>
    <row r="116" spans="1:4" ht="15.75">
      <c r="A116" s="5" t="s">
        <v>444</v>
      </c>
      <c r="B116" t="s">
        <v>1144</v>
      </c>
      <c r="C116" s="6">
        <v>1000000</v>
      </c>
      <c r="D116" t="s">
        <v>437</v>
      </c>
    </row>
    <row r="117" spans="1:4" ht="15.75">
      <c r="A117" s="5" t="s">
        <v>444</v>
      </c>
      <c r="B117" t="s">
        <v>1145</v>
      </c>
      <c r="C117" s="6">
        <v>2200000</v>
      </c>
      <c r="D117" t="s">
        <v>438</v>
      </c>
    </row>
    <row r="118" spans="1:4" ht="15.75">
      <c r="A118" s="5" t="s">
        <v>444</v>
      </c>
      <c r="B118" t="s">
        <v>1146</v>
      </c>
      <c r="C118" s="6">
        <v>700000</v>
      </c>
      <c r="D118" t="s">
        <v>434</v>
      </c>
    </row>
    <row r="119" spans="1:4" ht="15.75">
      <c r="A119" s="5" t="s">
        <v>444</v>
      </c>
      <c r="B119" t="s">
        <v>1147</v>
      </c>
      <c r="C119" s="6">
        <v>18700000</v>
      </c>
      <c r="D119" t="s">
        <v>436</v>
      </c>
    </row>
    <row r="120" spans="1:4" ht="15.75">
      <c r="A120" s="5" t="s">
        <v>444</v>
      </c>
      <c r="B120" t="s">
        <v>1148</v>
      </c>
      <c r="C120" s="6">
        <v>3900000</v>
      </c>
      <c r="D120" t="s">
        <v>434</v>
      </c>
    </row>
    <row r="121" spans="1:4" ht="15.75">
      <c r="A121" s="5" t="s">
        <v>444</v>
      </c>
      <c r="B121" t="s">
        <v>1149</v>
      </c>
      <c r="C121" s="6">
        <v>310000</v>
      </c>
      <c r="D121" t="s">
        <v>434</v>
      </c>
    </row>
    <row r="122" spans="1:4" ht="15.75">
      <c r="A122" s="5" t="s">
        <v>444</v>
      </c>
      <c r="B122" t="s">
        <v>1150</v>
      </c>
      <c r="C122" s="6">
        <v>3825000</v>
      </c>
      <c r="D122" t="s">
        <v>434</v>
      </c>
    </row>
    <row r="123" spans="1:4" ht="15.75">
      <c r="A123" s="5" t="s">
        <v>444</v>
      </c>
      <c r="B123" t="s">
        <v>1151</v>
      </c>
      <c r="C123" s="6">
        <v>302000</v>
      </c>
      <c r="D123" t="s">
        <v>434</v>
      </c>
    </row>
    <row r="124" spans="1:4" ht="15.75">
      <c r="A124" s="5" t="s">
        <v>444</v>
      </c>
      <c r="B124" t="s">
        <v>1152</v>
      </c>
      <c r="C124" s="6">
        <v>600000</v>
      </c>
      <c r="D124" t="s">
        <v>440</v>
      </c>
    </row>
    <row r="125" spans="1:4" ht="15.75">
      <c r="A125" s="5" t="s">
        <v>444</v>
      </c>
      <c r="B125" t="s">
        <v>1153</v>
      </c>
      <c r="C125" s="6">
        <v>313000</v>
      </c>
      <c r="D125" t="s">
        <v>435</v>
      </c>
    </row>
    <row r="126" spans="1:4" ht="15.75">
      <c r="A126" s="5" t="s">
        <v>444</v>
      </c>
      <c r="B126" t="s">
        <v>1154</v>
      </c>
      <c r="C126" s="6">
        <v>313000</v>
      </c>
      <c r="D126" t="s">
        <v>439</v>
      </c>
    </row>
    <row r="127" spans="1:4" ht="15.75">
      <c r="A127" s="5" t="s">
        <v>444</v>
      </c>
      <c r="B127" t="s">
        <v>1155</v>
      </c>
      <c r="C127" s="6">
        <v>5350000</v>
      </c>
      <c r="D127" t="s">
        <v>434</v>
      </c>
    </row>
    <row r="128" spans="1:4" ht="15.75">
      <c r="A128" s="5" t="s">
        <v>444</v>
      </c>
      <c r="B128" t="s">
        <v>1156</v>
      </c>
      <c r="C128" s="6">
        <v>350000</v>
      </c>
      <c r="D128" t="s">
        <v>434</v>
      </c>
    </row>
    <row r="129" spans="1:4" ht="15.75">
      <c r="A129" s="5" t="s">
        <v>444</v>
      </c>
      <c r="B129" t="s">
        <v>1157</v>
      </c>
      <c r="C129" s="6">
        <v>300000</v>
      </c>
      <c r="D129" t="s">
        <v>434</v>
      </c>
    </row>
    <row r="130" spans="1:4" ht="15.75">
      <c r="A130" s="5" t="s">
        <v>444</v>
      </c>
      <c r="B130" t="s">
        <v>1158</v>
      </c>
      <c r="C130" s="6">
        <v>305000</v>
      </c>
      <c r="D130" t="s">
        <v>434</v>
      </c>
    </row>
    <row r="131" spans="1:4" ht="15.75">
      <c r="A131" s="5" t="s">
        <v>444</v>
      </c>
      <c r="B131" t="s">
        <v>1159</v>
      </c>
      <c r="C131" s="6">
        <v>800000</v>
      </c>
      <c r="D131" t="s">
        <v>435</v>
      </c>
    </row>
    <row r="132" spans="1:4" ht="15.75">
      <c r="A132" s="5" t="s">
        <v>444</v>
      </c>
      <c r="B132" t="s">
        <v>1160</v>
      </c>
      <c r="C132" s="6">
        <v>320000</v>
      </c>
      <c r="D132" t="s">
        <v>436</v>
      </c>
    </row>
    <row r="133" spans="1:4" ht="15.75">
      <c r="A133" s="5" t="s">
        <v>444</v>
      </c>
      <c r="B133" t="s">
        <v>1161</v>
      </c>
      <c r="C133" s="6">
        <v>845000</v>
      </c>
      <c r="D133" t="s">
        <v>434</v>
      </c>
    </row>
    <row r="134" spans="1:4" ht="15.75">
      <c r="A134" s="5" t="s">
        <v>444</v>
      </c>
      <c r="B134" t="s">
        <v>1162</v>
      </c>
      <c r="C134" s="6">
        <v>6200000</v>
      </c>
      <c r="D134" t="s">
        <v>438</v>
      </c>
    </row>
    <row r="135" spans="1:4" ht="15.75">
      <c r="A135" s="5" t="s">
        <v>444</v>
      </c>
      <c r="B135" t="s">
        <v>1163</v>
      </c>
      <c r="C135" s="6">
        <v>1000000</v>
      </c>
      <c r="D135" t="s">
        <v>434</v>
      </c>
    </row>
    <row r="136" spans="1:4" ht="15.75">
      <c r="A136" s="5" t="s">
        <v>444</v>
      </c>
      <c r="B136" t="s">
        <v>1164</v>
      </c>
      <c r="C136" s="6">
        <v>600000</v>
      </c>
      <c r="D136" t="s">
        <v>434</v>
      </c>
    </row>
    <row r="137" spans="1:4" ht="15.75">
      <c r="A137" s="5" t="s">
        <v>444</v>
      </c>
      <c r="B137" t="s">
        <v>1165</v>
      </c>
      <c r="C137" s="6">
        <v>425000</v>
      </c>
      <c r="D137" t="s">
        <v>434</v>
      </c>
    </row>
    <row r="138" spans="1:4" ht="15.75">
      <c r="A138" s="5" t="s">
        <v>444</v>
      </c>
      <c r="B138" t="s">
        <v>1166</v>
      </c>
      <c r="C138" s="6">
        <v>520000</v>
      </c>
      <c r="D138" t="s">
        <v>438</v>
      </c>
    </row>
    <row r="139" spans="1:4" ht="15.75">
      <c r="A139" s="5" t="s">
        <v>444</v>
      </c>
      <c r="B139" t="s">
        <v>1167</v>
      </c>
      <c r="C139" s="6">
        <v>300000</v>
      </c>
      <c r="D139" t="s">
        <v>435</v>
      </c>
    </row>
    <row r="140" spans="1:4" ht="15.75">
      <c r="A140" s="5" t="s">
        <v>444</v>
      </c>
      <c r="B140" t="s">
        <v>1168</v>
      </c>
      <c r="C140" s="6">
        <v>316000</v>
      </c>
      <c r="D140" t="s">
        <v>435</v>
      </c>
    </row>
    <row r="141" spans="1:4" ht="15.75">
      <c r="A141" s="5" t="s">
        <v>444</v>
      </c>
      <c r="B141" t="s">
        <v>1169</v>
      </c>
      <c r="C141" s="6">
        <v>775000</v>
      </c>
      <c r="D141" t="s">
        <v>437</v>
      </c>
    </row>
    <row r="142" spans="1:4" ht="15.75">
      <c r="A142" s="5" t="s">
        <v>445</v>
      </c>
      <c r="B142" t="s">
        <v>1170</v>
      </c>
      <c r="C142" s="6">
        <v>6400000</v>
      </c>
      <c r="D142" t="s">
        <v>440</v>
      </c>
    </row>
    <row r="143" spans="1:4" ht="15.75">
      <c r="A143" s="5" t="s">
        <v>445</v>
      </c>
      <c r="B143" t="s">
        <v>1171</v>
      </c>
      <c r="C143" s="6">
        <v>325000</v>
      </c>
      <c r="D143" t="s">
        <v>434</v>
      </c>
    </row>
    <row r="144" spans="1:4" ht="15.75">
      <c r="A144" s="5" t="s">
        <v>445</v>
      </c>
      <c r="B144" t="s">
        <v>1172</v>
      </c>
      <c r="C144" s="6">
        <v>300000</v>
      </c>
      <c r="D144" t="s">
        <v>434</v>
      </c>
    </row>
    <row r="145" spans="1:4" ht="15.75">
      <c r="A145" s="5" t="s">
        <v>445</v>
      </c>
      <c r="B145" t="s">
        <v>1173</v>
      </c>
      <c r="C145" s="6">
        <v>13000000</v>
      </c>
      <c r="D145" t="s">
        <v>438</v>
      </c>
    </row>
    <row r="146" spans="1:4" ht="15.75">
      <c r="A146" s="5" t="s">
        <v>445</v>
      </c>
      <c r="B146" t="s">
        <v>1174</v>
      </c>
      <c r="C146" s="6">
        <v>4250000</v>
      </c>
      <c r="D146" t="s">
        <v>438</v>
      </c>
    </row>
    <row r="147" spans="1:4" ht="15.75">
      <c r="A147" s="5" t="s">
        <v>445</v>
      </c>
      <c r="B147" t="s">
        <v>1175</v>
      </c>
      <c r="C147" s="6">
        <v>3100000</v>
      </c>
      <c r="D147" t="s">
        <v>438</v>
      </c>
    </row>
    <row r="148" spans="1:4" ht="15.75">
      <c r="A148" s="5" t="s">
        <v>445</v>
      </c>
      <c r="B148" t="s">
        <v>1176</v>
      </c>
      <c r="C148" s="6">
        <v>1000000</v>
      </c>
      <c r="D148" t="s">
        <v>437</v>
      </c>
    </row>
    <row r="149" spans="1:4" ht="15.75">
      <c r="A149" s="5" t="s">
        <v>445</v>
      </c>
      <c r="B149" t="s">
        <v>1177</v>
      </c>
      <c r="C149" s="6">
        <v>3000000</v>
      </c>
      <c r="D149" t="s">
        <v>434</v>
      </c>
    </row>
    <row r="150" spans="1:4" ht="15.75">
      <c r="A150" s="5" t="s">
        <v>445</v>
      </c>
      <c r="B150" t="s">
        <v>1178</v>
      </c>
      <c r="C150" s="6">
        <v>7030000</v>
      </c>
      <c r="D150" t="s">
        <v>434</v>
      </c>
    </row>
    <row r="151" spans="1:4" ht="15.75">
      <c r="A151" s="5" t="s">
        <v>445</v>
      </c>
      <c r="B151" t="s">
        <v>1179</v>
      </c>
      <c r="C151" s="6">
        <v>3500000</v>
      </c>
      <c r="D151" t="s">
        <v>435</v>
      </c>
    </row>
    <row r="152" spans="1:4" ht="15.75">
      <c r="A152" s="5" t="s">
        <v>445</v>
      </c>
      <c r="B152" t="s">
        <v>1180</v>
      </c>
      <c r="C152" s="6">
        <v>375000</v>
      </c>
      <c r="D152" t="s">
        <v>436</v>
      </c>
    </row>
    <row r="153" spans="1:4" ht="15.75">
      <c r="A153" s="5" t="s">
        <v>445</v>
      </c>
      <c r="B153" t="s">
        <v>1181</v>
      </c>
      <c r="C153" s="6">
        <v>330000</v>
      </c>
      <c r="D153" t="s">
        <v>435</v>
      </c>
    </row>
    <row r="154" spans="1:4" ht="15.75">
      <c r="A154" s="5" t="s">
        <v>445</v>
      </c>
      <c r="B154" t="s">
        <v>1182</v>
      </c>
      <c r="C154" s="6">
        <v>3000000</v>
      </c>
      <c r="D154" t="s">
        <v>434</v>
      </c>
    </row>
    <row r="155" spans="1:4" ht="15.75">
      <c r="A155" s="5" t="s">
        <v>445</v>
      </c>
      <c r="B155" t="s">
        <v>1183</v>
      </c>
      <c r="C155" s="6">
        <v>1550000</v>
      </c>
      <c r="D155" t="s">
        <v>437</v>
      </c>
    </row>
    <row r="156" spans="1:4" ht="15.75">
      <c r="A156" s="5" t="s">
        <v>445</v>
      </c>
      <c r="B156" t="s">
        <v>1184</v>
      </c>
      <c r="C156" s="6">
        <v>1000000</v>
      </c>
      <c r="D156" t="s">
        <v>434</v>
      </c>
    </row>
    <row r="157" spans="1:4" ht="15.75">
      <c r="A157" s="5" t="s">
        <v>445</v>
      </c>
      <c r="B157" t="s">
        <v>1185</v>
      </c>
      <c r="C157" s="6">
        <v>1200000</v>
      </c>
      <c r="D157" t="s">
        <v>434</v>
      </c>
    </row>
    <row r="158" spans="1:4" ht="15.75">
      <c r="A158" s="5" t="s">
        <v>445</v>
      </c>
      <c r="B158" t="s">
        <v>1186</v>
      </c>
      <c r="C158" s="6">
        <v>2900000</v>
      </c>
      <c r="D158" t="s">
        <v>434</v>
      </c>
    </row>
    <row r="159" spans="1:4" ht="15.75">
      <c r="A159" s="5" t="s">
        <v>445</v>
      </c>
      <c r="B159" t="s">
        <v>1187</v>
      </c>
      <c r="C159" s="6">
        <v>350000</v>
      </c>
      <c r="D159" t="s">
        <v>434</v>
      </c>
    </row>
    <row r="160" spans="1:4" ht="15.75">
      <c r="A160" s="5" t="s">
        <v>445</v>
      </c>
      <c r="B160" t="s">
        <v>1188</v>
      </c>
      <c r="C160" s="6">
        <v>305000</v>
      </c>
      <c r="D160" t="s">
        <v>440</v>
      </c>
    </row>
    <row r="161" spans="1:4" ht="15.75">
      <c r="A161" s="5" t="s">
        <v>445</v>
      </c>
      <c r="B161" t="s">
        <v>1189</v>
      </c>
      <c r="C161" s="6">
        <v>1200000</v>
      </c>
      <c r="D161" t="s">
        <v>434</v>
      </c>
    </row>
    <row r="162" spans="1:4" ht="15.75">
      <c r="A162" s="5" t="s">
        <v>445</v>
      </c>
      <c r="B162" t="s">
        <v>1190</v>
      </c>
      <c r="C162" s="6">
        <v>325000</v>
      </c>
      <c r="D162" t="s">
        <v>434</v>
      </c>
    </row>
    <row r="163" spans="1:4" ht="15.75">
      <c r="A163" s="5" t="s">
        <v>445</v>
      </c>
      <c r="B163" t="s">
        <v>1191</v>
      </c>
      <c r="C163" s="6">
        <v>900000</v>
      </c>
      <c r="D163" t="s">
        <v>438</v>
      </c>
    </row>
    <row r="164" spans="1:4" ht="15.75">
      <c r="A164" s="5" t="s">
        <v>445</v>
      </c>
      <c r="B164" t="s">
        <v>1192</v>
      </c>
      <c r="C164" s="6">
        <v>1725000</v>
      </c>
      <c r="D164" t="s">
        <v>438</v>
      </c>
    </row>
    <row r="165" spans="1:4" ht="15.75">
      <c r="A165" s="5" t="s">
        <v>445</v>
      </c>
      <c r="B165" t="s">
        <v>1193</v>
      </c>
      <c r="C165" s="6">
        <v>300000</v>
      </c>
      <c r="D165" t="s">
        <v>437</v>
      </c>
    </row>
    <row r="166" spans="1:4" ht="15.75">
      <c r="A166" s="5" t="s">
        <v>445</v>
      </c>
      <c r="B166" t="s">
        <v>1194</v>
      </c>
      <c r="C166" s="6">
        <v>4250000</v>
      </c>
      <c r="D166" t="s">
        <v>434</v>
      </c>
    </row>
    <row r="167" spans="1:4" ht="15.75">
      <c r="A167" s="5" t="s">
        <v>445</v>
      </c>
      <c r="B167" t="s">
        <v>1195</v>
      </c>
      <c r="C167" s="6">
        <v>3500000</v>
      </c>
      <c r="D167" t="s">
        <v>434</v>
      </c>
    </row>
    <row r="168" spans="1:4" ht="15.75">
      <c r="A168" s="5" t="s">
        <v>445</v>
      </c>
      <c r="B168" t="s">
        <v>1196</v>
      </c>
      <c r="C168" s="6">
        <v>762500</v>
      </c>
      <c r="D168" t="s">
        <v>434</v>
      </c>
    </row>
    <row r="169" spans="1:4" ht="15.75">
      <c r="A169" s="5" t="s">
        <v>445</v>
      </c>
      <c r="B169" t="s">
        <v>1197</v>
      </c>
      <c r="C169" s="6">
        <v>7000000</v>
      </c>
      <c r="D169" t="s">
        <v>436</v>
      </c>
    </row>
    <row r="170" spans="1:4" ht="15.75">
      <c r="A170" s="5" t="s">
        <v>445</v>
      </c>
      <c r="B170" t="s">
        <v>1198</v>
      </c>
      <c r="C170" s="6">
        <v>1000000</v>
      </c>
      <c r="D170" t="s">
        <v>436</v>
      </c>
    </row>
    <row r="171" spans="1:4" ht="15.75">
      <c r="A171" s="5" t="s">
        <v>446</v>
      </c>
      <c r="B171" t="s">
        <v>1199</v>
      </c>
      <c r="C171" s="6">
        <v>300000</v>
      </c>
      <c r="D171" t="s">
        <v>439</v>
      </c>
    </row>
    <row r="172" spans="1:4" ht="15.75">
      <c r="A172" s="5" t="s">
        <v>446</v>
      </c>
      <c r="B172" t="s">
        <v>1200</v>
      </c>
      <c r="C172" s="6">
        <v>600000</v>
      </c>
      <c r="D172" t="s">
        <v>439</v>
      </c>
    </row>
    <row r="173" spans="1:4" ht="15.75">
      <c r="A173" s="5" t="s">
        <v>446</v>
      </c>
      <c r="B173" t="s">
        <v>1201</v>
      </c>
      <c r="C173" s="6">
        <v>300000</v>
      </c>
      <c r="D173" t="s">
        <v>438</v>
      </c>
    </row>
    <row r="174" spans="1:4" ht="15.75">
      <c r="A174" s="5" t="s">
        <v>446</v>
      </c>
      <c r="B174" t="s">
        <v>1202</v>
      </c>
      <c r="C174" s="6">
        <v>300000</v>
      </c>
      <c r="D174" t="s">
        <v>434</v>
      </c>
    </row>
    <row r="175" spans="1:4" ht="15.75">
      <c r="A175" s="5" t="s">
        <v>446</v>
      </c>
      <c r="B175" t="s">
        <v>1203</v>
      </c>
      <c r="C175" s="6">
        <v>300000</v>
      </c>
      <c r="D175" t="s">
        <v>434</v>
      </c>
    </row>
    <row r="176" spans="1:4" ht="15.75">
      <c r="A176" s="5" t="s">
        <v>446</v>
      </c>
      <c r="B176" t="s">
        <v>1204</v>
      </c>
      <c r="C176" s="6">
        <v>300000</v>
      </c>
      <c r="D176" t="s">
        <v>434</v>
      </c>
    </row>
    <row r="177" spans="1:4" ht="15.75">
      <c r="A177" s="5" t="s">
        <v>446</v>
      </c>
      <c r="B177" t="s">
        <v>1205</v>
      </c>
      <c r="C177" s="6">
        <v>300000</v>
      </c>
      <c r="D177" t="s">
        <v>438</v>
      </c>
    </row>
    <row r="178" spans="1:4" ht="15.75">
      <c r="A178" s="5" t="s">
        <v>446</v>
      </c>
      <c r="B178" t="s">
        <v>1206</v>
      </c>
      <c r="C178" s="6">
        <v>5500000</v>
      </c>
      <c r="D178" t="s">
        <v>438</v>
      </c>
    </row>
    <row r="179" spans="1:4" ht="15.75">
      <c r="A179" s="5" t="s">
        <v>446</v>
      </c>
      <c r="B179" t="s">
        <v>1207</v>
      </c>
      <c r="C179" s="6">
        <v>300000</v>
      </c>
      <c r="D179" t="s">
        <v>435</v>
      </c>
    </row>
    <row r="180" spans="1:4" ht="15.75">
      <c r="A180" s="5" t="s">
        <v>446</v>
      </c>
      <c r="B180" t="s">
        <v>1208</v>
      </c>
      <c r="C180" s="6">
        <v>325000</v>
      </c>
      <c r="D180" t="s">
        <v>434</v>
      </c>
    </row>
    <row r="181" spans="1:4" ht="15.75">
      <c r="A181" s="5" t="s">
        <v>446</v>
      </c>
      <c r="B181" t="s">
        <v>1209</v>
      </c>
      <c r="C181" s="6">
        <v>325000</v>
      </c>
      <c r="D181" t="s">
        <v>440</v>
      </c>
    </row>
    <row r="182" spans="1:4" ht="15.75">
      <c r="A182" s="5" t="s">
        <v>446</v>
      </c>
      <c r="B182" t="s">
        <v>1210</v>
      </c>
      <c r="C182" s="6">
        <v>300000</v>
      </c>
      <c r="D182" t="s">
        <v>434</v>
      </c>
    </row>
    <row r="183" spans="1:4" ht="15.75">
      <c r="A183" s="5" t="s">
        <v>446</v>
      </c>
      <c r="B183" t="s">
        <v>1211</v>
      </c>
      <c r="C183" s="6">
        <v>500000</v>
      </c>
      <c r="D183" t="s">
        <v>436</v>
      </c>
    </row>
    <row r="184" spans="1:4" ht="15.75">
      <c r="A184" s="5" t="s">
        <v>446</v>
      </c>
      <c r="B184" t="s">
        <v>1212</v>
      </c>
      <c r="C184" s="6">
        <v>300000</v>
      </c>
      <c r="D184" t="s">
        <v>438</v>
      </c>
    </row>
    <row r="185" spans="1:4" ht="15.75">
      <c r="A185" s="5" t="s">
        <v>446</v>
      </c>
      <c r="B185" t="s">
        <v>1213</v>
      </c>
      <c r="C185" s="6">
        <v>300000</v>
      </c>
      <c r="D185" t="s">
        <v>434</v>
      </c>
    </row>
    <row r="186" spans="1:4" ht="15.75">
      <c r="A186" s="5" t="s">
        <v>446</v>
      </c>
      <c r="B186" t="s">
        <v>1214</v>
      </c>
      <c r="C186" s="6">
        <v>6500000</v>
      </c>
      <c r="D186" t="s">
        <v>437</v>
      </c>
    </row>
    <row r="187" spans="1:4" ht="15.75">
      <c r="A187" s="5" t="s">
        <v>446</v>
      </c>
      <c r="B187" t="s">
        <v>1215</v>
      </c>
      <c r="C187" s="6">
        <v>400000</v>
      </c>
      <c r="D187" t="s">
        <v>434</v>
      </c>
    </row>
    <row r="188" spans="1:4" ht="15.75">
      <c r="A188" s="5" t="s">
        <v>446</v>
      </c>
      <c r="B188" t="s">
        <v>1216</v>
      </c>
      <c r="C188" s="6">
        <v>400000</v>
      </c>
      <c r="D188" t="s">
        <v>434</v>
      </c>
    </row>
    <row r="189" spans="1:4" ht="15.75">
      <c r="A189" s="5" t="s">
        <v>446</v>
      </c>
      <c r="B189" t="s">
        <v>1217</v>
      </c>
      <c r="C189" s="6">
        <v>300000</v>
      </c>
      <c r="D189" t="s">
        <v>440</v>
      </c>
    </row>
    <row r="190" spans="1:4" ht="15.75">
      <c r="A190" s="5" t="s">
        <v>446</v>
      </c>
      <c r="B190" t="s">
        <v>1218</v>
      </c>
      <c r="C190" s="6">
        <v>300000</v>
      </c>
      <c r="D190" t="s">
        <v>434</v>
      </c>
    </row>
    <row r="191" spans="1:4" ht="15.75">
      <c r="A191" s="5" t="s">
        <v>446</v>
      </c>
      <c r="B191" t="s">
        <v>1219</v>
      </c>
      <c r="C191" s="6">
        <v>300000</v>
      </c>
      <c r="D191" t="s">
        <v>439</v>
      </c>
    </row>
    <row r="192" spans="1:4" ht="15.75">
      <c r="A192" s="5" t="s">
        <v>446</v>
      </c>
      <c r="B192" t="s">
        <v>1220</v>
      </c>
      <c r="C192" s="6">
        <v>300000</v>
      </c>
      <c r="D192" t="s">
        <v>434</v>
      </c>
    </row>
    <row r="193" spans="1:4" ht="15.75">
      <c r="A193" s="5" t="s">
        <v>446</v>
      </c>
      <c r="B193" t="s">
        <v>1221</v>
      </c>
      <c r="C193" s="6">
        <v>300000</v>
      </c>
      <c r="D193" t="s">
        <v>435</v>
      </c>
    </row>
    <row r="194" spans="1:4" ht="15.75">
      <c r="A194" s="5" t="s">
        <v>446</v>
      </c>
      <c r="B194" t="s">
        <v>1222</v>
      </c>
      <c r="C194" s="6">
        <v>300000</v>
      </c>
      <c r="D194" t="s">
        <v>434</v>
      </c>
    </row>
    <row r="195" spans="1:4" ht="15.75">
      <c r="A195" s="5" t="s">
        <v>446</v>
      </c>
      <c r="B195" t="s">
        <v>1223</v>
      </c>
      <c r="C195" s="6">
        <v>300000</v>
      </c>
      <c r="D195" t="s">
        <v>434</v>
      </c>
    </row>
    <row r="196" spans="1:4" ht="15.75">
      <c r="A196" s="5" t="s">
        <v>447</v>
      </c>
      <c r="B196" t="s">
        <v>1224</v>
      </c>
      <c r="C196" s="6">
        <v>313000</v>
      </c>
      <c r="D196" t="s">
        <v>434</v>
      </c>
    </row>
    <row r="197" spans="1:4" ht="15.75">
      <c r="A197" s="5" t="s">
        <v>447</v>
      </c>
      <c r="B197" t="s">
        <v>1225</v>
      </c>
      <c r="C197" s="6">
        <v>314000</v>
      </c>
      <c r="D197" t="s">
        <v>434</v>
      </c>
    </row>
    <row r="198" spans="1:4" ht="15.75">
      <c r="A198" s="5" t="s">
        <v>447</v>
      </c>
      <c r="B198" t="s">
        <v>1226</v>
      </c>
      <c r="C198" s="6">
        <v>6000000</v>
      </c>
      <c r="D198" t="s">
        <v>438</v>
      </c>
    </row>
    <row r="199" spans="1:4" ht="15.75">
      <c r="A199" s="5" t="s">
        <v>447</v>
      </c>
      <c r="B199" t="s">
        <v>1227</v>
      </c>
      <c r="C199" s="6">
        <v>304000</v>
      </c>
      <c r="D199" t="s">
        <v>438</v>
      </c>
    </row>
    <row r="200" spans="1:4" ht="15.75">
      <c r="A200" s="5" t="s">
        <v>447</v>
      </c>
      <c r="B200" t="s">
        <v>1228</v>
      </c>
      <c r="C200" s="6">
        <v>302000</v>
      </c>
      <c r="D200" t="s">
        <v>437</v>
      </c>
    </row>
    <row r="201" spans="1:4" ht="15.75">
      <c r="A201" s="5" t="s">
        <v>447</v>
      </c>
      <c r="B201" t="s">
        <v>1229</v>
      </c>
      <c r="C201" s="6">
        <v>309500</v>
      </c>
      <c r="D201" t="s">
        <v>438</v>
      </c>
    </row>
    <row r="202" spans="1:4" ht="15.75">
      <c r="A202" s="5" t="s">
        <v>447</v>
      </c>
      <c r="B202" t="s">
        <v>1230</v>
      </c>
      <c r="C202" s="6">
        <v>304500</v>
      </c>
      <c r="D202" t="s">
        <v>434</v>
      </c>
    </row>
    <row r="203" spans="1:4" ht="15.75">
      <c r="A203" s="5" t="s">
        <v>447</v>
      </c>
      <c r="B203" t="s">
        <v>1231</v>
      </c>
      <c r="C203" s="6">
        <v>300000</v>
      </c>
      <c r="D203" t="s">
        <v>434</v>
      </c>
    </row>
    <row r="204" spans="1:4" ht="15.75">
      <c r="A204" s="5" t="s">
        <v>447</v>
      </c>
      <c r="B204" t="s">
        <v>1232</v>
      </c>
      <c r="C204" s="6">
        <v>625000</v>
      </c>
      <c r="D204" t="s">
        <v>435</v>
      </c>
    </row>
    <row r="205" spans="1:4" ht="15.75">
      <c r="A205" s="5" t="s">
        <v>447</v>
      </c>
      <c r="B205" t="s">
        <v>1233</v>
      </c>
      <c r="C205" s="6">
        <v>775000</v>
      </c>
      <c r="D205" t="s">
        <v>439</v>
      </c>
    </row>
    <row r="206" spans="1:4" ht="15.75">
      <c r="A206" s="5" t="s">
        <v>447</v>
      </c>
      <c r="B206" t="s">
        <v>1234</v>
      </c>
      <c r="C206" s="6">
        <v>303500</v>
      </c>
      <c r="D206" t="s">
        <v>434</v>
      </c>
    </row>
    <row r="207" spans="1:4" ht="15.75">
      <c r="A207" s="5" t="s">
        <v>447</v>
      </c>
      <c r="B207" t="s">
        <v>1235</v>
      </c>
      <c r="C207" s="6">
        <v>2000000</v>
      </c>
      <c r="D207" t="s">
        <v>434</v>
      </c>
    </row>
    <row r="208" spans="1:4" ht="15.75">
      <c r="A208" s="5" t="s">
        <v>447</v>
      </c>
      <c r="B208" t="s">
        <v>1236</v>
      </c>
      <c r="C208" s="6">
        <v>300000</v>
      </c>
      <c r="D208" t="s">
        <v>436</v>
      </c>
    </row>
    <row r="209" spans="1:4" ht="15.75">
      <c r="A209" s="5" t="s">
        <v>447</v>
      </c>
      <c r="B209" t="s">
        <v>1237</v>
      </c>
      <c r="C209" s="6">
        <v>305500</v>
      </c>
      <c r="D209" t="s">
        <v>434</v>
      </c>
    </row>
    <row r="210" spans="1:4" ht="15.75">
      <c r="A210" s="5" t="s">
        <v>447</v>
      </c>
      <c r="B210" t="s">
        <v>1238</v>
      </c>
      <c r="C210" s="6">
        <v>3000000</v>
      </c>
      <c r="D210" t="s">
        <v>438</v>
      </c>
    </row>
    <row r="211" spans="1:4" ht="15.75">
      <c r="A211" s="5" t="s">
        <v>447</v>
      </c>
      <c r="B211" t="s">
        <v>1239</v>
      </c>
      <c r="C211" s="6">
        <v>300000</v>
      </c>
      <c r="D211" t="s">
        <v>438</v>
      </c>
    </row>
    <row r="212" spans="1:4" ht="15.75">
      <c r="A212" s="5" t="s">
        <v>447</v>
      </c>
      <c r="B212" t="s">
        <v>1240</v>
      </c>
      <c r="C212" s="6">
        <v>1500000</v>
      </c>
      <c r="D212" t="s">
        <v>434</v>
      </c>
    </row>
    <row r="213" spans="1:4" ht="15.75">
      <c r="A213" s="5" t="s">
        <v>447</v>
      </c>
      <c r="B213" t="s">
        <v>1241</v>
      </c>
      <c r="C213" s="6">
        <v>300000</v>
      </c>
      <c r="D213" t="s">
        <v>437</v>
      </c>
    </row>
    <row r="214" spans="1:4" ht="15.75">
      <c r="A214" s="5" t="s">
        <v>447</v>
      </c>
      <c r="B214" t="s">
        <v>1242</v>
      </c>
      <c r="C214" s="6">
        <v>301000</v>
      </c>
      <c r="D214" t="s">
        <v>434</v>
      </c>
    </row>
    <row r="215" spans="1:4" ht="15.75">
      <c r="A215" s="5" t="s">
        <v>447</v>
      </c>
      <c r="B215" t="s">
        <v>1243</v>
      </c>
      <c r="C215" s="6">
        <v>450000</v>
      </c>
      <c r="D215" t="s">
        <v>434</v>
      </c>
    </row>
    <row r="216" spans="1:4" ht="15.75">
      <c r="A216" s="5" t="s">
        <v>447</v>
      </c>
      <c r="B216" t="s">
        <v>1244</v>
      </c>
      <c r="C216" s="6">
        <v>2750000</v>
      </c>
      <c r="D216" t="s">
        <v>435</v>
      </c>
    </row>
    <row r="217" spans="1:4" ht="15.75">
      <c r="A217" s="5" t="s">
        <v>447</v>
      </c>
      <c r="B217" t="s">
        <v>1245</v>
      </c>
      <c r="C217" s="6">
        <v>4500000</v>
      </c>
      <c r="D217" t="s">
        <v>440</v>
      </c>
    </row>
    <row r="218" spans="1:4" ht="15.75">
      <c r="A218" s="5" t="s">
        <v>447</v>
      </c>
      <c r="B218" t="s">
        <v>1246</v>
      </c>
      <c r="C218" s="6">
        <v>900000</v>
      </c>
      <c r="D218" t="s">
        <v>437</v>
      </c>
    </row>
    <row r="219" spans="1:4" ht="15.75">
      <c r="A219" s="5" t="s">
        <v>447</v>
      </c>
      <c r="B219" t="s">
        <v>1247</v>
      </c>
      <c r="C219" s="6">
        <v>11000000</v>
      </c>
      <c r="D219" t="s">
        <v>436</v>
      </c>
    </row>
    <row r="220" spans="1:4" ht="15.75">
      <c r="A220" s="5" t="s">
        <v>447</v>
      </c>
      <c r="B220" t="s">
        <v>1248</v>
      </c>
      <c r="C220" s="6">
        <v>2750000</v>
      </c>
      <c r="D220" t="s">
        <v>438</v>
      </c>
    </row>
    <row r="221" spans="1:4" ht="15.75">
      <c r="A221" s="5" t="s">
        <v>447</v>
      </c>
      <c r="B221" t="s">
        <v>1249</v>
      </c>
      <c r="C221" s="6">
        <v>311000</v>
      </c>
      <c r="D221" t="s">
        <v>434</v>
      </c>
    </row>
    <row r="222" spans="1:4" ht="15.75">
      <c r="A222" s="5" t="s">
        <v>448</v>
      </c>
      <c r="B222" t="s">
        <v>1250</v>
      </c>
      <c r="C222" s="6">
        <v>302500</v>
      </c>
      <c r="D222" t="s">
        <v>438</v>
      </c>
    </row>
    <row r="223" spans="1:4" ht="15.75">
      <c r="A223" s="5" t="s">
        <v>448</v>
      </c>
      <c r="B223" t="s">
        <v>1251</v>
      </c>
      <c r="C223" s="6">
        <v>500000</v>
      </c>
      <c r="D223" t="s">
        <v>434</v>
      </c>
    </row>
    <row r="224" spans="1:4" ht="15.75">
      <c r="A224" s="5" t="s">
        <v>448</v>
      </c>
      <c r="B224" t="s">
        <v>1252</v>
      </c>
      <c r="C224" s="6">
        <v>330000</v>
      </c>
      <c r="D224" t="s">
        <v>434</v>
      </c>
    </row>
    <row r="225" spans="1:4" ht="15.75">
      <c r="A225" s="5" t="s">
        <v>448</v>
      </c>
      <c r="B225" t="s">
        <v>1253</v>
      </c>
      <c r="C225" s="6">
        <v>500000</v>
      </c>
      <c r="D225" t="s">
        <v>437</v>
      </c>
    </row>
    <row r="226" spans="1:4" ht="15.75">
      <c r="A226" s="5" t="s">
        <v>448</v>
      </c>
      <c r="B226" t="s">
        <v>1254</v>
      </c>
      <c r="C226" s="6">
        <v>2700000</v>
      </c>
      <c r="D226" t="s">
        <v>434</v>
      </c>
    </row>
    <row r="227" spans="1:4" ht="15.75">
      <c r="A227" s="5" t="s">
        <v>448</v>
      </c>
      <c r="B227" t="s">
        <v>1255</v>
      </c>
      <c r="C227" s="6">
        <v>2525000</v>
      </c>
      <c r="D227" t="s">
        <v>437</v>
      </c>
    </row>
    <row r="228" spans="1:4" ht="15.75">
      <c r="A228" s="5" t="s">
        <v>448</v>
      </c>
      <c r="B228" t="s">
        <v>1256</v>
      </c>
      <c r="C228" s="6">
        <v>3000000</v>
      </c>
      <c r="D228" t="s">
        <v>434</v>
      </c>
    </row>
    <row r="229" spans="1:4" ht="15.75">
      <c r="A229" s="5" t="s">
        <v>448</v>
      </c>
      <c r="B229" t="s">
        <v>1257</v>
      </c>
      <c r="C229" s="6">
        <v>1000000</v>
      </c>
      <c r="D229" t="s">
        <v>439</v>
      </c>
    </row>
    <row r="230" spans="1:4" ht="15.75">
      <c r="A230" s="5" t="s">
        <v>448</v>
      </c>
      <c r="B230" t="s">
        <v>1258</v>
      </c>
      <c r="C230" s="6">
        <v>4750000</v>
      </c>
      <c r="D230" t="s">
        <v>438</v>
      </c>
    </row>
    <row r="231" spans="1:4" ht="15.75">
      <c r="A231" s="5" t="s">
        <v>448</v>
      </c>
      <c r="B231" t="s">
        <v>1259</v>
      </c>
      <c r="C231" s="6">
        <v>2750000</v>
      </c>
      <c r="D231" t="s">
        <v>438</v>
      </c>
    </row>
    <row r="232" spans="1:4" ht="15.75">
      <c r="A232" s="5" t="s">
        <v>448</v>
      </c>
      <c r="B232" t="s">
        <v>1260</v>
      </c>
      <c r="C232" s="6">
        <v>325000</v>
      </c>
      <c r="D232" t="s">
        <v>438</v>
      </c>
    </row>
    <row r="233" spans="1:4" ht="15.75">
      <c r="A233" s="5" t="s">
        <v>448</v>
      </c>
      <c r="B233" t="s">
        <v>1261</v>
      </c>
      <c r="C233" s="6">
        <v>3400000</v>
      </c>
      <c r="D233" t="s">
        <v>440</v>
      </c>
    </row>
    <row r="234" spans="1:4" ht="15.75">
      <c r="A234" s="5" t="s">
        <v>448</v>
      </c>
      <c r="B234" t="s">
        <v>1262</v>
      </c>
      <c r="C234" s="6">
        <v>312500</v>
      </c>
      <c r="D234" t="s">
        <v>435</v>
      </c>
    </row>
    <row r="235" spans="1:4" ht="15.75">
      <c r="A235" s="5" t="s">
        <v>448</v>
      </c>
      <c r="B235" t="s">
        <v>1263</v>
      </c>
      <c r="C235" s="6">
        <v>330000</v>
      </c>
      <c r="D235" t="s">
        <v>434</v>
      </c>
    </row>
    <row r="236" spans="1:4" ht="15.75">
      <c r="A236" s="5" t="s">
        <v>448</v>
      </c>
      <c r="B236" t="s">
        <v>1264</v>
      </c>
      <c r="C236" s="6">
        <v>4150000</v>
      </c>
      <c r="D236" t="s">
        <v>434</v>
      </c>
    </row>
    <row r="237" spans="1:4" ht="15.75">
      <c r="A237" s="5" t="s">
        <v>448</v>
      </c>
      <c r="B237" t="s">
        <v>1265</v>
      </c>
      <c r="C237" s="6">
        <v>1750000</v>
      </c>
      <c r="D237" t="s">
        <v>436</v>
      </c>
    </row>
    <row r="238" spans="1:4" ht="15.75">
      <c r="A238" s="5" t="s">
        <v>448</v>
      </c>
      <c r="B238" t="s">
        <v>1266</v>
      </c>
      <c r="C238" s="6">
        <v>6000000</v>
      </c>
      <c r="D238" t="s">
        <v>434</v>
      </c>
    </row>
    <row r="239" spans="1:4" ht="15.75">
      <c r="A239" s="5" t="s">
        <v>448</v>
      </c>
      <c r="B239" t="s">
        <v>1267</v>
      </c>
      <c r="C239" s="6">
        <v>315000</v>
      </c>
      <c r="D239" t="s">
        <v>438</v>
      </c>
    </row>
    <row r="240" spans="1:4" ht="15.75">
      <c r="A240" s="5" t="s">
        <v>448</v>
      </c>
      <c r="B240" t="s">
        <v>1268</v>
      </c>
      <c r="C240" s="6">
        <v>365000</v>
      </c>
      <c r="D240" t="s">
        <v>435</v>
      </c>
    </row>
    <row r="241" spans="1:4" ht="15.75">
      <c r="A241" s="5" t="s">
        <v>448</v>
      </c>
      <c r="B241" t="s">
        <v>1269</v>
      </c>
      <c r="C241" s="6">
        <v>450000</v>
      </c>
      <c r="D241" t="s">
        <v>435</v>
      </c>
    </row>
    <row r="242" spans="1:4" ht="15.75">
      <c r="A242" s="5" t="s">
        <v>448</v>
      </c>
      <c r="B242" t="s">
        <v>1270</v>
      </c>
      <c r="C242" s="6">
        <v>8750000</v>
      </c>
      <c r="D242" t="s">
        <v>434</v>
      </c>
    </row>
    <row r="243" spans="1:4" ht="15.75">
      <c r="A243" s="5" t="s">
        <v>448</v>
      </c>
      <c r="B243" t="s">
        <v>1271</v>
      </c>
      <c r="C243" s="6">
        <v>8000000</v>
      </c>
      <c r="D243" t="s">
        <v>434</v>
      </c>
    </row>
    <row r="244" spans="1:4" ht="15.75">
      <c r="A244" s="5" t="s">
        <v>448</v>
      </c>
      <c r="B244" t="s">
        <v>1272</v>
      </c>
      <c r="C244" s="6">
        <v>340000</v>
      </c>
      <c r="D244" t="s">
        <v>439</v>
      </c>
    </row>
    <row r="245" spans="1:4" ht="15.75">
      <c r="A245" s="5" t="s">
        <v>448</v>
      </c>
      <c r="B245" t="s">
        <v>1273</v>
      </c>
      <c r="C245" s="6">
        <v>2000000</v>
      </c>
      <c r="D245" t="s">
        <v>434</v>
      </c>
    </row>
    <row r="246" spans="1:4" ht="15.75">
      <c r="A246" s="5" t="s">
        <v>448</v>
      </c>
      <c r="B246" t="s">
        <v>1274</v>
      </c>
      <c r="C246" s="6">
        <v>325000</v>
      </c>
      <c r="D246" t="s">
        <v>434</v>
      </c>
    </row>
    <row r="247" spans="1:4" ht="15.75">
      <c r="A247" s="5" t="s">
        <v>448</v>
      </c>
      <c r="B247" t="s">
        <v>1275</v>
      </c>
      <c r="C247" s="6">
        <v>335000</v>
      </c>
      <c r="D247" t="s">
        <v>434</v>
      </c>
    </row>
    <row r="248" spans="1:4" ht="15.75">
      <c r="A248" s="5" t="s">
        <v>449</v>
      </c>
      <c r="B248" t="s">
        <v>1276</v>
      </c>
      <c r="C248" s="6">
        <v>700000</v>
      </c>
      <c r="D248" t="s">
        <v>435</v>
      </c>
    </row>
    <row r="249" spans="1:4" ht="15.75">
      <c r="A249" s="5" t="s">
        <v>449</v>
      </c>
      <c r="B249" t="s">
        <v>1277</v>
      </c>
      <c r="C249" s="6">
        <v>445000</v>
      </c>
      <c r="D249" t="s">
        <v>434</v>
      </c>
    </row>
    <row r="250" spans="1:4" ht="15.75">
      <c r="A250" s="5" t="s">
        <v>449</v>
      </c>
      <c r="B250" t="s">
        <v>1278</v>
      </c>
      <c r="C250" s="6">
        <v>8250000</v>
      </c>
      <c r="D250" t="s">
        <v>434</v>
      </c>
    </row>
    <row r="251" spans="1:4" ht="15.75">
      <c r="A251" s="5" t="s">
        <v>449</v>
      </c>
      <c r="B251" t="s">
        <v>1279</v>
      </c>
      <c r="C251" s="6">
        <v>315000</v>
      </c>
      <c r="D251" t="s">
        <v>440</v>
      </c>
    </row>
    <row r="252" spans="1:4" ht="15.75">
      <c r="A252" s="5" t="s">
        <v>449</v>
      </c>
      <c r="B252" t="s">
        <v>1280</v>
      </c>
      <c r="C252" s="6">
        <v>450000</v>
      </c>
      <c r="D252" t="s">
        <v>436</v>
      </c>
    </row>
    <row r="253" spans="1:4" ht="15.75">
      <c r="A253" s="5" t="s">
        <v>449</v>
      </c>
      <c r="B253" t="s">
        <v>1281</v>
      </c>
      <c r="C253" s="6">
        <v>375000</v>
      </c>
      <c r="D253" t="s">
        <v>434</v>
      </c>
    </row>
    <row r="254" spans="1:4" ht="15.75">
      <c r="A254" s="5" t="s">
        <v>449</v>
      </c>
      <c r="B254" t="s">
        <v>1282</v>
      </c>
      <c r="C254" s="6">
        <v>330000</v>
      </c>
      <c r="D254" t="s">
        <v>434</v>
      </c>
    </row>
    <row r="255" spans="1:4" ht="15.75">
      <c r="A255" s="5" t="s">
        <v>449</v>
      </c>
      <c r="B255" t="s">
        <v>1283</v>
      </c>
      <c r="C255" s="6">
        <v>1400000</v>
      </c>
      <c r="D255" t="s">
        <v>434</v>
      </c>
    </row>
    <row r="256" spans="1:4" ht="15.75">
      <c r="A256" s="5" t="s">
        <v>449</v>
      </c>
      <c r="B256" t="s">
        <v>1284</v>
      </c>
      <c r="C256" s="6">
        <v>675000</v>
      </c>
      <c r="D256" t="s">
        <v>439</v>
      </c>
    </row>
    <row r="257" spans="1:4" ht="15.75">
      <c r="A257" s="5" t="s">
        <v>449</v>
      </c>
      <c r="B257" t="s">
        <v>1285</v>
      </c>
      <c r="C257" s="6">
        <v>345000</v>
      </c>
      <c r="D257" t="s">
        <v>437</v>
      </c>
    </row>
    <row r="258" spans="1:4" ht="15.75">
      <c r="A258" s="5" t="s">
        <v>449</v>
      </c>
      <c r="B258" t="s">
        <v>1286</v>
      </c>
      <c r="C258" s="6">
        <v>4250000</v>
      </c>
      <c r="D258" t="s">
        <v>434</v>
      </c>
    </row>
    <row r="259" spans="1:4" ht="15.75">
      <c r="A259" s="5" t="s">
        <v>449</v>
      </c>
      <c r="B259" t="s">
        <v>1287</v>
      </c>
      <c r="C259" s="6">
        <v>6250000</v>
      </c>
      <c r="D259" t="s">
        <v>436</v>
      </c>
    </row>
    <row r="260" spans="1:4" ht="15.75">
      <c r="A260" s="5" t="s">
        <v>449</v>
      </c>
      <c r="B260" t="s">
        <v>1288</v>
      </c>
      <c r="C260" s="6">
        <v>4200000</v>
      </c>
      <c r="D260" t="s">
        <v>438</v>
      </c>
    </row>
    <row r="261" spans="1:4" ht="15.75">
      <c r="A261" s="5" t="s">
        <v>449</v>
      </c>
      <c r="B261" t="s">
        <v>1289</v>
      </c>
      <c r="C261" s="6">
        <v>500000</v>
      </c>
      <c r="D261" t="s">
        <v>434</v>
      </c>
    </row>
    <row r="262" spans="1:4" ht="15.75">
      <c r="A262" s="5" t="s">
        <v>449</v>
      </c>
      <c r="B262" t="s">
        <v>1290</v>
      </c>
      <c r="C262" s="6">
        <v>330000</v>
      </c>
      <c r="D262" t="s">
        <v>434</v>
      </c>
    </row>
    <row r="263" spans="1:4" ht="15.75">
      <c r="A263" s="5" t="s">
        <v>449</v>
      </c>
      <c r="B263" t="s">
        <v>1291</v>
      </c>
      <c r="C263" s="6">
        <v>300000</v>
      </c>
      <c r="D263" t="s">
        <v>435</v>
      </c>
    </row>
    <row r="264" spans="1:4" ht="15.75">
      <c r="A264" s="5" t="s">
        <v>449</v>
      </c>
      <c r="B264" t="s">
        <v>1292</v>
      </c>
      <c r="C264" s="6">
        <v>9000000</v>
      </c>
      <c r="D264" t="s">
        <v>438</v>
      </c>
    </row>
    <row r="265" spans="1:4" ht="15.75">
      <c r="A265" s="5" t="s">
        <v>449</v>
      </c>
      <c r="B265" t="s">
        <v>1293</v>
      </c>
      <c r="C265" s="6">
        <v>325000</v>
      </c>
      <c r="D265" t="s">
        <v>435</v>
      </c>
    </row>
    <row r="266" spans="1:4" ht="15.75">
      <c r="A266" s="5" t="s">
        <v>449</v>
      </c>
      <c r="B266" t="s">
        <v>1294</v>
      </c>
      <c r="C266" s="6">
        <v>450000</v>
      </c>
      <c r="D266" t="s">
        <v>438</v>
      </c>
    </row>
    <row r="267" spans="1:4" ht="15.75">
      <c r="A267" s="5" t="s">
        <v>449</v>
      </c>
      <c r="B267" t="s">
        <v>1295</v>
      </c>
      <c r="C267" s="6">
        <v>320000</v>
      </c>
      <c r="D267" t="s">
        <v>438</v>
      </c>
    </row>
    <row r="268" spans="1:4" ht="15.75">
      <c r="A268" s="5" t="s">
        <v>449</v>
      </c>
      <c r="B268" t="s">
        <v>1296</v>
      </c>
      <c r="C268" s="6">
        <v>300000</v>
      </c>
      <c r="D268" t="s">
        <v>434</v>
      </c>
    </row>
    <row r="269" spans="1:4" ht="15.75">
      <c r="A269" s="5" t="s">
        <v>449</v>
      </c>
      <c r="B269" t="s">
        <v>1297</v>
      </c>
      <c r="C269" s="6">
        <v>5000000</v>
      </c>
      <c r="D269" t="s">
        <v>436</v>
      </c>
    </row>
    <row r="270" spans="1:4" ht="15.75">
      <c r="A270" s="5" t="s">
        <v>449</v>
      </c>
      <c r="B270" t="s">
        <v>1298</v>
      </c>
      <c r="C270" s="6">
        <v>5000000</v>
      </c>
      <c r="D270" t="s">
        <v>438</v>
      </c>
    </row>
    <row r="271" spans="1:4" ht="15.75">
      <c r="A271" s="5" t="s">
        <v>449</v>
      </c>
      <c r="B271" t="s">
        <v>1299</v>
      </c>
      <c r="C271" s="6">
        <v>600000</v>
      </c>
      <c r="D271" t="s">
        <v>434</v>
      </c>
    </row>
    <row r="272" spans="1:4" ht="15.75">
      <c r="A272" s="5" t="s">
        <v>449</v>
      </c>
      <c r="B272" t="s">
        <v>1300</v>
      </c>
      <c r="C272" s="6">
        <v>325000</v>
      </c>
      <c r="D272" t="s">
        <v>434</v>
      </c>
    </row>
    <row r="273" spans="1:4" ht="15.75">
      <c r="A273" s="5" t="s">
        <v>449</v>
      </c>
      <c r="B273" t="s">
        <v>1301</v>
      </c>
      <c r="C273" s="6">
        <v>575000</v>
      </c>
      <c r="D273" t="s">
        <v>434</v>
      </c>
    </row>
    <row r="274" spans="1:4" ht="15.75">
      <c r="A274" s="5" t="s">
        <v>450</v>
      </c>
      <c r="B274" t="s">
        <v>1302</v>
      </c>
      <c r="C274" s="6">
        <v>3200000</v>
      </c>
      <c r="D274" t="s">
        <v>434</v>
      </c>
    </row>
    <row r="275" spans="1:4" ht="15.75">
      <c r="A275" s="5" t="s">
        <v>450</v>
      </c>
      <c r="B275" t="s">
        <v>1303</v>
      </c>
      <c r="C275" s="6">
        <v>314000</v>
      </c>
      <c r="D275" t="s">
        <v>434</v>
      </c>
    </row>
    <row r="276" spans="1:4" ht="15.75">
      <c r="A276" s="5" t="s">
        <v>450</v>
      </c>
      <c r="B276" t="s">
        <v>1304</v>
      </c>
      <c r="C276" s="6">
        <v>325000</v>
      </c>
      <c r="D276" t="s">
        <v>438</v>
      </c>
    </row>
    <row r="277" spans="1:4" ht="15.75">
      <c r="A277" s="5" t="s">
        <v>450</v>
      </c>
      <c r="B277" t="s">
        <v>1305</v>
      </c>
      <c r="C277" s="6">
        <v>300000</v>
      </c>
      <c r="D277" t="s">
        <v>434</v>
      </c>
    </row>
    <row r="278" spans="1:4" ht="15.75">
      <c r="A278" s="5" t="s">
        <v>450</v>
      </c>
      <c r="B278" t="s">
        <v>1306</v>
      </c>
      <c r="C278" s="6">
        <v>303000</v>
      </c>
      <c r="D278" t="s">
        <v>434</v>
      </c>
    </row>
    <row r="279" spans="1:4" ht="15.75">
      <c r="A279" s="5" t="s">
        <v>450</v>
      </c>
      <c r="B279" t="s">
        <v>1307</v>
      </c>
      <c r="C279" s="6">
        <v>300000</v>
      </c>
      <c r="D279" t="s">
        <v>434</v>
      </c>
    </row>
    <row r="280" spans="1:4" ht="15.75">
      <c r="A280" s="5" t="s">
        <v>450</v>
      </c>
      <c r="B280" t="s">
        <v>1308</v>
      </c>
      <c r="C280" s="6">
        <v>2150000</v>
      </c>
      <c r="D280" t="s">
        <v>437</v>
      </c>
    </row>
    <row r="281" spans="1:4" ht="15.75">
      <c r="A281" s="5" t="s">
        <v>450</v>
      </c>
      <c r="B281" t="s">
        <v>1309</v>
      </c>
      <c r="C281" s="6">
        <v>11850000</v>
      </c>
      <c r="D281" t="s">
        <v>438</v>
      </c>
    </row>
    <row r="282" spans="1:4" ht="15.75">
      <c r="A282" s="5" t="s">
        <v>450</v>
      </c>
      <c r="B282" t="s">
        <v>1310</v>
      </c>
      <c r="C282" s="6">
        <v>300000</v>
      </c>
      <c r="D282" t="s">
        <v>437</v>
      </c>
    </row>
    <row r="283" spans="1:4" ht="15.75">
      <c r="A283" s="5" t="s">
        <v>450</v>
      </c>
      <c r="B283" t="s">
        <v>1311</v>
      </c>
      <c r="C283" s="6">
        <v>315000</v>
      </c>
      <c r="D283" t="s">
        <v>435</v>
      </c>
    </row>
    <row r="284" spans="1:4" ht="15.75">
      <c r="A284" s="5" t="s">
        <v>450</v>
      </c>
      <c r="B284" t="s">
        <v>1312</v>
      </c>
      <c r="C284" s="6">
        <v>340000</v>
      </c>
      <c r="D284" t="s">
        <v>438</v>
      </c>
    </row>
    <row r="285" spans="1:4" ht="15.75">
      <c r="A285" s="5" t="s">
        <v>450</v>
      </c>
      <c r="B285" t="s">
        <v>1313</v>
      </c>
      <c r="C285" s="6">
        <v>305000</v>
      </c>
      <c r="D285" t="s">
        <v>434</v>
      </c>
    </row>
    <row r="286" spans="1:4" ht="15.75">
      <c r="A286" s="5" t="s">
        <v>450</v>
      </c>
      <c r="B286" t="s">
        <v>1314</v>
      </c>
      <c r="C286" s="6">
        <v>300000</v>
      </c>
      <c r="D286" t="s">
        <v>434</v>
      </c>
    </row>
    <row r="287" spans="1:4" ht="15.75">
      <c r="A287" s="5" t="s">
        <v>450</v>
      </c>
      <c r="B287" t="s">
        <v>1315</v>
      </c>
      <c r="C287" s="6">
        <v>309000</v>
      </c>
      <c r="D287" t="s">
        <v>434</v>
      </c>
    </row>
    <row r="288" spans="1:4" ht="15.75">
      <c r="A288" s="5" t="s">
        <v>450</v>
      </c>
      <c r="B288" t="s">
        <v>1316</v>
      </c>
      <c r="C288" s="6">
        <v>1700000</v>
      </c>
      <c r="D288" t="s">
        <v>440</v>
      </c>
    </row>
    <row r="289" spans="1:4" ht="15.75">
      <c r="A289" s="5" t="s">
        <v>450</v>
      </c>
      <c r="B289" t="s">
        <v>1317</v>
      </c>
      <c r="C289" s="6">
        <v>8500000</v>
      </c>
      <c r="D289" t="s">
        <v>440</v>
      </c>
    </row>
    <row r="290" spans="1:4" ht="15.75">
      <c r="A290" s="5" t="s">
        <v>450</v>
      </c>
      <c r="B290" t="s">
        <v>1318</v>
      </c>
      <c r="C290" s="6">
        <v>2625000</v>
      </c>
      <c r="D290" t="s">
        <v>440</v>
      </c>
    </row>
    <row r="291" spans="1:4" ht="15.75">
      <c r="A291" s="5" t="s">
        <v>450</v>
      </c>
      <c r="B291" t="s">
        <v>1319</v>
      </c>
      <c r="C291" s="6">
        <v>2500000</v>
      </c>
      <c r="D291" t="s">
        <v>434</v>
      </c>
    </row>
    <row r="292" spans="1:4" ht="15.75">
      <c r="A292" s="5" t="s">
        <v>450</v>
      </c>
      <c r="B292" t="s">
        <v>1320</v>
      </c>
      <c r="C292" s="6">
        <v>310000</v>
      </c>
      <c r="D292" t="s">
        <v>436</v>
      </c>
    </row>
    <row r="293" spans="1:4" ht="15.75">
      <c r="A293" s="5" t="s">
        <v>450</v>
      </c>
      <c r="B293" t="s">
        <v>1321</v>
      </c>
      <c r="C293" s="6">
        <v>300000</v>
      </c>
      <c r="D293" t="s">
        <v>434</v>
      </c>
    </row>
    <row r="294" spans="1:4" ht="15.75">
      <c r="A294" s="5" t="s">
        <v>450</v>
      </c>
      <c r="B294" t="s">
        <v>1322</v>
      </c>
      <c r="C294" s="6">
        <v>307000</v>
      </c>
      <c r="D294" t="s">
        <v>439</v>
      </c>
    </row>
    <row r="295" spans="1:4" ht="15.75">
      <c r="A295" s="5" t="s">
        <v>450</v>
      </c>
      <c r="B295" t="s">
        <v>1323</v>
      </c>
      <c r="C295" s="6">
        <v>4500000</v>
      </c>
      <c r="D295" t="s">
        <v>434</v>
      </c>
    </row>
    <row r="296" spans="1:4" ht="15.75">
      <c r="A296" s="5" t="s">
        <v>450</v>
      </c>
      <c r="B296" t="s">
        <v>1324</v>
      </c>
      <c r="C296" s="6">
        <v>305000</v>
      </c>
      <c r="D296" t="s">
        <v>434</v>
      </c>
    </row>
    <row r="297" spans="1:4" ht="15.75">
      <c r="A297" s="5" t="s">
        <v>450</v>
      </c>
      <c r="B297" t="s">
        <v>1325</v>
      </c>
      <c r="C297" s="6">
        <v>400000</v>
      </c>
      <c r="D297" t="s">
        <v>435</v>
      </c>
    </row>
    <row r="298" spans="1:4" ht="15.75">
      <c r="A298" s="5" t="s">
        <v>450</v>
      </c>
      <c r="B298" t="s">
        <v>1326</v>
      </c>
      <c r="C298" s="6">
        <v>360000</v>
      </c>
      <c r="D298" t="s">
        <v>434</v>
      </c>
    </row>
    <row r="299" spans="1:4" ht="15.75">
      <c r="A299" s="5" t="s">
        <v>450</v>
      </c>
      <c r="B299" t="s">
        <v>1327</v>
      </c>
      <c r="C299" s="6">
        <v>6750000</v>
      </c>
      <c r="D299" t="s">
        <v>438</v>
      </c>
    </row>
    <row r="300" spans="1:4" ht="15.75">
      <c r="A300" s="5" t="s">
        <v>451</v>
      </c>
      <c r="B300" t="s">
        <v>1328</v>
      </c>
      <c r="C300" s="6">
        <v>300000</v>
      </c>
      <c r="D300" t="s">
        <v>439</v>
      </c>
    </row>
    <row r="301" spans="1:4" ht="15.75">
      <c r="A301" s="5" t="s">
        <v>451</v>
      </c>
      <c r="B301" t="s">
        <v>1329</v>
      </c>
      <c r="C301" s="6">
        <v>8000000</v>
      </c>
      <c r="D301" t="s">
        <v>439</v>
      </c>
    </row>
    <row r="302" spans="1:4" ht="15.75">
      <c r="A302" s="5" t="s">
        <v>451</v>
      </c>
      <c r="B302" t="s">
        <v>1330</v>
      </c>
      <c r="C302" s="6">
        <v>500000</v>
      </c>
      <c r="D302" t="s">
        <v>435</v>
      </c>
    </row>
    <row r="303" spans="1:4" ht="15.75">
      <c r="A303" s="5" t="s">
        <v>451</v>
      </c>
      <c r="B303" t="s">
        <v>1331</v>
      </c>
      <c r="C303" s="6">
        <v>7416667</v>
      </c>
      <c r="D303" t="s">
        <v>438</v>
      </c>
    </row>
    <row r="304" spans="1:4" ht="15.75">
      <c r="A304" s="5" t="s">
        <v>451</v>
      </c>
      <c r="B304" t="s">
        <v>1332</v>
      </c>
      <c r="C304" s="6">
        <v>400000</v>
      </c>
      <c r="D304" t="s">
        <v>434</v>
      </c>
    </row>
    <row r="305" spans="1:4" ht="15.75">
      <c r="A305" s="5" t="s">
        <v>451</v>
      </c>
      <c r="B305" t="s">
        <v>1333</v>
      </c>
      <c r="C305" s="6">
        <v>6725000</v>
      </c>
      <c r="D305" t="s">
        <v>440</v>
      </c>
    </row>
    <row r="306" spans="1:4" ht="15.75">
      <c r="A306" s="5" t="s">
        <v>451</v>
      </c>
      <c r="B306" t="s">
        <v>1334</v>
      </c>
      <c r="C306" s="6">
        <v>750000</v>
      </c>
      <c r="D306" t="s">
        <v>436</v>
      </c>
    </row>
    <row r="307" spans="1:4" ht="15.75">
      <c r="A307" s="5" t="s">
        <v>451</v>
      </c>
      <c r="B307" t="s">
        <v>1335</v>
      </c>
      <c r="C307" s="6">
        <v>1000000</v>
      </c>
      <c r="D307" t="s">
        <v>435</v>
      </c>
    </row>
    <row r="308" spans="1:4" ht="15.75">
      <c r="A308" s="5" t="s">
        <v>451</v>
      </c>
      <c r="B308" t="s">
        <v>1336</v>
      </c>
      <c r="C308" s="6">
        <v>425000</v>
      </c>
      <c r="D308" t="s">
        <v>434</v>
      </c>
    </row>
    <row r="309" spans="1:4" ht="15.75">
      <c r="A309" s="5" t="s">
        <v>451</v>
      </c>
      <c r="B309" t="s">
        <v>1337</v>
      </c>
      <c r="C309" s="6">
        <v>6875000</v>
      </c>
      <c r="D309" t="s">
        <v>434</v>
      </c>
    </row>
    <row r="310" spans="1:4" ht="15.75">
      <c r="A310" s="5" t="s">
        <v>451</v>
      </c>
      <c r="B310" t="s">
        <v>1338</v>
      </c>
      <c r="C310" s="6">
        <v>2500000</v>
      </c>
      <c r="D310" t="s">
        <v>437</v>
      </c>
    </row>
    <row r="311" spans="1:4" ht="15.75">
      <c r="A311" s="5" t="s">
        <v>451</v>
      </c>
      <c r="B311" t="s">
        <v>1339</v>
      </c>
      <c r="C311" s="6">
        <v>1800000</v>
      </c>
      <c r="D311" t="s">
        <v>434</v>
      </c>
    </row>
    <row r="312" spans="1:4" ht="15.75">
      <c r="A312" s="5" t="s">
        <v>451</v>
      </c>
      <c r="B312" t="s">
        <v>1340</v>
      </c>
      <c r="C312" s="6">
        <v>600000</v>
      </c>
      <c r="D312" t="s">
        <v>436</v>
      </c>
    </row>
    <row r="313" spans="1:4" ht="15.75">
      <c r="A313" s="5" t="s">
        <v>451</v>
      </c>
      <c r="B313" t="s">
        <v>1341</v>
      </c>
      <c r="C313" s="6">
        <v>4000000</v>
      </c>
      <c r="D313" t="s">
        <v>436</v>
      </c>
    </row>
    <row r="314" spans="1:4" ht="15.75">
      <c r="A314" s="5" t="s">
        <v>451</v>
      </c>
      <c r="B314" t="s">
        <v>1342</v>
      </c>
      <c r="C314" s="6">
        <v>302500</v>
      </c>
      <c r="D314" t="s">
        <v>434</v>
      </c>
    </row>
    <row r="315" spans="1:4" ht="15.75">
      <c r="A315" s="5" t="s">
        <v>451</v>
      </c>
      <c r="B315" t="s">
        <v>1343</v>
      </c>
      <c r="C315" s="6">
        <v>3150000</v>
      </c>
      <c r="D315" t="s">
        <v>439</v>
      </c>
    </row>
    <row r="316" spans="1:4" ht="15.75">
      <c r="A316" s="5" t="s">
        <v>451</v>
      </c>
      <c r="B316" t="s">
        <v>1344</v>
      </c>
      <c r="C316" s="6">
        <v>325000</v>
      </c>
      <c r="D316" t="s">
        <v>434</v>
      </c>
    </row>
    <row r="317" spans="1:4" ht="15.75">
      <c r="A317" s="5" t="s">
        <v>451</v>
      </c>
      <c r="B317" t="s">
        <v>1345</v>
      </c>
      <c r="C317" s="6">
        <v>6500000</v>
      </c>
      <c r="D317" t="s">
        <v>434</v>
      </c>
    </row>
    <row r="318" spans="1:4" ht="15.75">
      <c r="A318" s="5" t="s">
        <v>451</v>
      </c>
      <c r="B318" t="s">
        <v>1346</v>
      </c>
      <c r="C318" s="6">
        <v>3983333</v>
      </c>
      <c r="D318" t="s">
        <v>434</v>
      </c>
    </row>
    <row r="319" spans="1:4" ht="15.75">
      <c r="A319" s="5" t="s">
        <v>451</v>
      </c>
      <c r="B319" t="s">
        <v>1347</v>
      </c>
      <c r="C319" s="6">
        <v>7700000</v>
      </c>
      <c r="D319" t="s">
        <v>436</v>
      </c>
    </row>
    <row r="320" spans="1:4" ht="15.75">
      <c r="A320" s="5" t="s">
        <v>451</v>
      </c>
      <c r="B320" t="s">
        <v>1348</v>
      </c>
      <c r="C320" s="6">
        <v>440000</v>
      </c>
      <c r="D320" t="s">
        <v>434</v>
      </c>
    </row>
    <row r="321" spans="1:4" ht="15.75">
      <c r="A321" s="5" t="s">
        <v>451</v>
      </c>
      <c r="B321" t="s">
        <v>1349</v>
      </c>
      <c r="C321" s="6">
        <v>3500000</v>
      </c>
      <c r="D321" t="s">
        <v>434</v>
      </c>
    </row>
    <row r="322" spans="1:4" ht="15.75">
      <c r="A322" s="5" t="s">
        <v>451</v>
      </c>
      <c r="B322" t="s">
        <v>1350</v>
      </c>
      <c r="C322" s="6">
        <v>8000000</v>
      </c>
      <c r="D322" t="s">
        <v>434</v>
      </c>
    </row>
    <row r="323" spans="1:4" ht="15.75">
      <c r="A323" s="5" t="s">
        <v>451</v>
      </c>
      <c r="B323" t="s">
        <v>1351</v>
      </c>
      <c r="C323" s="6">
        <v>300000</v>
      </c>
      <c r="D323" t="s">
        <v>438</v>
      </c>
    </row>
    <row r="324" spans="1:4" ht="15.75">
      <c r="A324" s="5" t="s">
        <v>451</v>
      </c>
      <c r="B324" t="s">
        <v>1352</v>
      </c>
      <c r="C324" s="6">
        <v>4666667</v>
      </c>
      <c r="D324" t="s">
        <v>438</v>
      </c>
    </row>
    <row r="325" spans="1:4" ht="15.75">
      <c r="A325" s="5" t="s">
        <v>451</v>
      </c>
      <c r="B325" t="s">
        <v>1353</v>
      </c>
      <c r="C325" s="6">
        <v>3500000</v>
      </c>
      <c r="D325" t="s">
        <v>435</v>
      </c>
    </row>
    <row r="326" spans="1:4" ht="15.75">
      <c r="A326" s="5" t="s">
        <v>451</v>
      </c>
      <c r="B326" t="s">
        <v>1354</v>
      </c>
      <c r="C326" s="6">
        <v>3300000</v>
      </c>
      <c r="D326" t="s">
        <v>438</v>
      </c>
    </row>
    <row r="327" spans="1:4" ht="15.75">
      <c r="A327" s="5" t="s">
        <v>452</v>
      </c>
      <c r="B327" t="s">
        <v>1355</v>
      </c>
      <c r="C327" s="6">
        <v>304000</v>
      </c>
      <c r="D327" t="s">
        <v>434</v>
      </c>
    </row>
    <row r="328" spans="1:4" ht="15.75">
      <c r="A328" s="5" t="s">
        <v>452</v>
      </c>
      <c r="B328" t="s">
        <v>1356</v>
      </c>
      <c r="C328" s="6">
        <v>331000</v>
      </c>
      <c r="D328" t="s">
        <v>434</v>
      </c>
    </row>
    <row r="329" spans="1:4" ht="15.75">
      <c r="A329" s="5" t="s">
        <v>452</v>
      </c>
      <c r="B329" t="s">
        <v>1357</v>
      </c>
      <c r="C329" s="6">
        <v>300000</v>
      </c>
      <c r="D329" t="s">
        <v>438</v>
      </c>
    </row>
    <row r="330" spans="1:4" ht="15.75">
      <c r="A330" s="5" t="s">
        <v>452</v>
      </c>
      <c r="B330" t="s">
        <v>1358</v>
      </c>
      <c r="C330" s="6">
        <v>3675000</v>
      </c>
      <c r="D330" t="s">
        <v>440</v>
      </c>
    </row>
    <row r="331" spans="1:4" ht="15.75">
      <c r="A331" s="5" t="s">
        <v>452</v>
      </c>
      <c r="B331" t="s">
        <v>1359</v>
      </c>
      <c r="C331" s="6">
        <v>1065000</v>
      </c>
      <c r="D331" t="s">
        <v>436</v>
      </c>
    </row>
    <row r="332" spans="1:4" ht="15.75">
      <c r="A332" s="5" t="s">
        <v>452</v>
      </c>
      <c r="B332" t="s">
        <v>1360</v>
      </c>
      <c r="C332" s="6">
        <v>11666667</v>
      </c>
      <c r="D332" t="s">
        <v>438</v>
      </c>
    </row>
    <row r="333" spans="1:4" ht="15.75">
      <c r="A333" s="5" t="s">
        <v>452</v>
      </c>
      <c r="B333" t="s">
        <v>1361</v>
      </c>
      <c r="C333" s="6">
        <v>307500</v>
      </c>
      <c r="D333" t="s">
        <v>437</v>
      </c>
    </row>
    <row r="334" spans="1:4" ht="15.75">
      <c r="A334" s="5" t="s">
        <v>452</v>
      </c>
      <c r="B334" t="s">
        <v>1362</v>
      </c>
      <c r="C334" s="6">
        <v>316000</v>
      </c>
      <c r="D334" t="s">
        <v>434</v>
      </c>
    </row>
    <row r="335" spans="1:4" ht="15.75">
      <c r="A335" s="5" t="s">
        <v>452</v>
      </c>
      <c r="B335" t="s">
        <v>1363</v>
      </c>
      <c r="C335" s="6">
        <v>6000000</v>
      </c>
      <c r="D335" t="s">
        <v>434</v>
      </c>
    </row>
    <row r="336" spans="1:4" ht="15.75">
      <c r="A336" s="5" t="s">
        <v>452</v>
      </c>
      <c r="B336" t="s">
        <v>1364</v>
      </c>
      <c r="C336" s="6">
        <v>350000</v>
      </c>
      <c r="D336" t="s">
        <v>438</v>
      </c>
    </row>
    <row r="337" spans="1:4" ht="15.75">
      <c r="A337" s="5" t="s">
        <v>452</v>
      </c>
      <c r="B337" t="s">
        <v>1365</v>
      </c>
      <c r="C337" s="6">
        <v>750000</v>
      </c>
      <c r="D337" t="s">
        <v>434</v>
      </c>
    </row>
    <row r="338" spans="1:4" ht="15.75">
      <c r="A338" s="5" t="s">
        <v>452</v>
      </c>
      <c r="B338" t="s">
        <v>1366</v>
      </c>
      <c r="C338" s="6">
        <v>1750000</v>
      </c>
      <c r="D338" t="s">
        <v>435</v>
      </c>
    </row>
    <row r="339" spans="1:4" ht="15.75">
      <c r="A339" s="5" t="s">
        <v>452</v>
      </c>
      <c r="B339" t="s">
        <v>1367</v>
      </c>
      <c r="C339" s="6">
        <v>1887500</v>
      </c>
      <c r="D339" t="s">
        <v>435</v>
      </c>
    </row>
    <row r="340" spans="1:4" ht="15.75">
      <c r="A340" s="5" t="s">
        <v>452</v>
      </c>
      <c r="B340" t="s">
        <v>1368</v>
      </c>
      <c r="C340" s="6">
        <v>2700000</v>
      </c>
      <c r="D340" t="s">
        <v>434</v>
      </c>
    </row>
    <row r="341" spans="1:4" ht="15.75">
      <c r="A341" s="5" t="s">
        <v>452</v>
      </c>
      <c r="B341" t="s">
        <v>1369</v>
      </c>
      <c r="C341" s="6">
        <v>500000</v>
      </c>
      <c r="D341" t="s">
        <v>435</v>
      </c>
    </row>
    <row r="342" spans="1:4" ht="15.75">
      <c r="A342" s="5" t="s">
        <v>452</v>
      </c>
      <c r="B342" t="s">
        <v>1370</v>
      </c>
      <c r="C342" s="6">
        <v>335000</v>
      </c>
      <c r="D342" t="s">
        <v>434</v>
      </c>
    </row>
    <row r="343" spans="1:4" ht="15.75">
      <c r="A343" s="5" t="s">
        <v>452</v>
      </c>
      <c r="B343" t="s">
        <v>1371</v>
      </c>
      <c r="C343" s="6">
        <v>2175000</v>
      </c>
      <c r="D343" t="s">
        <v>438</v>
      </c>
    </row>
    <row r="344" spans="1:4" ht="15.75">
      <c r="A344" s="5" t="s">
        <v>452</v>
      </c>
      <c r="B344" t="s">
        <v>1372</v>
      </c>
      <c r="C344" s="6">
        <v>3216667</v>
      </c>
      <c r="D344" t="s">
        <v>434</v>
      </c>
    </row>
    <row r="345" spans="1:4" ht="15.75">
      <c r="A345" s="5" t="s">
        <v>452</v>
      </c>
      <c r="B345" t="s">
        <v>1373</v>
      </c>
      <c r="C345" s="6">
        <v>334500</v>
      </c>
      <c r="D345" t="s">
        <v>439</v>
      </c>
    </row>
    <row r="346" spans="1:4" ht="15.75">
      <c r="A346" s="5" t="s">
        <v>452</v>
      </c>
      <c r="B346" t="s">
        <v>1374</v>
      </c>
      <c r="C346" s="6">
        <v>2650000</v>
      </c>
      <c r="D346" t="s">
        <v>434</v>
      </c>
    </row>
    <row r="347" spans="1:4" ht="15.75">
      <c r="A347" s="5" t="s">
        <v>452</v>
      </c>
      <c r="B347" t="s">
        <v>1375</v>
      </c>
      <c r="C347" s="6">
        <v>300000</v>
      </c>
      <c r="D347" t="s">
        <v>434</v>
      </c>
    </row>
    <row r="348" spans="1:4" ht="15.75">
      <c r="A348" s="5" t="s">
        <v>452</v>
      </c>
      <c r="B348" t="s">
        <v>1376</v>
      </c>
      <c r="C348" s="6">
        <v>322000</v>
      </c>
      <c r="D348" t="s">
        <v>440</v>
      </c>
    </row>
    <row r="349" spans="1:4" ht="15.75">
      <c r="A349" s="5" t="s">
        <v>452</v>
      </c>
      <c r="B349" t="s">
        <v>1377</v>
      </c>
      <c r="C349" s="6">
        <v>1700000</v>
      </c>
      <c r="D349" t="s">
        <v>434</v>
      </c>
    </row>
    <row r="350" spans="1:4" ht="15.75">
      <c r="A350" s="5" t="s">
        <v>452</v>
      </c>
      <c r="B350" t="s">
        <v>1378</v>
      </c>
      <c r="C350" s="6">
        <v>1200000</v>
      </c>
      <c r="D350" t="s">
        <v>438</v>
      </c>
    </row>
    <row r="351" spans="1:4" ht="15.75">
      <c r="A351" s="5" t="s">
        <v>452</v>
      </c>
      <c r="B351" t="s">
        <v>1379</v>
      </c>
      <c r="C351" s="6">
        <v>5125000</v>
      </c>
      <c r="D351" t="s">
        <v>437</v>
      </c>
    </row>
    <row r="352" spans="1:4" ht="15.75">
      <c r="A352" s="5" t="s">
        <v>452</v>
      </c>
      <c r="B352" t="s">
        <v>1380</v>
      </c>
      <c r="C352" s="6">
        <v>1000000</v>
      </c>
      <c r="D352" t="s">
        <v>434</v>
      </c>
    </row>
    <row r="353" spans="1:4" ht="15.75">
      <c r="A353" s="5" t="s">
        <v>453</v>
      </c>
      <c r="B353" t="s">
        <v>1381</v>
      </c>
      <c r="C353" s="6">
        <v>302500</v>
      </c>
      <c r="D353" t="s">
        <v>440</v>
      </c>
    </row>
    <row r="354" spans="1:4" ht="15.75">
      <c r="A354" s="5" t="s">
        <v>453</v>
      </c>
      <c r="B354" t="s">
        <v>1382</v>
      </c>
      <c r="C354" s="6">
        <v>300000</v>
      </c>
      <c r="D354" t="s">
        <v>439</v>
      </c>
    </row>
    <row r="355" spans="1:4" ht="15.75">
      <c r="A355" s="5" t="s">
        <v>453</v>
      </c>
      <c r="B355" t="s">
        <v>1383</v>
      </c>
      <c r="C355" s="6">
        <v>900000</v>
      </c>
      <c r="D355" t="s">
        <v>434</v>
      </c>
    </row>
    <row r="356" spans="1:4" ht="15.75">
      <c r="A356" s="5" t="s">
        <v>453</v>
      </c>
      <c r="B356" t="s">
        <v>1384</v>
      </c>
      <c r="C356" s="6">
        <v>1837500</v>
      </c>
      <c r="D356" t="s">
        <v>435</v>
      </c>
    </row>
    <row r="357" spans="1:4" ht="15.75">
      <c r="A357" s="5" t="s">
        <v>453</v>
      </c>
      <c r="B357" t="s">
        <v>1385</v>
      </c>
      <c r="C357" s="6">
        <v>9150000</v>
      </c>
      <c r="D357" t="s">
        <v>438</v>
      </c>
    </row>
    <row r="358" spans="1:4" ht="15.75">
      <c r="A358" s="5" t="s">
        <v>453</v>
      </c>
      <c r="B358" t="s">
        <v>1386</v>
      </c>
      <c r="C358" s="6">
        <v>600000</v>
      </c>
      <c r="D358" t="s">
        <v>434</v>
      </c>
    </row>
    <row r="359" spans="1:4" ht="15.75">
      <c r="A359" s="5" t="s">
        <v>453</v>
      </c>
      <c r="B359" t="s">
        <v>1387</v>
      </c>
      <c r="C359" s="6">
        <v>300000</v>
      </c>
      <c r="D359" t="s">
        <v>434</v>
      </c>
    </row>
    <row r="360" spans="1:4" ht="15.75">
      <c r="A360" s="5" t="s">
        <v>453</v>
      </c>
      <c r="B360" t="s">
        <v>1388</v>
      </c>
      <c r="C360" s="6">
        <v>1000000</v>
      </c>
      <c r="D360" t="s">
        <v>438</v>
      </c>
    </row>
    <row r="361" spans="1:4" ht="15.75">
      <c r="A361" s="5" t="s">
        <v>453</v>
      </c>
      <c r="B361" t="s">
        <v>1389</v>
      </c>
      <c r="C361" s="6">
        <v>13000000</v>
      </c>
      <c r="D361" t="s">
        <v>438</v>
      </c>
    </row>
    <row r="362" spans="1:4" ht="15.75">
      <c r="A362" s="5" t="s">
        <v>453</v>
      </c>
      <c r="B362" t="s">
        <v>1390</v>
      </c>
      <c r="C362" s="6">
        <v>750000</v>
      </c>
      <c r="D362" t="s">
        <v>435</v>
      </c>
    </row>
    <row r="363" spans="1:4" ht="15.75">
      <c r="A363" s="5" t="s">
        <v>453</v>
      </c>
      <c r="B363" t="s">
        <v>1391</v>
      </c>
      <c r="C363" s="6">
        <v>7000000</v>
      </c>
      <c r="D363" t="s">
        <v>438</v>
      </c>
    </row>
    <row r="364" spans="1:4" ht="15.75">
      <c r="A364" s="5" t="s">
        <v>453</v>
      </c>
      <c r="B364" t="s">
        <v>1392</v>
      </c>
      <c r="C364" s="6">
        <v>750000</v>
      </c>
      <c r="D364" t="s">
        <v>435</v>
      </c>
    </row>
    <row r="365" spans="1:4" ht="15.75">
      <c r="A365" s="5" t="s">
        <v>453</v>
      </c>
      <c r="B365" t="s">
        <v>1393</v>
      </c>
      <c r="C365" s="6">
        <v>440000</v>
      </c>
      <c r="D365" t="s">
        <v>440</v>
      </c>
    </row>
    <row r="366" spans="1:4" ht="15.75">
      <c r="A366" s="5" t="s">
        <v>453</v>
      </c>
      <c r="B366" t="s">
        <v>1394</v>
      </c>
      <c r="C366" s="6">
        <v>302500</v>
      </c>
      <c r="D366" t="s">
        <v>434</v>
      </c>
    </row>
    <row r="367" spans="1:4" ht="15.75">
      <c r="A367" s="5" t="s">
        <v>453</v>
      </c>
      <c r="B367" t="s">
        <v>1395</v>
      </c>
      <c r="C367" s="6">
        <v>327500</v>
      </c>
      <c r="D367" t="s">
        <v>438</v>
      </c>
    </row>
    <row r="368" spans="1:4" ht="15.75">
      <c r="A368" s="5" t="s">
        <v>453</v>
      </c>
      <c r="B368" t="s">
        <v>1396</v>
      </c>
      <c r="C368" s="6">
        <v>550000</v>
      </c>
      <c r="D368" t="s">
        <v>434</v>
      </c>
    </row>
    <row r="369" spans="1:4" ht="15.75">
      <c r="A369" s="5" t="s">
        <v>453</v>
      </c>
      <c r="B369" t="s">
        <v>1397</v>
      </c>
      <c r="C369" s="6">
        <v>9000000</v>
      </c>
      <c r="D369" t="s">
        <v>436</v>
      </c>
    </row>
    <row r="370" spans="1:4" ht="15.75">
      <c r="A370" s="5" t="s">
        <v>453</v>
      </c>
      <c r="B370" t="s">
        <v>1398</v>
      </c>
      <c r="C370" s="6">
        <v>13000000</v>
      </c>
      <c r="D370" t="s">
        <v>434</v>
      </c>
    </row>
    <row r="371" spans="1:4" ht="15.75">
      <c r="A371" s="5" t="s">
        <v>453</v>
      </c>
      <c r="B371" t="s">
        <v>1399</v>
      </c>
      <c r="C371" s="6">
        <v>1300000</v>
      </c>
      <c r="D371" t="s">
        <v>440</v>
      </c>
    </row>
    <row r="372" spans="1:4" ht="15.75">
      <c r="A372" s="5" t="s">
        <v>453</v>
      </c>
      <c r="B372" t="s">
        <v>1400</v>
      </c>
      <c r="C372" s="6">
        <v>3250000</v>
      </c>
      <c r="D372" t="s">
        <v>434</v>
      </c>
    </row>
    <row r="373" spans="1:4" ht="15.75">
      <c r="A373" s="5" t="s">
        <v>453</v>
      </c>
      <c r="B373" t="s">
        <v>1401</v>
      </c>
      <c r="C373" s="6">
        <v>22000000</v>
      </c>
      <c r="D373" t="s">
        <v>437</v>
      </c>
    </row>
    <row r="374" spans="1:4" ht="15.75">
      <c r="A374" s="5" t="s">
        <v>453</v>
      </c>
      <c r="B374" t="s">
        <v>1402</v>
      </c>
      <c r="C374" s="6">
        <v>600000</v>
      </c>
      <c r="D374" t="s">
        <v>438</v>
      </c>
    </row>
    <row r="375" spans="1:4" ht="15.75">
      <c r="A375" s="5" t="s">
        <v>453</v>
      </c>
      <c r="B375" t="s">
        <v>1403</v>
      </c>
      <c r="C375" s="6">
        <v>750000</v>
      </c>
      <c r="D375" t="s">
        <v>440</v>
      </c>
    </row>
    <row r="376" spans="1:4" ht="15.75">
      <c r="A376" s="5" t="s">
        <v>453</v>
      </c>
      <c r="B376" t="s">
        <v>1404</v>
      </c>
      <c r="C376" s="6">
        <v>1300000</v>
      </c>
      <c r="D376" t="s">
        <v>434</v>
      </c>
    </row>
    <row r="377" spans="1:4" ht="15.75">
      <c r="A377" s="5" t="s">
        <v>453</v>
      </c>
      <c r="B377" t="s">
        <v>1405</v>
      </c>
      <c r="C377" s="6">
        <v>4500000</v>
      </c>
      <c r="D377" t="s">
        <v>434</v>
      </c>
    </row>
    <row r="378" spans="1:4" ht="15.75">
      <c r="A378" s="5" t="s">
        <v>453</v>
      </c>
      <c r="B378" t="s">
        <v>1406</v>
      </c>
      <c r="C378" s="6">
        <v>2500000</v>
      </c>
      <c r="D378" t="s">
        <v>434</v>
      </c>
    </row>
    <row r="379" spans="1:4" ht="15.75">
      <c r="A379" s="5" t="s">
        <v>453</v>
      </c>
      <c r="B379" t="s">
        <v>1407</v>
      </c>
      <c r="C379" s="6">
        <v>2500000</v>
      </c>
      <c r="D379" t="s">
        <v>434</v>
      </c>
    </row>
    <row r="380" spans="1:4" ht="15.75">
      <c r="A380" s="5" t="s">
        <v>453</v>
      </c>
      <c r="B380" t="s">
        <v>1408</v>
      </c>
      <c r="C380" s="6">
        <v>1500000</v>
      </c>
      <c r="D380" t="s">
        <v>434</v>
      </c>
    </row>
    <row r="381" spans="1:4" ht="15.75">
      <c r="A381" s="5" t="s">
        <v>453</v>
      </c>
      <c r="B381" t="s">
        <v>1409</v>
      </c>
      <c r="C381" s="6">
        <v>415000</v>
      </c>
      <c r="D381" t="s">
        <v>437</v>
      </c>
    </row>
    <row r="382" spans="1:4" ht="15.75">
      <c r="A382" s="5" t="s">
        <v>453</v>
      </c>
      <c r="B382" t="s">
        <v>1410</v>
      </c>
      <c r="C382" s="6">
        <v>3366667</v>
      </c>
      <c r="D382" t="s">
        <v>434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382"/>
  <sheetViews>
    <sheetView workbookViewId="0">
      <selection sqref="A1:D1048576"/>
    </sheetView>
  </sheetViews>
  <sheetFormatPr defaultRowHeight="15"/>
  <cols>
    <col min="2" max="2" width="20.42578125" bestFit="1" customWidth="1"/>
    <col min="3" max="3" width="10.140625" bestFit="1" customWidth="1"/>
  </cols>
  <sheetData>
    <row r="1" spans="1:4" ht="15.75">
      <c r="A1" s="5" t="s">
        <v>430</v>
      </c>
      <c r="B1" t="s">
        <v>1029</v>
      </c>
      <c r="C1" t="s">
        <v>431</v>
      </c>
      <c r="D1" t="s">
        <v>432</v>
      </c>
    </row>
    <row r="2" spans="1:4" ht="15.75">
      <c r="A2" s="5" t="s">
        <v>433</v>
      </c>
      <c r="B2" t="s">
        <v>1030</v>
      </c>
      <c r="C2" s="6">
        <v>900000</v>
      </c>
      <c r="D2" t="s">
        <v>434</v>
      </c>
    </row>
    <row r="3" spans="1:4" ht="15.75">
      <c r="A3" s="5" t="s">
        <v>433</v>
      </c>
      <c r="B3" t="s">
        <v>1031</v>
      </c>
      <c r="C3" s="6">
        <v>300000</v>
      </c>
      <c r="D3" t="s">
        <v>434</v>
      </c>
    </row>
    <row r="4" spans="1:4" ht="15.75">
      <c r="A4" s="5" t="s">
        <v>433</v>
      </c>
      <c r="B4" t="s">
        <v>1032</v>
      </c>
      <c r="C4" s="6">
        <v>10100000</v>
      </c>
      <c r="D4" t="s">
        <v>434</v>
      </c>
    </row>
    <row r="5" spans="1:4" ht="15.75">
      <c r="A5" s="5" t="s">
        <v>433</v>
      </c>
      <c r="B5" t="s">
        <v>1033</v>
      </c>
      <c r="C5" s="6">
        <v>5500000</v>
      </c>
      <c r="D5" t="s">
        <v>434</v>
      </c>
    </row>
    <row r="6" spans="1:4" ht="15.75">
      <c r="A6" s="5" t="s">
        <v>433</v>
      </c>
      <c r="B6" t="s">
        <v>1034</v>
      </c>
      <c r="C6" s="6">
        <v>750000</v>
      </c>
      <c r="D6" t="s">
        <v>435</v>
      </c>
    </row>
    <row r="7" spans="1:4" ht="15.75">
      <c r="A7" s="5" t="s">
        <v>433</v>
      </c>
      <c r="B7" t="s">
        <v>1035</v>
      </c>
      <c r="C7" s="6">
        <v>11428571</v>
      </c>
      <c r="D7" t="s">
        <v>436</v>
      </c>
    </row>
    <row r="8" spans="1:4" ht="15.75">
      <c r="A8" s="5" t="s">
        <v>433</v>
      </c>
      <c r="B8" t="s">
        <v>1036</v>
      </c>
      <c r="C8" s="6">
        <v>2200000</v>
      </c>
      <c r="D8" t="s">
        <v>434</v>
      </c>
    </row>
    <row r="9" spans="1:4" ht="15.75">
      <c r="A9" s="5" t="s">
        <v>433</v>
      </c>
      <c r="B9" t="s">
        <v>1037</v>
      </c>
      <c r="C9" s="6">
        <v>6000000</v>
      </c>
      <c r="D9" t="s">
        <v>434</v>
      </c>
    </row>
    <row r="10" spans="1:4" ht="15.75">
      <c r="A10" s="5" t="s">
        <v>433</v>
      </c>
      <c r="B10" t="s">
        <v>1038</v>
      </c>
      <c r="C10" s="6">
        <v>15600000</v>
      </c>
      <c r="D10" t="s">
        <v>437</v>
      </c>
    </row>
    <row r="11" spans="1:4" ht="15.75">
      <c r="A11" s="5" t="s">
        <v>433</v>
      </c>
      <c r="B11" t="s">
        <v>1039</v>
      </c>
      <c r="C11" s="6">
        <v>364100</v>
      </c>
      <c r="D11" t="s">
        <v>436</v>
      </c>
    </row>
    <row r="12" spans="1:4" ht="15.75">
      <c r="A12" s="5" t="s">
        <v>433</v>
      </c>
      <c r="B12" t="s">
        <v>1040</v>
      </c>
      <c r="C12" s="6">
        <v>5000000</v>
      </c>
      <c r="D12" t="s">
        <v>434</v>
      </c>
    </row>
    <row r="13" spans="1:4" ht="15.75">
      <c r="A13" s="5" t="s">
        <v>433</v>
      </c>
      <c r="B13" t="s">
        <v>1041</v>
      </c>
      <c r="C13" s="6">
        <v>400000</v>
      </c>
      <c r="D13" t="s">
        <v>438</v>
      </c>
    </row>
    <row r="14" spans="1:4" ht="15.75">
      <c r="A14" s="5" t="s">
        <v>433</v>
      </c>
      <c r="B14" t="s">
        <v>1042</v>
      </c>
      <c r="C14" s="6">
        <v>550000</v>
      </c>
      <c r="D14" t="s">
        <v>434</v>
      </c>
    </row>
    <row r="15" spans="1:4" ht="15.75">
      <c r="A15" s="5" t="s">
        <v>433</v>
      </c>
      <c r="B15" t="s">
        <v>1043</v>
      </c>
      <c r="C15" s="6">
        <v>6000000</v>
      </c>
      <c r="D15" t="s">
        <v>438</v>
      </c>
    </row>
    <row r="16" spans="1:4" ht="15.75">
      <c r="A16" s="5" t="s">
        <v>433</v>
      </c>
      <c r="B16" t="s">
        <v>1044</v>
      </c>
      <c r="C16" s="6">
        <v>13000000</v>
      </c>
      <c r="D16" t="s">
        <v>438</v>
      </c>
    </row>
    <row r="17" spans="1:4" ht="15.75">
      <c r="A17" s="5" t="s">
        <v>433</v>
      </c>
      <c r="B17" t="s">
        <v>1045</v>
      </c>
      <c r="C17" s="6">
        <v>12000000</v>
      </c>
      <c r="D17" t="s">
        <v>434</v>
      </c>
    </row>
    <row r="18" spans="1:4" ht="15.75">
      <c r="A18" s="5" t="s">
        <v>433</v>
      </c>
      <c r="B18" t="s">
        <v>1046</v>
      </c>
      <c r="C18" s="6">
        <v>2400000</v>
      </c>
      <c r="D18" t="s">
        <v>434</v>
      </c>
    </row>
    <row r="19" spans="1:4" ht="15.75">
      <c r="A19" s="5" t="s">
        <v>433</v>
      </c>
      <c r="B19" t="s">
        <v>1047</v>
      </c>
      <c r="C19" s="6">
        <v>11500000</v>
      </c>
      <c r="D19" t="s">
        <v>434</v>
      </c>
    </row>
    <row r="20" spans="1:4" ht="15.75">
      <c r="A20" s="5" t="s">
        <v>433</v>
      </c>
      <c r="B20" t="s">
        <v>1048</v>
      </c>
      <c r="C20" s="6">
        <v>8000000</v>
      </c>
      <c r="D20" t="s">
        <v>435</v>
      </c>
    </row>
    <row r="21" spans="1:4" ht="15.75">
      <c r="A21" s="5" t="s">
        <v>433</v>
      </c>
      <c r="B21" t="s">
        <v>1049</v>
      </c>
      <c r="C21" s="6">
        <v>10500000</v>
      </c>
      <c r="D21" t="s">
        <v>434</v>
      </c>
    </row>
    <row r="22" spans="1:4" ht="15.75">
      <c r="A22" s="5" t="s">
        <v>433</v>
      </c>
      <c r="B22" t="s">
        <v>1050</v>
      </c>
      <c r="C22" s="6">
        <v>800000</v>
      </c>
      <c r="D22" t="s">
        <v>439</v>
      </c>
    </row>
    <row r="23" spans="1:4" ht="15.75">
      <c r="A23" s="5" t="s">
        <v>433</v>
      </c>
      <c r="B23" t="s">
        <v>1051</v>
      </c>
      <c r="C23" s="6">
        <v>2500000</v>
      </c>
      <c r="D23" t="s">
        <v>438</v>
      </c>
    </row>
    <row r="24" spans="1:4" ht="15.75">
      <c r="A24" s="5" t="s">
        <v>433</v>
      </c>
      <c r="B24" t="s">
        <v>1052</v>
      </c>
      <c r="C24" s="6">
        <v>5000000</v>
      </c>
      <c r="D24" t="s">
        <v>440</v>
      </c>
    </row>
    <row r="25" spans="1:4" ht="15.75">
      <c r="A25" s="5" t="s">
        <v>433</v>
      </c>
      <c r="B25" t="s">
        <v>1053</v>
      </c>
      <c r="C25" s="6">
        <v>4150000</v>
      </c>
      <c r="D25" t="s">
        <v>434</v>
      </c>
    </row>
    <row r="26" spans="1:4" ht="15.75">
      <c r="A26" s="5" t="s">
        <v>433</v>
      </c>
      <c r="B26" t="s">
        <v>1054</v>
      </c>
      <c r="C26" s="6">
        <v>3250000</v>
      </c>
      <c r="D26" t="s">
        <v>434</v>
      </c>
    </row>
    <row r="27" spans="1:4" ht="15.75">
      <c r="A27" s="5" t="s">
        <v>433</v>
      </c>
      <c r="B27" t="s">
        <v>1055</v>
      </c>
      <c r="C27" s="6">
        <v>12357143</v>
      </c>
      <c r="D27" t="s">
        <v>438</v>
      </c>
    </row>
    <row r="28" spans="1:4" ht="15.75">
      <c r="A28" s="5" t="s">
        <v>433</v>
      </c>
      <c r="B28" t="s">
        <v>1056</v>
      </c>
      <c r="C28" s="6">
        <v>700000</v>
      </c>
      <c r="D28" t="s">
        <v>437</v>
      </c>
    </row>
    <row r="29" spans="1:4" ht="15.75">
      <c r="A29" s="5" t="s">
        <v>433</v>
      </c>
      <c r="B29" t="s">
        <v>1057</v>
      </c>
      <c r="C29" s="6">
        <v>1500000</v>
      </c>
      <c r="D29" t="s">
        <v>440</v>
      </c>
    </row>
    <row r="30" spans="1:4" ht="15.75">
      <c r="A30" s="5" t="s">
        <v>441</v>
      </c>
      <c r="B30" t="s">
        <v>1058</v>
      </c>
      <c r="C30" s="6">
        <v>5350000</v>
      </c>
      <c r="D30" t="s">
        <v>438</v>
      </c>
    </row>
    <row r="31" spans="1:4" ht="15.75">
      <c r="A31" s="5" t="s">
        <v>441</v>
      </c>
      <c r="B31" t="s">
        <v>1059</v>
      </c>
      <c r="C31" s="6">
        <v>11500000</v>
      </c>
      <c r="D31" t="s">
        <v>434</v>
      </c>
    </row>
    <row r="32" spans="1:4" ht="15.75">
      <c r="A32" s="5" t="s">
        <v>441</v>
      </c>
      <c r="B32" t="s">
        <v>1060</v>
      </c>
      <c r="C32" s="6">
        <v>302500</v>
      </c>
      <c r="D32" t="s">
        <v>434</v>
      </c>
    </row>
    <row r="33" spans="1:4" ht="15.75">
      <c r="A33" s="5" t="s">
        <v>441</v>
      </c>
      <c r="B33" t="s">
        <v>1061</v>
      </c>
      <c r="C33" s="6">
        <v>325000</v>
      </c>
      <c r="D33" t="s">
        <v>434</v>
      </c>
    </row>
    <row r="34" spans="1:4" ht="15.75">
      <c r="A34" s="5" t="s">
        <v>441</v>
      </c>
      <c r="B34" t="s">
        <v>1062</v>
      </c>
      <c r="C34" s="6">
        <v>425000</v>
      </c>
      <c r="D34" t="s">
        <v>437</v>
      </c>
    </row>
    <row r="35" spans="1:4" ht="15.75">
      <c r="A35" s="5" t="s">
        <v>441</v>
      </c>
      <c r="B35" t="s">
        <v>1063</v>
      </c>
      <c r="C35" s="6">
        <v>7250000</v>
      </c>
      <c r="D35" t="s">
        <v>438</v>
      </c>
    </row>
    <row r="36" spans="1:4" ht="15.75">
      <c r="A36" s="5" t="s">
        <v>441</v>
      </c>
      <c r="B36" t="s">
        <v>1064</v>
      </c>
      <c r="C36" s="6">
        <v>1000000</v>
      </c>
      <c r="D36" t="s">
        <v>436</v>
      </c>
    </row>
    <row r="37" spans="1:4" ht="15.75">
      <c r="A37" s="5" t="s">
        <v>441</v>
      </c>
      <c r="B37" t="s">
        <v>1065</v>
      </c>
      <c r="C37" s="6">
        <v>725000</v>
      </c>
      <c r="D37" t="s">
        <v>437</v>
      </c>
    </row>
    <row r="38" spans="1:4" ht="15.75">
      <c r="A38" s="5" t="s">
        <v>441</v>
      </c>
      <c r="B38" t="s">
        <v>1066</v>
      </c>
      <c r="C38" s="6">
        <v>7250000</v>
      </c>
      <c r="D38" t="s">
        <v>440</v>
      </c>
    </row>
    <row r="39" spans="1:4" ht="15.75">
      <c r="A39" s="5" t="s">
        <v>441</v>
      </c>
      <c r="B39" t="s">
        <v>1067</v>
      </c>
      <c r="C39" s="6">
        <v>2270000</v>
      </c>
      <c r="D39" t="s">
        <v>439</v>
      </c>
    </row>
    <row r="40" spans="1:4" ht="15.75">
      <c r="A40" s="5" t="s">
        <v>441</v>
      </c>
      <c r="B40" t="s">
        <v>1068</v>
      </c>
      <c r="C40" s="6">
        <v>315000</v>
      </c>
      <c r="D40" t="s">
        <v>434</v>
      </c>
    </row>
    <row r="41" spans="1:4" ht="15.75">
      <c r="A41" s="5" t="s">
        <v>441</v>
      </c>
      <c r="B41" t="s">
        <v>1069</v>
      </c>
      <c r="C41" s="6">
        <v>1425000</v>
      </c>
      <c r="D41" t="s">
        <v>435</v>
      </c>
    </row>
    <row r="42" spans="1:4" ht="15.75">
      <c r="A42" s="5" t="s">
        <v>441</v>
      </c>
      <c r="B42" t="s">
        <v>1070</v>
      </c>
      <c r="C42" s="6">
        <v>320000</v>
      </c>
      <c r="D42" t="s">
        <v>435</v>
      </c>
    </row>
    <row r="43" spans="1:4" ht="15.75">
      <c r="A43" s="5" t="s">
        <v>441</v>
      </c>
      <c r="B43" t="s">
        <v>1071</v>
      </c>
      <c r="C43" s="6">
        <v>2266667</v>
      </c>
      <c r="D43" t="s">
        <v>434</v>
      </c>
    </row>
    <row r="44" spans="1:4" ht="15.75">
      <c r="A44" s="5" t="s">
        <v>441</v>
      </c>
      <c r="B44" t="s">
        <v>1072</v>
      </c>
      <c r="C44" s="6">
        <v>925000</v>
      </c>
      <c r="D44" t="s">
        <v>438</v>
      </c>
    </row>
    <row r="45" spans="1:4" ht="15.75">
      <c r="A45" s="5" t="s">
        <v>441</v>
      </c>
      <c r="B45" t="s">
        <v>1073</v>
      </c>
      <c r="C45" s="6">
        <v>7833333</v>
      </c>
      <c r="D45" t="s">
        <v>434</v>
      </c>
    </row>
    <row r="46" spans="1:4" ht="15.75">
      <c r="A46" s="5" t="s">
        <v>441</v>
      </c>
      <c r="B46" t="s">
        <v>1074</v>
      </c>
      <c r="C46" s="6">
        <v>300000</v>
      </c>
      <c r="D46" t="s">
        <v>438</v>
      </c>
    </row>
    <row r="47" spans="1:4" ht="15.75">
      <c r="A47" s="5" t="s">
        <v>441</v>
      </c>
      <c r="B47" t="s">
        <v>1075</v>
      </c>
      <c r="C47" s="6">
        <v>312500</v>
      </c>
      <c r="D47" t="s">
        <v>434</v>
      </c>
    </row>
    <row r="48" spans="1:4" ht="15.75">
      <c r="A48" s="5" t="s">
        <v>441</v>
      </c>
      <c r="B48" t="s">
        <v>1076</v>
      </c>
      <c r="C48" s="6">
        <v>9900000</v>
      </c>
      <c r="D48" t="s">
        <v>438</v>
      </c>
    </row>
    <row r="49" spans="1:4" ht="15.75">
      <c r="A49" s="5" t="s">
        <v>441</v>
      </c>
      <c r="B49" t="s">
        <v>1077</v>
      </c>
      <c r="C49" s="6">
        <v>1425000</v>
      </c>
      <c r="D49" t="s">
        <v>434</v>
      </c>
    </row>
    <row r="50" spans="1:4" ht="15.75">
      <c r="A50" s="5" t="s">
        <v>441</v>
      </c>
      <c r="B50" t="s">
        <v>1078</v>
      </c>
      <c r="C50" s="6">
        <v>8166667</v>
      </c>
      <c r="D50" t="s">
        <v>434</v>
      </c>
    </row>
    <row r="51" spans="1:4" ht="15.75">
      <c r="A51" s="5" t="s">
        <v>441</v>
      </c>
      <c r="B51" t="s">
        <v>1079</v>
      </c>
      <c r="C51" s="6">
        <v>305000</v>
      </c>
      <c r="D51" t="s">
        <v>434</v>
      </c>
    </row>
    <row r="52" spans="1:4" ht="15.75">
      <c r="A52" s="5" t="s">
        <v>441</v>
      </c>
      <c r="B52" t="s">
        <v>1080</v>
      </c>
      <c r="C52" s="6">
        <v>4250000</v>
      </c>
      <c r="D52" t="s">
        <v>436</v>
      </c>
    </row>
    <row r="53" spans="1:4" ht="15.75">
      <c r="A53" s="5" t="s">
        <v>441</v>
      </c>
      <c r="B53" t="s">
        <v>1081</v>
      </c>
      <c r="C53" s="6">
        <v>3875000</v>
      </c>
      <c r="D53" t="s">
        <v>434</v>
      </c>
    </row>
    <row r="54" spans="1:4" ht="15.75">
      <c r="A54" s="5" t="s">
        <v>441</v>
      </c>
      <c r="B54" t="s">
        <v>1082</v>
      </c>
      <c r="C54" s="6">
        <v>375000</v>
      </c>
      <c r="D54" t="s">
        <v>434</v>
      </c>
    </row>
    <row r="55" spans="1:4" ht="15.75">
      <c r="A55" s="5" t="s">
        <v>441</v>
      </c>
      <c r="B55" t="s">
        <v>1083</v>
      </c>
      <c r="C55" s="6">
        <v>302500</v>
      </c>
      <c r="D55" t="s">
        <v>434</v>
      </c>
    </row>
    <row r="56" spans="1:4" ht="15.75">
      <c r="A56" s="5" t="s">
        <v>441</v>
      </c>
      <c r="B56" t="s">
        <v>1084</v>
      </c>
      <c r="C56" s="6">
        <v>337500</v>
      </c>
      <c r="D56" t="s">
        <v>435</v>
      </c>
    </row>
    <row r="57" spans="1:4" ht="15.75">
      <c r="A57" s="5" t="s">
        <v>442</v>
      </c>
      <c r="B57" t="s">
        <v>1085</v>
      </c>
      <c r="C57" s="6">
        <v>5500000</v>
      </c>
      <c r="D57" t="s">
        <v>434</v>
      </c>
    </row>
    <row r="58" spans="1:4" ht="15.75">
      <c r="A58" s="5" t="s">
        <v>442</v>
      </c>
      <c r="B58" t="s">
        <v>1086</v>
      </c>
      <c r="C58" s="6">
        <v>7500000</v>
      </c>
      <c r="D58" t="s">
        <v>438</v>
      </c>
    </row>
    <row r="59" spans="1:4" ht="15.75">
      <c r="A59" s="5" t="s">
        <v>442</v>
      </c>
      <c r="B59" t="s">
        <v>1087</v>
      </c>
      <c r="C59" s="6">
        <v>3000000</v>
      </c>
      <c r="D59" t="s">
        <v>434</v>
      </c>
    </row>
    <row r="60" spans="1:4" ht="15.75">
      <c r="A60" s="5" t="s">
        <v>442</v>
      </c>
      <c r="B60" t="s">
        <v>1088</v>
      </c>
      <c r="C60" s="6">
        <v>324500</v>
      </c>
      <c r="D60" t="s">
        <v>434</v>
      </c>
    </row>
    <row r="61" spans="1:4" ht="15.75">
      <c r="A61" s="5" t="s">
        <v>442</v>
      </c>
      <c r="B61" t="s">
        <v>1089</v>
      </c>
      <c r="C61" s="6">
        <v>500000</v>
      </c>
      <c r="D61" t="s">
        <v>434</v>
      </c>
    </row>
    <row r="62" spans="1:4" ht="15.75">
      <c r="A62" s="5" t="s">
        <v>442</v>
      </c>
      <c r="B62" t="s">
        <v>1090</v>
      </c>
      <c r="C62" s="6">
        <v>11000000</v>
      </c>
      <c r="D62" t="s">
        <v>437</v>
      </c>
    </row>
    <row r="63" spans="1:4" ht="15.75">
      <c r="A63" s="5" t="s">
        <v>442</v>
      </c>
      <c r="B63" t="s">
        <v>1091</v>
      </c>
      <c r="C63" s="6">
        <v>2000000</v>
      </c>
      <c r="D63" t="s">
        <v>438</v>
      </c>
    </row>
    <row r="64" spans="1:4" ht="15.75">
      <c r="A64" s="5" t="s">
        <v>442</v>
      </c>
      <c r="B64" t="s">
        <v>1092</v>
      </c>
      <c r="C64" s="6">
        <v>300000</v>
      </c>
      <c r="D64" t="s">
        <v>434</v>
      </c>
    </row>
    <row r="65" spans="1:4" ht="15.75">
      <c r="A65" s="5" t="s">
        <v>442</v>
      </c>
      <c r="B65" t="s">
        <v>1093</v>
      </c>
      <c r="C65" s="6">
        <v>407500</v>
      </c>
      <c r="D65" t="s">
        <v>440</v>
      </c>
    </row>
    <row r="66" spans="1:4" ht="15.75">
      <c r="A66" s="5" t="s">
        <v>442</v>
      </c>
      <c r="B66" t="s">
        <v>1094</v>
      </c>
      <c r="C66" s="6">
        <v>1700000</v>
      </c>
      <c r="D66" t="s">
        <v>434</v>
      </c>
    </row>
    <row r="67" spans="1:4" ht="15.75">
      <c r="A67" s="5" t="s">
        <v>442</v>
      </c>
      <c r="B67" t="s">
        <v>1095</v>
      </c>
      <c r="C67" s="6">
        <v>625000</v>
      </c>
      <c r="D67" t="s">
        <v>437</v>
      </c>
    </row>
    <row r="68" spans="1:4" ht="15.75">
      <c r="A68" s="5" t="s">
        <v>442</v>
      </c>
      <c r="B68" t="s">
        <v>1096</v>
      </c>
      <c r="C68" s="6">
        <v>3625000</v>
      </c>
      <c r="D68" t="s">
        <v>434</v>
      </c>
    </row>
    <row r="69" spans="1:4" ht="15.75">
      <c r="A69" s="5" t="s">
        <v>442</v>
      </c>
      <c r="B69" t="s">
        <v>1097</v>
      </c>
      <c r="C69" s="6">
        <v>309500</v>
      </c>
      <c r="D69" t="s">
        <v>434</v>
      </c>
    </row>
    <row r="70" spans="1:4" ht="15.75">
      <c r="A70" s="5" t="s">
        <v>442</v>
      </c>
      <c r="B70" t="s">
        <v>1098</v>
      </c>
      <c r="C70" s="6">
        <v>15500000</v>
      </c>
      <c r="D70" t="s">
        <v>434</v>
      </c>
    </row>
    <row r="71" spans="1:4" ht="15.75">
      <c r="A71" s="5" t="s">
        <v>442</v>
      </c>
      <c r="B71" t="s">
        <v>1099</v>
      </c>
      <c r="C71" s="6">
        <v>2900000</v>
      </c>
      <c r="D71" t="s">
        <v>434</v>
      </c>
    </row>
    <row r="72" spans="1:4" ht="15.75">
      <c r="A72" s="5" t="s">
        <v>442</v>
      </c>
      <c r="B72" t="s">
        <v>1100</v>
      </c>
      <c r="C72" s="6">
        <v>2000000</v>
      </c>
      <c r="D72" t="s">
        <v>436</v>
      </c>
    </row>
    <row r="73" spans="1:4" ht="15.75">
      <c r="A73" s="5" t="s">
        <v>442</v>
      </c>
      <c r="B73" t="s">
        <v>1101</v>
      </c>
      <c r="C73" s="6">
        <v>805000</v>
      </c>
      <c r="D73" t="s">
        <v>435</v>
      </c>
    </row>
    <row r="74" spans="1:4" ht="15.75">
      <c r="A74" s="5" t="s">
        <v>442</v>
      </c>
      <c r="B74" t="s">
        <v>1102</v>
      </c>
      <c r="C74" s="6">
        <v>2100000</v>
      </c>
      <c r="D74" t="s">
        <v>440</v>
      </c>
    </row>
    <row r="75" spans="1:4" ht="15.75">
      <c r="A75" s="5" t="s">
        <v>442</v>
      </c>
      <c r="B75" t="s">
        <v>1103</v>
      </c>
      <c r="C75" s="6">
        <v>4000000</v>
      </c>
      <c r="D75" t="s">
        <v>438</v>
      </c>
    </row>
    <row r="76" spans="1:4" ht="15.75">
      <c r="A76" s="5" t="s">
        <v>442</v>
      </c>
      <c r="B76" t="s">
        <v>1104</v>
      </c>
      <c r="C76" s="6">
        <v>1250000</v>
      </c>
      <c r="D76" t="s">
        <v>436</v>
      </c>
    </row>
    <row r="77" spans="1:4" ht="15.75">
      <c r="A77" s="5" t="s">
        <v>442</v>
      </c>
      <c r="B77" t="s">
        <v>1105</v>
      </c>
      <c r="C77" s="6">
        <v>300000</v>
      </c>
      <c r="D77" t="s">
        <v>434</v>
      </c>
    </row>
    <row r="78" spans="1:4" ht="15.75">
      <c r="A78" s="5" t="s">
        <v>442</v>
      </c>
      <c r="B78" t="s">
        <v>1106</v>
      </c>
      <c r="C78" s="6">
        <v>20000000</v>
      </c>
      <c r="D78" t="s">
        <v>438</v>
      </c>
    </row>
    <row r="79" spans="1:4" ht="15.75">
      <c r="A79" s="5" t="s">
        <v>442</v>
      </c>
      <c r="B79" t="s">
        <v>1107</v>
      </c>
      <c r="C79" s="6">
        <v>1850000</v>
      </c>
      <c r="D79" t="s">
        <v>434</v>
      </c>
    </row>
    <row r="80" spans="1:4" ht="15.75">
      <c r="A80" s="5" t="s">
        <v>442</v>
      </c>
      <c r="B80" t="s">
        <v>1108</v>
      </c>
      <c r="C80" s="6">
        <v>4700000</v>
      </c>
      <c r="D80" t="s">
        <v>435</v>
      </c>
    </row>
    <row r="81" spans="1:4" ht="15.75">
      <c r="A81" s="5" t="s">
        <v>442</v>
      </c>
      <c r="B81" t="s">
        <v>1109</v>
      </c>
      <c r="C81" s="6">
        <v>4000000</v>
      </c>
      <c r="D81" t="s">
        <v>434</v>
      </c>
    </row>
    <row r="82" spans="1:4" ht="15.75">
      <c r="A82" s="5" t="s">
        <v>442</v>
      </c>
      <c r="B82" t="s">
        <v>1110</v>
      </c>
      <c r="C82" s="6">
        <v>3450000</v>
      </c>
      <c r="D82" t="s">
        <v>439</v>
      </c>
    </row>
    <row r="83" spans="1:4" ht="15.75">
      <c r="A83" s="5" t="s">
        <v>442</v>
      </c>
      <c r="B83" t="s">
        <v>1111</v>
      </c>
      <c r="C83" s="6">
        <v>300000</v>
      </c>
      <c r="D83" t="s">
        <v>434</v>
      </c>
    </row>
    <row r="84" spans="1:4" ht="15.75">
      <c r="A84" s="5" t="s">
        <v>443</v>
      </c>
      <c r="B84" t="s">
        <v>1112</v>
      </c>
      <c r="C84" s="6">
        <v>1500000</v>
      </c>
      <c r="D84" t="s">
        <v>434</v>
      </c>
    </row>
    <row r="85" spans="1:4" ht="15.75">
      <c r="A85" s="5" t="s">
        <v>443</v>
      </c>
      <c r="B85" t="s">
        <v>1113</v>
      </c>
      <c r="C85" s="6">
        <v>5125000</v>
      </c>
      <c r="D85" t="s">
        <v>434</v>
      </c>
    </row>
    <row r="86" spans="1:4" ht="15.75">
      <c r="A86" s="5" t="s">
        <v>443</v>
      </c>
      <c r="B86" t="s">
        <v>1114</v>
      </c>
      <c r="C86" s="6">
        <v>302100</v>
      </c>
      <c r="D86" t="s">
        <v>435</v>
      </c>
    </row>
    <row r="87" spans="1:4" ht="15.75">
      <c r="A87" s="5" t="s">
        <v>443</v>
      </c>
      <c r="B87" t="s">
        <v>1115</v>
      </c>
      <c r="C87" s="6">
        <v>1000000</v>
      </c>
      <c r="D87" t="s">
        <v>434</v>
      </c>
    </row>
    <row r="88" spans="1:4" ht="15.75">
      <c r="A88" s="5" t="s">
        <v>443</v>
      </c>
      <c r="B88" t="s">
        <v>1116</v>
      </c>
      <c r="C88" s="6">
        <v>330000</v>
      </c>
      <c r="D88" t="s">
        <v>440</v>
      </c>
    </row>
    <row r="89" spans="1:4" ht="15.75">
      <c r="A89" s="5" t="s">
        <v>443</v>
      </c>
      <c r="B89" t="s">
        <v>1117</v>
      </c>
      <c r="C89" s="6">
        <v>314300</v>
      </c>
      <c r="D89" t="s">
        <v>438</v>
      </c>
    </row>
    <row r="90" spans="1:4" ht="15.75">
      <c r="A90" s="5" t="s">
        <v>443</v>
      </c>
      <c r="B90" t="s">
        <v>1118</v>
      </c>
      <c r="C90" s="6">
        <v>303000</v>
      </c>
      <c r="D90" t="s">
        <v>436</v>
      </c>
    </row>
    <row r="91" spans="1:4" ht="15.75">
      <c r="A91" s="5" t="s">
        <v>443</v>
      </c>
      <c r="B91" t="s">
        <v>1119</v>
      </c>
      <c r="C91" s="6">
        <v>7166667</v>
      </c>
      <c r="D91" t="s">
        <v>438</v>
      </c>
    </row>
    <row r="92" spans="1:4" ht="15.75">
      <c r="A92" s="5" t="s">
        <v>443</v>
      </c>
      <c r="B92" t="s">
        <v>1120</v>
      </c>
      <c r="C92" s="6">
        <v>301100</v>
      </c>
      <c r="D92" t="s">
        <v>434</v>
      </c>
    </row>
    <row r="93" spans="1:4" ht="15.75">
      <c r="A93" s="5" t="s">
        <v>443</v>
      </c>
      <c r="B93" t="s">
        <v>1121</v>
      </c>
      <c r="C93" s="6">
        <v>900000</v>
      </c>
      <c r="D93" t="s">
        <v>438</v>
      </c>
    </row>
    <row r="94" spans="1:4" ht="15.75">
      <c r="A94" s="5" t="s">
        <v>443</v>
      </c>
      <c r="B94" t="s">
        <v>1122</v>
      </c>
      <c r="C94" s="6">
        <v>3916667</v>
      </c>
      <c r="D94" t="s">
        <v>437</v>
      </c>
    </row>
    <row r="95" spans="1:4" ht="15.75">
      <c r="A95" s="5" t="s">
        <v>443</v>
      </c>
      <c r="B95" t="s">
        <v>1123</v>
      </c>
      <c r="C95" s="6">
        <v>302200</v>
      </c>
      <c r="D95" t="s">
        <v>436</v>
      </c>
    </row>
    <row r="96" spans="1:4" ht="15.75">
      <c r="A96" s="5" t="s">
        <v>443</v>
      </c>
      <c r="B96" t="s">
        <v>1124</v>
      </c>
      <c r="C96" s="6">
        <v>400000</v>
      </c>
      <c r="D96" t="s">
        <v>435</v>
      </c>
    </row>
    <row r="97" spans="1:4" ht="15.75">
      <c r="A97" s="5" t="s">
        <v>443</v>
      </c>
      <c r="B97" t="s">
        <v>1125</v>
      </c>
      <c r="C97" s="6">
        <v>6750000</v>
      </c>
      <c r="D97" t="s">
        <v>438</v>
      </c>
    </row>
    <row r="98" spans="1:4" ht="15.75">
      <c r="A98" s="5" t="s">
        <v>443</v>
      </c>
      <c r="B98" t="s">
        <v>1126</v>
      </c>
      <c r="C98" s="6">
        <v>300900</v>
      </c>
      <c r="D98" t="s">
        <v>434</v>
      </c>
    </row>
    <row r="99" spans="1:4" ht="15.75">
      <c r="A99" s="5" t="s">
        <v>443</v>
      </c>
      <c r="B99" t="s">
        <v>1127</v>
      </c>
      <c r="C99" s="6">
        <v>314400</v>
      </c>
      <c r="D99" t="s">
        <v>437</v>
      </c>
    </row>
    <row r="100" spans="1:4" ht="15.75">
      <c r="A100" s="5" t="s">
        <v>443</v>
      </c>
      <c r="B100" t="s">
        <v>1128</v>
      </c>
      <c r="C100" s="6">
        <v>500000</v>
      </c>
      <c r="D100" t="s">
        <v>434</v>
      </c>
    </row>
    <row r="101" spans="1:4" ht="15.75">
      <c r="A101" s="5" t="s">
        <v>443</v>
      </c>
      <c r="B101" t="s">
        <v>1129</v>
      </c>
      <c r="C101" s="6">
        <v>307500</v>
      </c>
      <c r="D101" t="s">
        <v>434</v>
      </c>
    </row>
    <row r="102" spans="1:4" ht="15.75">
      <c r="A102" s="5" t="s">
        <v>443</v>
      </c>
      <c r="B102" t="s">
        <v>1130</v>
      </c>
      <c r="C102" s="6">
        <v>300900</v>
      </c>
      <c r="D102" t="s">
        <v>437</v>
      </c>
    </row>
    <row r="103" spans="1:4" ht="15.75">
      <c r="A103" s="5" t="s">
        <v>443</v>
      </c>
      <c r="B103" t="s">
        <v>1131</v>
      </c>
      <c r="C103" s="6">
        <v>314000</v>
      </c>
      <c r="D103" t="s">
        <v>434</v>
      </c>
    </row>
    <row r="104" spans="1:4" ht="15.75">
      <c r="A104" s="5" t="s">
        <v>443</v>
      </c>
      <c r="B104" t="s">
        <v>1132</v>
      </c>
      <c r="C104" s="6">
        <v>302400</v>
      </c>
      <c r="D104" t="s">
        <v>434</v>
      </c>
    </row>
    <row r="105" spans="1:4" ht="15.75">
      <c r="A105" s="5" t="s">
        <v>443</v>
      </c>
      <c r="B105" t="s">
        <v>1133</v>
      </c>
      <c r="C105" s="6">
        <v>1100000</v>
      </c>
      <c r="D105" t="s">
        <v>434</v>
      </c>
    </row>
    <row r="106" spans="1:4" ht="15.75">
      <c r="A106" s="5" t="s">
        <v>443</v>
      </c>
      <c r="B106" t="s">
        <v>1134</v>
      </c>
      <c r="C106" s="6">
        <v>303200</v>
      </c>
      <c r="D106" t="s">
        <v>434</v>
      </c>
    </row>
    <row r="107" spans="1:4" ht="15.75">
      <c r="A107" s="5" t="s">
        <v>443</v>
      </c>
      <c r="B107" t="s">
        <v>1135</v>
      </c>
      <c r="C107" s="6">
        <v>600000</v>
      </c>
      <c r="D107" t="s">
        <v>434</v>
      </c>
    </row>
    <row r="108" spans="1:4" ht="15.75">
      <c r="A108" s="5" t="s">
        <v>443</v>
      </c>
      <c r="B108" t="s">
        <v>1136</v>
      </c>
      <c r="C108" s="6">
        <v>325000</v>
      </c>
      <c r="D108" t="s">
        <v>439</v>
      </c>
    </row>
    <row r="109" spans="1:4" ht="15.75">
      <c r="A109" s="5" t="s">
        <v>443</v>
      </c>
      <c r="B109" t="s">
        <v>1137</v>
      </c>
      <c r="C109" s="6">
        <v>600000</v>
      </c>
      <c r="D109" t="s">
        <v>438</v>
      </c>
    </row>
    <row r="110" spans="1:4" ht="15.75">
      <c r="A110" s="5" t="s">
        <v>443</v>
      </c>
      <c r="B110" t="s">
        <v>1138</v>
      </c>
      <c r="C110" s="6">
        <v>300000</v>
      </c>
      <c r="D110" t="s">
        <v>434</v>
      </c>
    </row>
    <row r="111" spans="1:4" ht="15.75">
      <c r="A111" s="5" t="s">
        <v>443</v>
      </c>
      <c r="B111" t="s">
        <v>1139</v>
      </c>
      <c r="C111" s="6">
        <v>5500000</v>
      </c>
      <c r="D111" t="s">
        <v>437</v>
      </c>
    </row>
    <row r="112" spans="1:4" ht="15.75">
      <c r="A112" s="5" t="s">
        <v>443</v>
      </c>
      <c r="B112" t="s">
        <v>1140</v>
      </c>
      <c r="C112" s="6">
        <v>305500</v>
      </c>
      <c r="D112" t="s">
        <v>434</v>
      </c>
    </row>
    <row r="113" spans="1:4" ht="15.75">
      <c r="A113" s="5" t="s">
        <v>443</v>
      </c>
      <c r="B113" t="s">
        <v>1141</v>
      </c>
      <c r="C113" s="6">
        <v>6000000</v>
      </c>
      <c r="D113" t="s">
        <v>434</v>
      </c>
    </row>
    <row r="114" spans="1:4" ht="15.75">
      <c r="A114" s="5" t="s">
        <v>443</v>
      </c>
      <c r="B114" t="s">
        <v>1142</v>
      </c>
      <c r="C114" s="6">
        <v>2600000</v>
      </c>
      <c r="D114" t="s">
        <v>434</v>
      </c>
    </row>
    <row r="115" spans="1:4" ht="15.75">
      <c r="A115" s="5" t="s">
        <v>444</v>
      </c>
      <c r="B115" t="s">
        <v>1143</v>
      </c>
      <c r="C115" s="6">
        <v>700000</v>
      </c>
      <c r="D115" t="s">
        <v>437</v>
      </c>
    </row>
    <row r="116" spans="1:4" ht="15.75">
      <c r="A116" s="5" t="s">
        <v>444</v>
      </c>
      <c r="B116" t="s">
        <v>1144</v>
      </c>
      <c r="C116" s="6">
        <v>1000000</v>
      </c>
      <c r="D116" t="s">
        <v>437</v>
      </c>
    </row>
    <row r="117" spans="1:4" ht="15.75">
      <c r="A117" s="5" t="s">
        <v>444</v>
      </c>
      <c r="B117" t="s">
        <v>1145</v>
      </c>
      <c r="C117" s="6">
        <v>2200000</v>
      </c>
      <c r="D117" t="s">
        <v>438</v>
      </c>
    </row>
    <row r="118" spans="1:4" ht="15.75">
      <c r="A118" s="5" t="s">
        <v>444</v>
      </c>
      <c r="B118" t="s">
        <v>1146</v>
      </c>
      <c r="C118" s="6">
        <v>700000</v>
      </c>
      <c r="D118" t="s">
        <v>434</v>
      </c>
    </row>
    <row r="119" spans="1:4" ht="15.75">
      <c r="A119" s="5" t="s">
        <v>444</v>
      </c>
      <c r="B119" t="s">
        <v>1147</v>
      </c>
      <c r="C119" s="6">
        <v>18700000</v>
      </c>
      <c r="D119" t="s">
        <v>436</v>
      </c>
    </row>
    <row r="120" spans="1:4" ht="15.75">
      <c r="A120" s="5" t="s">
        <v>444</v>
      </c>
      <c r="B120" t="s">
        <v>1148</v>
      </c>
      <c r="C120" s="6">
        <v>3900000</v>
      </c>
      <c r="D120" t="s">
        <v>434</v>
      </c>
    </row>
    <row r="121" spans="1:4" ht="15.75">
      <c r="A121" s="5" t="s">
        <v>444</v>
      </c>
      <c r="B121" t="s">
        <v>1149</v>
      </c>
      <c r="C121" s="6">
        <v>310000</v>
      </c>
      <c r="D121" t="s">
        <v>434</v>
      </c>
    </row>
    <row r="122" spans="1:4" ht="15.75">
      <c r="A122" s="5" t="s">
        <v>444</v>
      </c>
      <c r="B122" t="s">
        <v>1150</v>
      </c>
      <c r="C122" s="6">
        <v>3825000</v>
      </c>
      <c r="D122" t="s">
        <v>434</v>
      </c>
    </row>
    <row r="123" spans="1:4" ht="15.75">
      <c r="A123" s="5" t="s">
        <v>444</v>
      </c>
      <c r="B123" t="s">
        <v>1151</v>
      </c>
      <c r="C123" s="6">
        <v>302000</v>
      </c>
      <c r="D123" t="s">
        <v>434</v>
      </c>
    </row>
    <row r="124" spans="1:4" ht="15.75">
      <c r="A124" s="5" t="s">
        <v>444</v>
      </c>
      <c r="B124" t="s">
        <v>1152</v>
      </c>
      <c r="C124" s="6">
        <v>600000</v>
      </c>
      <c r="D124" t="s">
        <v>440</v>
      </c>
    </row>
    <row r="125" spans="1:4" ht="15.75">
      <c r="A125" s="5" t="s">
        <v>444</v>
      </c>
      <c r="B125" t="s">
        <v>1153</v>
      </c>
      <c r="C125" s="6">
        <v>313000</v>
      </c>
      <c r="D125" t="s">
        <v>435</v>
      </c>
    </row>
    <row r="126" spans="1:4" ht="15.75">
      <c r="A126" s="5" t="s">
        <v>444</v>
      </c>
      <c r="B126" t="s">
        <v>1154</v>
      </c>
      <c r="C126" s="6">
        <v>313000</v>
      </c>
      <c r="D126" t="s">
        <v>439</v>
      </c>
    </row>
    <row r="127" spans="1:4" ht="15.75">
      <c r="A127" s="5" t="s">
        <v>444</v>
      </c>
      <c r="B127" t="s">
        <v>1155</v>
      </c>
      <c r="C127" s="6">
        <v>5350000</v>
      </c>
      <c r="D127" t="s">
        <v>434</v>
      </c>
    </row>
    <row r="128" spans="1:4" ht="15.75">
      <c r="A128" s="5" t="s">
        <v>444</v>
      </c>
      <c r="B128" t="s">
        <v>1156</v>
      </c>
      <c r="C128" s="6">
        <v>350000</v>
      </c>
      <c r="D128" t="s">
        <v>434</v>
      </c>
    </row>
    <row r="129" spans="1:4" ht="15.75">
      <c r="A129" s="5" t="s">
        <v>444</v>
      </c>
      <c r="B129" t="s">
        <v>1157</v>
      </c>
      <c r="C129" s="6">
        <v>300000</v>
      </c>
      <c r="D129" t="s">
        <v>434</v>
      </c>
    </row>
    <row r="130" spans="1:4" ht="15.75">
      <c r="A130" s="5" t="s">
        <v>444</v>
      </c>
      <c r="B130" t="s">
        <v>1158</v>
      </c>
      <c r="C130" s="6">
        <v>305000</v>
      </c>
      <c r="D130" t="s">
        <v>434</v>
      </c>
    </row>
    <row r="131" spans="1:4" ht="15.75">
      <c r="A131" s="5" t="s">
        <v>444</v>
      </c>
      <c r="B131" t="s">
        <v>1159</v>
      </c>
      <c r="C131" s="6">
        <v>800000</v>
      </c>
      <c r="D131" t="s">
        <v>435</v>
      </c>
    </row>
    <row r="132" spans="1:4" ht="15.75">
      <c r="A132" s="5" t="s">
        <v>444</v>
      </c>
      <c r="B132" t="s">
        <v>1160</v>
      </c>
      <c r="C132" s="6">
        <v>320000</v>
      </c>
      <c r="D132" t="s">
        <v>436</v>
      </c>
    </row>
    <row r="133" spans="1:4" ht="15.75">
      <c r="A133" s="5" t="s">
        <v>444</v>
      </c>
      <c r="B133" t="s">
        <v>1161</v>
      </c>
      <c r="C133" s="6">
        <v>845000</v>
      </c>
      <c r="D133" t="s">
        <v>434</v>
      </c>
    </row>
    <row r="134" spans="1:4" ht="15.75">
      <c r="A134" s="5" t="s">
        <v>444</v>
      </c>
      <c r="B134" t="s">
        <v>1162</v>
      </c>
      <c r="C134" s="6">
        <v>6200000</v>
      </c>
      <c r="D134" t="s">
        <v>438</v>
      </c>
    </row>
    <row r="135" spans="1:4" ht="15.75">
      <c r="A135" s="5" t="s">
        <v>444</v>
      </c>
      <c r="B135" t="s">
        <v>1163</v>
      </c>
      <c r="C135" s="6">
        <v>1000000</v>
      </c>
      <c r="D135" t="s">
        <v>434</v>
      </c>
    </row>
    <row r="136" spans="1:4" ht="15.75">
      <c r="A136" s="5" t="s">
        <v>444</v>
      </c>
      <c r="B136" t="s">
        <v>1164</v>
      </c>
      <c r="C136" s="6">
        <v>600000</v>
      </c>
      <c r="D136" t="s">
        <v>434</v>
      </c>
    </row>
    <row r="137" spans="1:4" ht="15.75">
      <c r="A137" s="5" t="s">
        <v>444</v>
      </c>
      <c r="B137" t="s">
        <v>1165</v>
      </c>
      <c r="C137" s="6">
        <v>425000</v>
      </c>
      <c r="D137" t="s">
        <v>434</v>
      </c>
    </row>
    <row r="138" spans="1:4" ht="15.75">
      <c r="A138" s="5" t="s">
        <v>444</v>
      </c>
      <c r="B138" t="s">
        <v>1166</v>
      </c>
      <c r="C138" s="6">
        <v>520000</v>
      </c>
      <c r="D138" t="s">
        <v>438</v>
      </c>
    </row>
    <row r="139" spans="1:4" ht="15.75">
      <c r="A139" s="5" t="s">
        <v>444</v>
      </c>
      <c r="B139" t="s">
        <v>1167</v>
      </c>
      <c r="C139" s="6">
        <v>300000</v>
      </c>
      <c r="D139" t="s">
        <v>435</v>
      </c>
    </row>
    <row r="140" spans="1:4" ht="15.75">
      <c r="A140" s="5" t="s">
        <v>444</v>
      </c>
      <c r="B140" t="s">
        <v>1168</v>
      </c>
      <c r="C140" s="6">
        <v>316000</v>
      </c>
      <c r="D140" t="s">
        <v>435</v>
      </c>
    </row>
    <row r="141" spans="1:4" ht="15.75">
      <c r="A141" s="5" t="s">
        <v>444</v>
      </c>
      <c r="B141" t="s">
        <v>1169</v>
      </c>
      <c r="C141" s="6">
        <v>775000</v>
      </c>
      <c r="D141" t="s">
        <v>437</v>
      </c>
    </row>
    <row r="142" spans="1:4" ht="15.75">
      <c r="A142" s="5" t="s">
        <v>445</v>
      </c>
      <c r="B142" t="s">
        <v>1170</v>
      </c>
      <c r="C142" s="6">
        <v>6400000</v>
      </c>
      <c r="D142" t="s">
        <v>440</v>
      </c>
    </row>
    <row r="143" spans="1:4" ht="15.75">
      <c r="A143" s="5" t="s">
        <v>445</v>
      </c>
      <c r="B143" t="s">
        <v>1171</v>
      </c>
      <c r="C143" s="6">
        <v>325000</v>
      </c>
      <c r="D143" t="s">
        <v>434</v>
      </c>
    </row>
    <row r="144" spans="1:4" ht="15.75">
      <c r="A144" s="5" t="s">
        <v>445</v>
      </c>
      <c r="B144" t="s">
        <v>1172</v>
      </c>
      <c r="C144" s="6">
        <v>300000</v>
      </c>
      <c r="D144" t="s">
        <v>434</v>
      </c>
    </row>
    <row r="145" spans="1:4" ht="15.75">
      <c r="A145" s="5" t="s">
        <v>445</v>
      </c>
      <c r="B145" t="s">
        <v>1173</v>
      </c>
      <c r="C145" s="6">
        <v>13000000</v>
      </c>
      <c r="D145" t="s">
        <v>438</v>
      </c>
    </row>
    <row r="146" spans="1:4" ht="15.75">
      <c r="A146" s="5" t="s">
        <v>445</v>
      </c>
      <c r="B146" t="s">
        <v>1174</v>
      </c>
      <c r="C146" s="6">
        <v>4250000</v>
      </c>
      <c r="D146" t="s">
        <v>438</v>
      </c>
    </row>
    <row r="147" spans="1:4" ht="15.75">
      <c r="A147" s="5" t="s">
        <v>445</v>
      </c>
      <c r="B147" t="s">
        <v>1175</v>
      </c>
      <c r="C147" s="6">
        <v>3100000</v>
      </c>
      <c r="D147" t="s">
        <v>438</v>
      </c>
    </row>
    <row r="148" spans="1:4" ht="15.75">
      <c r="A148" s="5" t="s">
        <v>445</v>
      </c>
      <c r="B148" t="s">
        <v>1176</v>
      </c>
      <c r="C148" s="6">
        <v>1000000</v>
      </c>
      <c r="D148" t="s">
        <v>437</v>
      </c>
    </row>
    <row r="149" spans="1:4" ht="15.75">
      <c r="A149" s="5" t="s">
        <v>445</v>
      </c>
      <c r="B149" t="s">
        <v>1177</v>
      </c>
      <c r="C149" s="6">
        <v>3000000</v>
      </c>
      <c r="D149" t="s">
        <v>434</v>
      </c>
    </row>
    <row r="150" spans="1:4" ht="15.75">
      <c r="A150" s="5" t="s">
        <v>445</v>
      </c>
      <c r="B150" t="s">
        <v>1178</v>
      </c>
      <c r="C150" s="6">
        <v>7030000</v>
      </c>
      <c r="D150" t="s">
        <v>434</v>
      </c>
    </row>
    <row r="151" spans="1:4" ht="15.75">
      <c r="A151" s="5" t="s">
        <v>445</v>
      </c>
      <c r="B151" t="s">
        <v>1179</v>
      </c>
      <c r="C151" s="6">
        <v>3500000</v>
      </c>
      <c r="D151" t="s">
        <v>435</v>
      </c>
    </row>
    <row r="152" spans="1:4" ht="15.75">
      <c r="A152" s="5" t="s">
        <v>445</v>
      </c>
      <c r="B152" t="s">
        <v>1180</v>
      </c>
      <c r="C152" s="6">
        <v>375000</v>
      </c>
      <c r="D152" t="s">
        <v>436</v>
      </c>
    </row>
    <row r="153" spans="1:4" ht="15.75">
      <c r="A153" s="5" t="s">
        <v>445</v>
      </c>
      <c r="B153" t="s">
        <v>1181</v>
      </c>
      <c r="C153" s="6">
        <v>330000</v>
      </c>
      <c r="D153" t="s">
        <v>435</v>
      </c>
    </row>
    <row r="154" spans="1:4" ht="15.75">
      <c r="A154" s="5" t="s">
        <v>445</v>
      </c>
      <c r="B154" t="s">
        <v>1182</v>
      </c>
      <c r="C154" s="6">
        <v>3000000</v>
      </c>
      <c r="D154" t="s">
        <v>434</v>
      </c>
    </row>
    <row r="155" spans="1:4" ht="15.75">
      <c r="A155" s="5" t="s">
        <v>445</v>
      </c>
      <c r="B155" t="s">
        <v>1183</v>
      </c>
      <c r="C155" s="6">
        <v>1550000</v>
      </c>
      <c r="D155" t="s">
        <v>437</v>
      </c>
    </row>
    <row r="156" spans="1:4" ht="15.75">
      <c r="A156" s="5" t="s">
        <v>445</v>
      </c>
      <c r="B156" t="s">
        <v>1184</v>
      </c>
      <c r="C156" s="6">
        <v>1000000</v>
      </c>
      <c r="D156" t="s">
        <v>434</v>
      </c>
    </row>
    <row r="157" spans="1:4" ht="15.75">
      <c r="A157" s="5" t="s">
        <v>445</v>
      </c>
      <c r="B157" t="s">
        <v>1185</v>
      </c>
      <c r="C157" s="6">
        <v>1200000</v>
      </c>
      <c r="D157" t="s">
        <v>434</v>
      </c>
    </row>
    <row r="158" spans="1:4" ht="15.75">
      <c r="A158" s="5" t="s">
        <v>445</v>
      </c>
      <c r="B158" t="s">
        <v>1186</v>
      </c>
      <c r="C158" s="6">
        <v>2900000</v>
      </c>
      <c r="D158" t="s">
        <v>434</v>
      </c>
    </row>
    <row r="159" spans="1:4" ht="15.75">
      <c r="A159" s="5" t="s">
        <v>445</v>
      </c>
      <c r="B159" t="s">
        <v>1187</v>
      </c>
      <c r="C159" s="6">
        <v>350000</v>
      </c>
      <c r="D159" t="s">
        <v>434</v>
      </c>
    </row>
    <row r="160" spans="1:4" ht="15.75">
      <c r="A160" s="5" t="s">
        <v>445</v>
      </c>
      <c r="B160" t="s">
        <v>1188</v>
      </c>
      <c r="C160" s="6">
        <v>305000</v>
      </c>
      <c r="D160" t="s">
        <v>440</v>
      </c>
    </row>
    <row r="161" spans="1:4" ht="15.75">
      <c r="A161" s="5" t="s">
        <v>445</v>
      </c>
      <c r="B161" t="s">
        <v>1189</v>
      </c>
      <c r="C161" s="6">
        <v>1200000</v>
      </c>
      <c r="D161" t="s">
        <v>434</v>
      </c>
    </row>
    <row r="162" spans="1:4" ht="15.75">
      <c r="A162" s="5" t="s">
        <v>445</v>
      </c>
      <c r="B162" t="s">
        <v>1190</v>
      </c>
      <c r="C162" s="6">
        <v>325000</v>
      </c>
      <c r="D162" t="s">
        <v>434</v>
      </c>
    </row>
    <row r="163" spans="1:4" ht="15.75">
      <c r="A163" s="5" t="s">
        <v>445</v>
      </c>
      <c r="B163" t="s">
        <v>1191</v>
      </c>
      <c r="C163" s="6">
        <v>900000</v>
      </c>
      <c r="D163" t="s">
        <v>438</v>
      </c>
    </row>
    <row r="164" spans="1:4" ht="15.75">
      <c r="A164" s="5" t="s">
        <v>445</v>
      </c>
      <c r="B164" t="s">
        <v>1192</v>
      </c>
      <c r="C164" s="6">
        <v>1725000</v>
      </c>
      <c r="D164" t="s">
        <v>438</v>
      </c>
    </row>
    <row r="165" spans="1:4" ht="15.75">
      <c r="A165" s="5" t="s">
        <v>445</v>
      </c>
      <c r="B165" t="s">
        <v>1193</v>
      </c>
      <c r="C165" s="6">
        <v>300000</v>
      </c>
      <c r="D165" t="s">
        <v>437</v>
      </c>
    </row>
    <row r="166" spans="1:4" ht="15.75">
      <c r="A166" s="5" t="s">
        <v>445</v>
      </c>
      <c r="B166" t="s">
        <v>1194</v>
      </c>
      <c r="C166" s="6">
        <v>4250000</v>
      </c>
      <c r="D166" t="s">
        <v>434</v>
      </c>
    </row>
    <row r="167" spans="1:4" ht="15.75">
      <c r="A167" s="5" t="s">
        <v>445</v>
      </c>
      <c r="B167" t="s">
        <v>1195</v>
      </c>
      <c r="C167" s="6">
        <v>3500000</v>
      </c>
      <c r="D167" t="s">
        <v>434</v>
      </c>
    </row>
    <row r="168" spans="1:4" ht="15.75">
      <c r="A168" s="5" t="s">
        <v>445</v>
      </c>
      <c r="B168" t="s">
        <v>1196</v>
      </c>
      <c r="C168" s="6">
        <v>762500</v>
      </c>
      <c r="D168" t="s">
        <v>434</v>
      </c>
    </row>
    <row r="169" spans="1:4" ht="15.75">
      <c r="A169" s="5" t="s">
        <v>445</v>
      </c>
      <c r="B169" t="s">
        <v>1197</v>
      </c>
      <c r="C169" s="6">
        <v>7000000</v>
      </c>
      <c r="D169" t="s">
        <v>436</v>
      </c>
    </row>
    <row r="170" spans="1:4" ht="15.75">
      <c r="A170" s="5" t="s">
        <v>445</v>
      </c>
      <c r="B170" t="s">
        <v>1198</v>
      </c>
      <c r="C170" s="6">
        <v>1000000</v>
      </c>
      <c r="D170" t="s">
        <v>436</v>
      </c>
    </row>
    <row r="171" spans="1:4" ht="15.75">
      <c r="A171" s="5" t="s">
        <v>446</v>
      </c>
      <c r="B171" t="s">
        <v>1199</v>
      </c>
      <c r="C171" s="6">
        <v>300000</v>
      </c>
      <c r="D171" t="s">
        <v>439</v>
      </c>
    </row>
    <row r="172" spans="1:4" ht="15.75">
      <c r="A172" s="5" t="s">
        <v>446</v>
      </c>
      <c r="B172" t="s">
        <v>1200</v>
      </c>
      <c r="C172" s="6">
        <v>600000</v>
      </c>
      <c r="D172" t="s">
        <v>439</v>
      </c>
    </row>
    <row r="173" spans="1:4" ht="15.75">
      <c r="A173" s="5" t="s">
        <v>446</v>
      </c>
      <c r="B173" t="s">
        <v>1201</v>
      </c>
      <c r="C173" s="6">
        <v>300000</v>
      </c>
      <c r="D173" t="s">
        <v>438</v>
      </c>
    </row>
    <row r="174" spans="1:4" ht="15.75">
      <c r="A174" s="5" t="s">
        <v>446</v>
      </c>
      <c r="B174" t="s">
        <v>1202</v>
      </c>
      <c r="C174" s="6">
        <v>300000</v>
      </c>
      <c r="D174" t="s">
        <v>434</v>
      </c>
    </row>
    <row r="175" spans="1:4" ht="15.75">
      <c r="A175" s="5" t="s">
        <v>446</v>
      </c>
      <c r="B175" t="s">
        <v>1203</v>
      </c>
      <c r="C175" s="6">
        <v>300000</v>
      </c>
      <c r="D175" t="s">
        <v>434</v>
      </c>
    </row>
    <row r="176" spans="1:4" ht="15.75">
      <c r="A176" s="5" t="s">
        <v>446</v>
      </c>
      <c r="B176" t="s">
        <v>1204</v>
      </c>
      <c r="C176" s="6">
        <v>300000</v>
      </c>
      <c r="D176" t="s">
        <v>434</v>
      </c>
    </row>
    <row r="177" spans="1:4" ht="15.75">
      <c r="A177" s="5" t="s">
        <v>446</v>
      </c>
      <c r="B177" t="s">
        <v>1205</v>
      </c>
      <c r="C177" s="6">
        <v>300000</v>
      </c>
      <c r="D177" t="s">
        <v>438</v>
      </c>
    </row>
    <row r="178" spans="1:4" ht="15.75">
      <c r="A178" s="5" t="s">
        <v>446</v>
      </c>
      <c r="B178" t="s">
        <v>1206</v>
      </c>
      <c r="C178" s="6">
        <v>5500000</v>
      </c>
      <c r="D178" t="s">
        <v>438</v>
      </c>
    </row>
    <row r="179" spans="1:4" ht="15.75">
      <c r="A179" s="5" t="s">
        <v>446</v>
      </c>
      <c r="B179" t="s">
        <v>1207</v>
      </c>
      <c r="C179" s="6">
        <v>300000</v>
      </c>
      <c r="D179" t="s">
        <v>435</v>
      </c>
    </row>
    <row r="180" spans="1:4" ht="15.75">
      <c r="A180" s="5" t="s">
        <v>446</v>
      </c>
      <c r="B180" t="s">
        <v>1208</v>
      </c>
      <c r="C180" s="6">
        <v>325000</v>
      </c>
      <c r="D180" t="s">
        <v>434</v>
      </c>
    </row>
    <row r="181" spans="1:4" ht="15.75">
      <c r="A181" s="5" t="s">
        <v>446</v>
      </c>
      <c r="B181" t="s">
        <v>1209</v>
      </c>
      <c r="C181" s="6">
        <v>325000</v>
      </c>
      <c r="D181" t="s">
        <v>440</v>
      </c>
    </row>
    <row r="182" spans="1:4" ht="15.75">
      <c r="A182" s="5" t="s">
        <v>446</v>
      </c>
      <c r="B182" t="s">
        <v>1210</v>
      </c>
      <c r="C182" s="6">
        <v>300000</v>
      </c>
      <c r="D182" t="s">
        <v>434</v>
      </c>
    </row>
    <row r="183" spans="1:4" ht="15.75">
      <c r="A183" s="5" t="s">
        <v>446</v>
      </c>
      <c r="B183" t="s">
        <v>1211</v>
      </c>
      <c r="C183" s="6">
        <v>500000</v>
      </c>
      <c r="D183" t="s">
        <v>436</v>
      </c>
    </row>
    <row r="184" spans="1:4" ht="15.75">
      <c r="A184" s="5" t="s">
        <v>446</v>
      </c>
      <c r="B184" t="s">
        <v>1212</v>
      </c>
      <c r="C184" s="6">
        <v>300000</v>
      </c>
      <c r="D184" t="s">
        <v>438</v>
      </c>
    </row>
    <row r="185" spans="1:4" ht="15.75">
      <c r="A185" s="5" t="s">
        <v>446</v>
      </c>
      <c r="B185" t="s">
        <v>1213</v>
      </c>
      <c r="C185" s="6">
        <v>300000</v>
      </c>
      <c r="D185" t="s">
        <v>434</v>
      </c>
    </row>
    <row r="186" spans="1:4" ht="15.75">
      <c r="A186" s="5" t="s">
        <v>446</v>
      </c>
      <c r="B186" t="s">
        <v>1214</v>
      </c>
      <c r="C186" s="6">
        <v>6500000</v>
      </c>
      <c r="D186" t="s">
        <v>437</v>
      </c>
    </row>
    <row r="187" spans="1:4" ht="15.75">
      <c r="A187" s="5" t="s">
        <v>446</v>
      </c>
      <c r="B187" t="s">
        <v>1215</v>
      </c>
      <c r="C187" s="6">
        <v>400000</v>
      </c>
      <c r="D187" t="s">
        <v>434</v>
      </c>
    </row>
    <row r="188" spans="1:4" ht="15.75">
      <c r="A188" s="5" t="s">
        <v>446</v>
      </c>
      <c r="B188" t="s">
        <v>1216</v>
      </c>
      <c r="C188" s="6">
        <v>400000</v>
      </c>
      <c r="D188" t="s">
        <v>434</v>
      </c>
    </row>
    <row r="189" spans="1:4" ht="15.75">
      <c r="A189" s="5" t="s">
        <v>446</v>
      </c>
      <c r="B189" t="s">
        <v>1217</v>
      </c>
      <c r="C189" s="6">
        <v>300000</v>
      </c>
      <c r="D189" t="s">
        <v>440</v>
      </c>
    </row>
    <row r="190" spans="1:4" ht="15.75">
      <c r="A190" s="5" t="s">
        <v>446</v>
      </c>
      <c r="B190" t="s">
        <v>1218</v>
      </c>
      <c r="C190" s="6">
        <v>300000</v>
      </c>
      <c r="D190" t="s">
        <v>434</v>
      </c>
    </row>
    <row r="191" spans="1:4" ht="15.75">
      <c r="A191" s="5" t="s">
        <v>446</v>
      </c>
      <c r="B191" t="s">
        <v>1219</v>
      </c>
      <c r="C191" s="6">
        <v>300000</v>
      </c>
      <c r="D191" t="s">
        <v>439</v>
      </c>
    </row>
    <row r="192" spans="1:4" ht="15.75">
      <c r="A192" s="5" t="s">
        <v>446</v>
      </c>
      <c r="B192" t="s">
        <v>1220</v>
      </c>
      <c r="C192" s="6">
        <v>300000</v>
      </c>
      <c r="D192" t="s">
        <v>434</v>
      </c>
    </row>
    <row r="193" spans="1:4" ht="15.75">
      <c r="A193" s="5" t="s">
        <v>446</v>
      </c>
      <c r="B193" t="s">
        <v>1221</v>
      </c>
      <c r="C193" s="6">
        <v>300000</v>
      </c>
      <c r="D193" t="s">
        <v>435</v>
      </c>
    </row>
    <row r="194" spans="1:4" ht="15.75">
      <c r="A194" s="5" t="s">
        <v>446</v>
      </c>
      <c r="B194" t="s">
        <v>1222</v>
      </c>
      <c r="C194" s="6">
        <v>300000</v>
      </c>
      <c r="D194" t="s">
        <v>434</v>
      </c>
    </row>
    <row r="195" spans="1:4" ht="15.75">
      <c r="A195" s="5" t="s">
        <v>446</v>
      </c>
      <c r="B195" t="s">
        <v>1223</v>
      </c>
      <c r="C195" s="6">
        <v>300000</v>
      </c>
      <c r="D195" t="s">
        <v>434</v>
      </c>
    </row>
    <row r="196" spans="1:4" ht="15.75">
      <c r="A196" s="5" t="s">
        <v>447</v>
      </c>
      <c r="B196" t="s">
        <v>1224</v>
      </c>
      <c r="C196" s="6">
        <v>313000</v>
      </c>
      <c r="D196" t="s">
        <v>434</v>
      </c>
    </row>
    <row r="197" spans="1:4" ht="15.75">
      <c r="A197" s="5" t="s">
        <v>447</v>
      </c>
      <c r="B197" t="s">
        <v>1225</v>
      </c>
      <c r="C197" s="6">
        <v>314000</v>
      </c>
      <c r="D197" t="s">
        <v>434</v>
      </c>
    </row>
    <row r="198" spans="1:4" ht="15.75">
      <c r="A198" s="5" t="s">
        <v>447</v>
      </c>
      <c r="B198" t="s">
        <v>1226</v>
      </c>
      <c r="C198" s="6">
        <v>6000000</v>
      </c>
      <c r="D198" t="s">
        <v>438</v>
      </c>
    </row>
    <row r="199" spans="1:4" ht="15.75">
      <c r="A199" s="5" t="s">
        <v>447</v>
      </c>
      <c r="B199" t="s">
        <v>1227</v>
      </c>
      <c r="C199" s="6">
        <v>304000</v>
      </c>
      <c r="D199" t="s">
        <v>438</v>
      </c>
    </row>
    <row r="200" spans="1:4" ht="15.75">
      <c r="A200" s="5" t="s">
        <v>447</v>
      </c>
      <c r="B200" t="s">
        <v>1228</v>
      </c>
      <c r="C200" s="6">
        <v>302000</v>
      </c>
      <c r="D200" t="s">
        <v>437</v>
      </c>
    </row>
    <row r="201" spans="1:4" ht="15.75">
      <c r="A201" s="5" t="s">
        <v>447</v>
      </c>
      <c r="B201" t="s">
        <v>1229</v>
      </c>
      <c r="C201" s="6">
        <v>309500</v>
      </c>
      <c r="D201" t="s">
        <v>438</v>
      </c>
    </row>
    <row r="202" spans="1:4" ht="15.75">
      <c r="A202" s="5" t="s">
        <v>447</v>
      </c>
      <c r="B202" t="s">
        <v>1230</v>
      </c>
      <c r="C202" s="6">
        <v>304500</v>
      </c>
      <c r="D202" t="s">
        <v>434</v>
      </c>
    </row>
    <row r="203" spans="1:4" ht="15.75">
      <c r="A203" s="5" t="s">
        <v>447</v>
      </c>
      <c r="B203" t="s">
        <v>1231</v>
      </c>
      <c r="C203" s="6">
        <v>300000</v>
      </c>
      <c r="D203" t="s">
        <v>434</v>
      </c>
    </row>
    <row r="204" spans="1:4" ht="15.75">
      <c r="A204" s="5" t="s">
        <v>447</v>
      </c>
      <c r="B204" t="s">
        <v>1232</v>
      </c>
      <c r="C204" s="6">
        <v>625000</v>
      </c>
      <c r="D204" t="s">
        <v>435</v>
      </c>
    </row>
    <row r="205" spans="1:4" ht="15.75">
      <c r="A205" s="5" t="s">
        <v>447</v>
      </c>
      <c r="B205" t="s">
        <v>1233</v>
      </c>
      <c r="C205" s="6">
        <v>775000</v>
      </c>
      <c r="D205" t="s">
        <v>439</v>
      </c>
    </row>
    <row r="206" spans="1:4" ht="15.75">
      <c r="A206" s="5" t="s">
        <v>447</v>
      </c>
      <c r="B206" t="s">
        <v>1234</v>
      </c>
      <c r="C206" s="6">
        <v>303500</v>
      </c>
      <c r="D206" t="s">
        <v>434</v>
      </c>
    </row>
    <row r="207" spans="1:4" ht="15.75">
      <c r="A207" s="5" t="s">
        <v>447</v>
      </c>
      <c r="B207" t="s">
        <v>1235</v>
      </c>
      <c r="C207" s="6">
        <v>2000000</v>
      </c>
      <c r="D207" t="s">
        <v>434</v>
      </c>
    </row>
    <row r="208" spans="1:4" ht="15.75">
      <c r="A208" s="5" t="s">
        <v>447</v>
      </c>
      <c r="B208" t="s">
        <v>1236</v>
      </c>
      <c r="C208" s="6">
        <v>300000</v>
      </c>
      <c r="D208" t="s">
        <v>436</v>
      </c>
    </row>
    <row r="209" spans="1:4" ht="15.75">
      <c r="A209" s="5" t="s">
        <v>447</v>
      </c>
      <c r="B209" t="s">
        <v>1237</v>
      </c>
      <c r="C209" s="6">
        <v>305500</v>
      </c>
      <c r="D209" t="s">
        <v>434</v>
      </c>
    </row>
    <row r="210" spans="1:4" ht="15.75">
      <c r="A210" s="5" t="s">
        <v>447</v>
      </c>
      <c r="B210" t="s">
        <v>1238</v>
      </c>
      <c r="C210" s="6">
        <v>3000000</v>
      </c>
      <c r="D210" t="s">
        <v>438</v>
      </c>
    </row>
    <row r="211" spans="1:4" ht="15.75">
      <c r="A211" s="5" t="s">
        <v>447</v>
      </c>
      <c r="B211" t="s">
        <v>1239</v>
      </c>
      <c r="C211" s="6">
        <v>300000</v>
      </c>
      <c r="D211" t="s">
        <v>438</v>
      </c>
    </row>
    <row r="212" spans="1:4" ht="15.75">
      <c r="A212" s="5" t="s">
        <v>447</v>
      </c>
      <c r="B212" t="s">
        <v>1240</v>
      </c>
      <c r="C212" s="6">
        <v>1500000</v>
      </c>
      <c r="D212" t="s">
        <v>434</v>
      </c>
    </row>
    <row r="213" spans="1:4" ht="15.75">
      <c r="A213" s="5" t="s">
        <v>447</v>
      </c>
      <c r="B213" t="s">
        <v>1241</v>
      </c>
      <c r="C213" s="6">
        <v>300000</v>
      </c>
      <c r="D213" t="s">
        <v>437</v>
      </c>
    </row>
    <row r="214" spans="1:4" ht="15.75">
      <c r="A214" s="5" t="s">
        <v>447</v>
      </c>
      <c r="B214" t="s">
        <v>1242</v>
      </c>
      <c r="C214" s="6">
        <v>301000</v>
      </c>
      <c r="D214" t="s">
        <v>434</v>
      </c>
    </row>
    <row r="215" spans="1:4" ht="15.75">
      <c r="A215" s="5" t="s">
        <v>447</v>
      </c>
      <c r="B215" t="s">
        <v>1243</v>
      </c>
      <c r="C215" s="6">
        <v>450000</v>
      </c>
      <c r="D215" t="s">
        <v>434</v>
      </c>
    </row>
    <row r="216" spans="1:4" ht="15.75">
      <c r="A216" s="5" t="s">
        <v>447</v>
      </c>
      <c r="B216" t="s">
        <v>1244</v>
      </c>
      <c r="C216" s="6">
        <v>2750000</v>
      </c>
      <c r="D216" t="s">
        <v>435</v>
      </c>
    </row>
    <row r="217" spans="1:4" ht="15.75">
      <c r="A217" s="5" t="s">
        <v>447</v>
      </c>
      <c r="B217" t="s">
        <v>1245</v>
      </c>
      <c r="C217" s="6">
        <v>4500000</v>
      </c>
      <c r="D217" t="s">
        <v>440</v>
      </c>
    </row>
    <row r="218" spans="1:4" ht="15.75">
      <c r="A218" s="5" t="s">
        <v>447</v>
      </c>
      <c r="B218" t="s">
        <v>1246</v>
      </c>
      <c r="C218" s="6">
        <v>900000</v>
      </c>
      <c r="D218" t="s">
        <v>437</v>
      </c>
    </row>
    <row r="219" spans="1:4" ht="15.75">
      <c r="A219" s="5" t="s">
        <v>447</v>
      </c>
      <c r="B219" t="s">
        <v>1247</v>
      </c>
      <c r="C219" s="6">
        <v>11000000</v>
      </c>
      <c r="D219" t="s">
        <v>436</v>
      </c>
    </row>
    <row r="220" spans="1:4" ht="15.75">
      <c r="A220" s="5" t="s">
        <v>447</v>
      </c>
      <c r="B220" t="s">
        <v>1248</v>
      </c>
      <c r="C220" s="6">
        <v>2750000</v>
      </c>
      <c r="D220" t="s">
        <v>438</v>
      </c>
    </row>
    <row r="221" spans="1:4" ht="15.75">
      <c r="A221" s="5" t="s">
        <v>447</v>
      </c>
      <c r="B221" t="s">
        <v>1249</v>
      </c>
      <c r="C221" s="6">
        <v>311000</v>
      </c>
      <c r="D221" t="s">
        <v>434</v>
      </c>
    </row>
    <row r="222" spans="1:4" ht="15.75">
      <c r="A222" s="5" t="s">
        <v>448</v>
      </c>
      <c r="B222" t="s">
        <v>1250</v>
      </c>
      <c r="C222" s="6">
        <v>302500</v>
      </c>
      <c r="D222" t="s">
        <v>438</v>
      </c>
    </row>
    <row r="223" spans="1:4" ht="15.75">
      <c r="A223" s="5" t="s">
        <v>448</v>
      </c>
      <c r="B223" t="s">
        <v>1251</v>
      </c>
      <c r="C223" s="6">
        <v>500000</v>
      </c>
      <c r="D223" t="s">
        <v>434</v>
      </c>
    </row>
    <row r="224" spans="1:4" ht="15.75">
      <c r="A224" s="5" t="s">
        <v>448</v>
      </c>
      <c r="B224" t="s">
        <v>1252</v>
      </c>
      <c r="C224" s="6">
        <v>330000</v>
      </c>
      <c r="D224" t="s">
        <v>434</v>
      </c>
    </row>
    <row r="225" spans="1:4" ht="15.75">
      <c r="A225" s="5" t="s">
        <v>448</v>
      </c>
      <c r="B225" t="s">
        <v>1253</v>
      </c>
      <c r="C225" s="6">
        <v>500000</v>
      </c>
      <c r="D225" t="s">
        <v>437</v>
      </c>
    </row>
    <row r="226" spans="1:4" ht="15.75">
      <c r="A226" s="5" t="s">
        <v>448</v>
      </c>
      <c r="B226" t="s">
        <v>1254</v>
      </c>
      <c r="C226" s="6">
        <v>2700000</v>
      </c>
      <c r="D226" t="s">
        <v>434</v>
      </c>
    </row>
    <row r="227" spans="1:4" ht="15.75">
      <c r="A227" s="5" t="s">
        <v>448</v>
      </c>
      <c r="B227" t="s">
        <v>1255</v>
      </c>
      <c r="C227" s="6">
        <v>2525000</v>
      </c>
      <c r="D227" t="s">
        <v>437</v>
      </c>
    </row>
    <row r="228" spans="1:4" ht="15.75">
      <c r="A228" s="5" t="s">
        <v>448</v>
      </c>
      <c r="B228" t="s">
        <v>1256</v>
      </c>
      <c r="C228" s="6">
        <v>3000000</v>
      </c>
      <c r="D228" t="s">
        <v>434</v>
      </c>
    </row>
    <row r="229" spans="1:4" ht="15.75">
      <c r="A229" s="5" t="s">
        <v>448</v>
      </c>
      <c r="B229" t="s">
        <v>1257</v>
      </c>
      <c r="C229" s="6">
        <v>1000000</v>
      </c>
      <c r="D229" t="s">
        <v>439</v>
      </c>
    </row>
    <row r="230" spans="1:4" ht="15.75">
      <c r="A230" s="5" t="s">
        <v>448</v>
      </c>
      <c r="B230" t="s">
        <v>1258</v>
      </c>
      <c r="C230" s="6">
        <v>4750000</v>
      </c>
      <c r="D230" t="s">
        <v>438</v>
      </c>
    </row>
    <row r="231" spans="1:4" ht="15.75">
      <c r="A231" s="5" t="s">
        <v>448</v>
      </c>
      <c r="B231" t="s">
        <v>1259</v>
      </c>
      <c r="C231" s="6">
        <v>2750000</v>
      </c>
      <c r="D231" t="s">
        <v>438</v>
      </c>
    </row>
    <row r="232" spans="1:4" ht="15.75">
      <c r="A232" s="5" t="s">
        <v>448</v>
      </c>
      <c r="B232" t="s">
        <v>1260</v>
      </c>
      <c r="C232" s="6">
        <v>325000</v>
      </c>
      <c r="D232" t="s">
        <v>438</v>
      </c>
    </row>
    <row r="233" spans="1:4" ht="15.75">
      <c r="A233" s="5" t="s">
        <v>448</v>
      </c>
      <c r="B233" t="s">
        <v>1261</v>
      </c>
      <c r="C233" s="6">
        <v>3400000</v>
      </c>
      <c r="D233" t="s">
        <v>440</v>
      </c>
    </row>
    <row r="234" spans="1:4" ht="15.75">
      <c r="A234" s="5" t="s">
        <v>448</v>
      </c>
      <c r="B234" t="s">
        <v>1262</v>
      </c>
      <c r="C234" s="6">
        <v>312500</v>
      </c>
      <c r="D234" t="s">
        <v>435</v>
      </c>
    </row>
    <row r="235" spans="1:4" ht="15.75">
      <c r="A235" s="5" t="s">
        <v>448</v>
      </c>
      <c r="B235" t="s">
        <v>1263</v>
      </c>
      <c r="C235" s="6">
        <v>330000</v>
      </c>
      <c r="D235" t="s">
        <v>434</v>
      </c>
    </row>
    <row r="236" spans="1:4" ht="15.75">
      <c r="A236" s="5" t="s">
        <v>448</v>
      </c>
      <c r="B236" t="s">
        <v>1264</v>
      </c>
      <c r="C236" s="6">
        <v>4150000</v>
      </c>
      <c r="D236" t="s">
        <v>434</v>
      </c>
    </row>
    <row r="237" spans="1:4" ht="15.75">
      <c r="A237" s="5" t="s">
        <v>448</v>
      </c>
      <c r="B237" t="s">
        <v>1265</v>
      </c>
      <c r="C237" s="6">
        <v>1750000</v>
      </c>
      <c r="D237" t="s">
        <v>436</v>
      </c>
    </row>
    <row r="238" spans="1:4" ht="15.75">
      <c r="A238" s="5" t="s">
        <v>448</v>
      </c>
      <c r="B238" t="s">
        <v>1266</v>
      </c>
      <c r="C238" s="6">
        <v>6000000</v>
      </c>
      <c r="D238" t="s">
        <v>434</v>
      </c>
    </row>
    <row r="239" spans="1:4" ht="15.75">
      <c r="A239" s="5" t="s">
        <v>448</v>
      </c>
      <c r="B239" t="s">
        <v>1267</v>
      </c>
      <c r="C239" s="6">
        <v>315000</v>
      </c>
      <c r="D239" t="s">
        <v>438</v>
      </c>
    </row>
    <row r="240" spans="1:4" ht="15.75">
      <c r="A240" s="5" t="s">
        <v>448</v>
      </c>
      <c r="B240" t="s">
        <v>1268</v>
      </c>
      <c r="C240" s="6">
        <v>365000</v>
      </c>
      <c r="D240" t="s">
        <v>435</v>
      </c>
    </row>
    <row r="241" spans="1:4" ht="15.75">
      <c r="A241" s="5" t="s">
        <v>448</v>
      </c>
      <c r="B241" t="s">
        <v>1269</v>
      </c>
      <c r="C241" s="6">
        <v>450000</v>
      </c>
      <c r="D241" t="s">
        <v>435</v>
      </c>
    </row>
    <row r="242" spans="1:4" ht="15.75">
      <c r="A242" s="5" t="s">
        <v>448</v>
      </c>
      <c r="B242" t="s">
        <v>1270</v>
      </c>
      <c r="C242" s="6">
        <v>8750000</v>
      </c>
      <c r="D242" t="s">
        <v>434</v>
      </c>
    </row>
    <row r="243" spans="1:4" ht="15.75">
      <c r="A243" s="5" t="s">
        <v>448</v>
      </c>
      <c r="B243" t="s">
        <v>1271</v>
      </c>
      <c r="C243" s="6">
        <v>8000000</v>
      </c>
      <c r="D243" t="s">
        <v>434</v>
      </c>
    </row>
    <row r="244" spans="1:4" ht="15.75">
      <c r="A244" s="5" t="s">
        <v>448</v>
      </c>
      <c r="B244" t="s">
        <v>1272</v>
      </c>
      <c r="C244" s="6">
        <v>340000</v>
      </c>
      <c r="D244" t="s">
        <v>439</v>
      </c>
    </row>
    <row r="245" spans="1:4" ht="15.75">
      <c r="A245" s="5" t="s">
        <v>448</v>
      </c>
      <c r="B245" t="s">
        <v>1273</v>
      </c>
      <c r="C245" s="6">
        <v>2000000</v>
      </c>
      <c r="D245" t="s">
        <v>434</v>
      </c>
    </row>
    <row r="246" spans="1:4" ht="15.75">
      <c r="A246" s="5" t="s">
        <v>448</v>
      </c>
      <c r="B246" t="s">
        <v>1274</v>
      </c>
      <c r="C246" s="6">
        <v>325000</v>
      </c>
      <c r="D246" t="s">
        <v>434</v>
      </c>
    </row>
    <row r="247" spans="1:4" ht="15.75">
      <c r="A247" s="5" t="s">
        <v>448</v>
      </c>
      <c r="B247" t="s">
        <v>1275</v>
      </c>
      <c r="C247" s="6">
        <v>335000</v>
      </c>
      <c r="D247" t="s">
        <v>434</v>
      </c>
    </row>
    <row r="248" spans="1:4" ht="15.75">
      <c r="A248" s="5" t="s">
        <v>449</v>
      </c>
      <c r="B248" t="s">
        <v>1276</v>
      </c>
      <c r="C248" s="6">
        <v>700000</v>
      </c>
      <c r="D248" t="s">
        <v>435</v>
      </c>
    </row>
    <row r="249" spans="1:4" ht="15.75">
      <c r="A249" s="5" t="s">
        <v>449</v>
      </c>
      <c r="B249" t="s">
        <v>1277</v>
      </c>
      <c r="C249" s="6">
        <v>445000</v>
      </c>
      <c r="D249" t="s">
        <v>434</v>
      </c>
    </row>
    <row r="250" spans="1:4" ht="15.75">
      <c r="A250" s="5" t="s">
        <v>449</v>
      </c>
      <c r="B250" t="s">
        <v>1278</v>
      </c>
      <c r="C250" s="6">
        <v>8250000</v>
      </c>
      <c r="D250" t="s">
        <v>434</v>
      </c>
    </row>
    <row r="251" spans="1:4" ht="15.75">
      <c r="A251" s="5" t="s">
        <v>449</v>
      </c>
      <c r="B251" t="s">
        <v>1279</v>
      </c>
      <c r="C251" s="6">
        <v>315000</v>
      </c>
      <c r="D251" t="s">
        <v>440</v>
      </c>
    </row>
    <row r="252" spans="1:4" ht="15.75">
      <c r="A252" s="5" t="s">
        <v>449</v>
      </c>
      <c r="B252" t="s">
        <v>1280</v>
      </c>
      <c r="C252" s="6">
        <v>450000</v>
      </c>
      <c r="D252" t="s">
        <v>436</v>
      </c>
    </row>
    <row r="253" spans="1:4" ht="15.75">
      <c r="A253" s="5" t="s">
        <v>449</v>
      </c>
      <c r="B253" t="s">
        <v>1281</v>
      </c>
      <c r="C253" s="6">
        <v>375000</v>
      </c>
      <c r="D253" t="s">
        <v>434</v>
      </c>
    </row>
    <row r="254" spans="1:4" ht="15.75">
      <c r="A254" s="5" t="s">
        <v>449</v>
      </c>
      <c r="B254" t="s">
        <v>1282</v>
      </c>
      <c r="C254" s="6">
        <v>330000</v>
      </c>
      <c r="D254" t="s">
        <v>434</v>
      </c>
    </row>
    <row r="255" spans="1:4" ht="15.75">
      <c r="A255" s="5" t="s">
        <v>449</v>
      </c>
      <c r="B255" t="s">
        <v>1283</v>
      </c>
      <c r="C255" s="6">
        <v>1400000</v>
      </c>
      <c r="D255" t="s">
        <v>434</v>
      </c>
    </row>
    <row r="256" spans="1:4" ht="15.75">
      <c r="A256" s="5" t="s">
        <v>449</v>
      </c>
      <c r="B256" t="s">
        <v>1284</v>
      </c>
      <c r="C256" s="6">
        <v>675000</v>
      </c>
      <c r="D256" t="s">
        <v>439</v>
      </c>
    </row>
    <row r="257" spans="1:4" ht="15.75">
      <c r="A257" s="5" t="s">
        <v>449</v>
      </c>
      <c r="B257" t="s">
        <v>1285</v>
      </c>
      <c r="C257" s="6">
        <v>345000</v>
      </c>
      <c r="D257" t="s">
        <v>437</v>
      </c>
    </row>
    <row r="258" spans="1:4" ht="15.75">
      <c r="A258" s="5" t="s">
        <v>449</v>
      </c>
      <c r="B258" t="s">
        <v>1286</v>
      </c>
      <c r="C258" s="6">
        <v>4250000</v>
      </c>
      <c r="D258" t="s">
        <v>434</v>
      </c>
    </row>
    <row r="259" spans="1:4" ht="15.75">
      <c r="A259" s="5" t="s">
        <v>449</v>
      </c>
      <c r="B259" t="s">
        <v>1287</v>
      </c>
      <c r="C259" s="6">
        <v>6250000</v>
      </c>
      <c r="D259" t="s">
        <v>436</v>
      </c>
    </row>
    <row r="260" spans="1:4" ht="15.75">
      <c r="A260" s="5" t="s">
        <v>449</v>
      </c>
      <c r="B260" t="s">
        <v>1288</v>
      </c>
      <c r="C260" s="6">
        <v>4200000</v>
      </c>
      <c r="D260" t="s">
        <v>438</v>
      </c>
    </row>
    <row r="261" spans="1:4" ht="15.75">
      <c r="A261" s="5" t="s">
        <v>449</v>
      </c>
      <c r="B261" t="s">
        <v>1289</v>
      </c>
      <c r="C261" s="6">
        <v>500000</v>
      </c>
      <c r="D261" t="s">
        <v>434</v>
      </c>
    </row>
    <row r="262" spans="1:4" ht="15.75">
      <c r="A262" s="5" t="s">
        <v>449</v>
      </c>
      <c r="B262" t="s">
        <v>1290</v>
      </c>
      <c r="C262" s="6">
        <v>330000</v>
      </c>
      <c r="D262" t="s">
        <v>434</v>
      </c>
    </row>
    <row r="263" spans="1:4" ht="15.75">
      <c r="A263" s="5" t="s">
        <v>449</v>
      </c>
      <c r="B263" t="s">
        <v>1291</v>
      </c>
      <c r="C263" s="6">
        <v>300000</v>
      </c>
      <c r="D263" t="s">
        <v>435</v>
      </c>
    </row>
    <row r="264" spans="1:4" ht="15.75">
      <c r="A264" s="5" t="s">
        <v>449</v>
      </c>
      <c r="B264" t="s">
        <v>1292</v>
      </c>
      <c r="C264" s="6">
        <v>9000000</v>
      </c>
      <c r="D264" t="s">
        <v>438</v>
      </c>
    </row>
    <row r="265" spans="1:4" ht="15.75">
      <c r="A265" s="5" t="s">
        <v>449</v>
      </c>
      <c r="B265" t="s">
        <v>1293</v>
      </c>
      <c r="C265" s="6">
        <v>325000</v>
      </c>
      <c r="D265" t="s">
        <v>435</v>
      </c>
    </row>
    <row r="266" spans="1:4" ht="15.75">
      <c r="A266" s="5" t="s">
        <v>449</v>
      </c>
      <c r="B266" t="s">
        <v>1294</v>
      </c>
      <c r="C266" s="6">
        <v>450000</v>
      </c>
      <c r="D266" t="s">
        <v>438</v>
      </c>
    </row>
    <row r="267" spans="1:4" ht="15.75">
      <c r="A267" s="5" t="s">
        <v>449</v>
      </c>
      <c r="B267" t="s">
        <v>1295</v>
      </c>
      <c r="C267" s="6">
        <v>320000</v>
      </c>
      <c r="D267" t="s">
        <v>438</v>
      </c>
    </row>
    <row r="268" spans="1:4" ht="15.75">
      <c r="A268" s="5" t="s">
        <v>449</v>
      </c>
      <c r="B268" t="s">
        <v>1296</v>
      </c>
      <c r="C268" s="6">
        <v>300000</v>
      </c>
      <c r="D268" t="s">
        <v>434</v>
      </c>
    </row>
    <row r="269" spans="1:4" ht="15.75">
      <c r="A269" s="5" t="s">
        <v>449</v>
      </c>
      <c r="B269" t="s">
        <v>1297</v>
      </c>
      <c r="C269" s="6">
        <v>5000000</v>
      </c>
      <c r="D269" t="s">
        <v>436</v>
      </c>
    </row>
    <row r="270" spans="1:4" ht="15.75">
      <c r="A270" s="5" t="s">
        <v>449</v>
      </c>
      <c r="B270" t="s">
        <v>1298</v>
      </c>
      <c r="C270" s="6">
        <v>5000000</v>
      </c>
      <c r="D270" t="s">
        <v>438</v>
      </c>
    </row>
    <row r="271" spans="1:4" ht="15.75">
      <c r="A271" s="5" t="s">
        <v>449</v>
      </c>
      <c r="B271" t="s">
        <v>1299</v>
      </c>
      <c r="C271" s="6">
        <v>600000</v>
      </c>
      <c r="D271" t="s">
        <v>434</v>
      </c>
    </row>
    <row r="272" spans="1:4" ht="15.75">
      <c r="A272" s="5" t="s">
        <v>449</v>
      </c>
      <c r="B272" t="s">
        <v>1300</v>
      </c>
      <c r="C272" s="6">
        <v>325000</v>
      </c>
      <c r="D272" t="s">
        <v>434</v>
      </c>
    </row>
    <row r="273" spans="1:4" ht="15.75">
      <c r="A273" s="5" t="s">
        <v>449</v>
      </c>
      <c r="B273" t="s">
        <v>1301</v>
      </c>
      <c r="C273" s="6">
        <v>575000</v>
      </c>
      <c r="D273" t="s">
        <v>434</v>
      </c>
    </row>
    <row r="274" spans="1:4" ht="15.75">
      <c r="A274" s="5" t="s">
        <v>450</v>
      </c>
      <c r="B274" t="s">
        <v>1302</v>
      </c>
      <c r="C274" s="6">
        <v>3200000</v>
      </c>
      <c r="D274" t="s">
        <v>434</v>
      </c>
    </row>
    <row r="275" spans="1:4" ht="15.75">
      <c r="A275" s="5" t="s">
        <v>450</v>
      </c>
      <c r="B275" t="s">
        <v>1303</v>
      </c>
      <c r="C275" s="6">
        <v>314000</v>
      </c>
      <c r="D275" t="s">
        <v>434</v>
      </c>
    </row>
    <row r="276" spans="1:4" ht="15.75">
      <c r="A276" s="5" t="s">
        <v>450</v>
      </c>
      <c r="B276" t="s">
        <v>1304</v>
      </c>
      <c r="C276" s="6">
        <v>325000</v>
      </c>
      <c r="D276" t="s">
        <v>438</v>
      </c>
    </row>
    <row r="277" spans="1:4" ht="15.75">
      <c r="A277" s="5" t="s">
        <v>450</v>
      </c>
      <c r="B277" t="s">
        <v>1305</v>
      </c>
      <c r="C277" s="6">
        <v>300000</v>
      </c>
      <c r="D277" t="s">
        <v>434</v>
      </c>
    </row>
    <row r="278" spans="1:4" ht="15.75">
      <c r="A278" s="5" t="s">
        <v>450</v>
      </c>
      <c r="B278" t="s">
        <v>1306</v>
      </c>
      <c r="C278" s="6">
        <v>303000</v>
      </c>
      <c r="D278" t="s">
        <v>434</v>
      </c>
    </row>
    <row r="279" spans="1:4" ht="15.75">
      <c r="A279" s="5" t="s">
        <v>450</v>
      </c>
      <c r="B279" t="s">
        <v>1307</v>
      </c>
      <c r="C279" s="6">
        <v>300000</v>
      </c>
      <c r="D279" t="s">
        <v>434</v>
      </c>
    </row>
    <row r="280" spans="1:4" ht="15.75">
      <c r="A280" s="5" t="s">
        <v>450</v>
      </c>
      <c r="B280" t="s">
        <v>1308</v>
      </c>
      <c r="C280" s="6">
        <v>2150000</v>
      </c>
      <c r="D280" t="s">
        <v>437</v>
      </c>
    </row>
    <row r="281" spans="1:4" ht="15.75">
      <c r="A281" s="5" t="s">
        <v>450</v>
      </c>
      <c r="B281" t="s">
        <v>1309</v>
      </c>
      <c r="C281" s="6">
        <v>11850000</v>
      </c>
      <c r="D281" t="s">
        <v>438</v>
      </c>
    </row>
    <row r="282" spans="1:4" ht="15.75">
      <c r="A282" s="5" t="s">
        <v>450</v>
      </c>
      <c r="B282" t="s">
        <v>1310</v>
      </c>
      <c r="C282" s="6">
        <v>300000</v>
      </c>
      <c r="D282" t="s">
        <v>437</v>
      </c>
    </row>
    <row r="283" spans="1:4" ht="15.75">
      <c r="A283" s="5" t="s">
        <v>450</v>
      </c>
      <c r="B283" t="s">
        <v>1311</v>
      </c>
      <c r="C283" s="6">
        <v>315000</v>
      </c>
      <c r="D283" t="s">
        <v>435</v>
      </c>
    </row>
    <row r="284" spans="1:4" ht="15.75">
      <c r="A284" s="5" t="s">
        <v>450</v>
      </c>
      <c r="B284" t="s">
        <v>1312</v>
      </c>
      <c r="C284" s="6">
        <v>340000</v>
      </c>
      <c r="D284" t="s">
        <v>438</v>
      </c>
    </row>
    <row r="285" spans="1:4" ht="15.75">
      <c r="A285" s="5" t="s">
        <v>450</v>
      </c>
      <c r="B285" t="s">
        <v>1313</v>
      </c>
      <c r="C285" s="6">
        <v>305000</v>
      </c>
      <c r="D285" t="s">
        <v>434</v>
      </c>
    </row>
    <row r="286" spans="1:4" ht="15.75">
      <c r="A286" s="5" t="s">
        <v>450</v>
      </c>
      <c r="B286" t="s">
        <v>1314</v>
      </c>
      <c r="C286" s="6">
        <v>300000</v>
      </c>
      <c r="D286" t="s">
        <v>434</v>
      </c>
    </row>
    <row r="287" spans="1:4" ht="15.75">
      <c r="A287" s="5" t="s">
        <v>450</v>
      </c>
      <c r="B287" t="s">
        <v>1315</v>
      </c>
      <c r="C287" s="6">
        <v>309000</v>
      </c>
      <c r="D287" t="s">
        <v>434</v>
      </c>
    </row>
    <row r="288" spans="1:4" ht="15.75">
      <c r="A288" s="5" t="s">
        <v>450</v>
      </c>
      <c r="B288" t="s">
        <v>1316</v>
      </c>
      <c r="C288" s="6">
        <v>1700000</v>
      </c>
      <c r="D288" t="s">
        <v>440</v>
      </c>
    </row>
    <row r="289" spans="1:4" ht="15.75">
      <c r="A289" s="5" t="s">
        <v>450</v>
      </c>
      <c r="B289" t="s">
        <v>1317</v>
      </c>
      <c r="C289" s="6">
        <v>8500000</v>
      </c>
      <c r="D289" t="s">
        <v>440</v>
      </c>
    </row>
    <row r="290" spans="1:4" ht="15.75">
      <c r="A290" s="5" t="s">
        <v>450</v>
      </c>
      <c r="B290" t="s">
        <v>1318</v>
      </c>
      <c r="C290" s="6">
        <v>2625000</v>
      </c>
      <c r="D290" t="s">
        <v>440</v>
      </c>
    </row>
    <row r="291" spans="1:4" ht="15.75">
      <c r="A291" s="5" t="s">
        <v>450</v>
      </c>
      <c r="B291" t="s">
        <v>1319</v>
      </c>
      <c r="C291" s="6">
        <v>2500000</v>
      </c>
      <c r="D291" t="s">
        <v>434</v>
      </c>
    </row>
    <row r="292" spans="1:4" ht="15.75">
      <c r="A292" s="5" t="s">
        <v>450</v>
      </c>
      <c r="B292" t="s">
        <v>1320</v>
      </c>
      <c r="C292" s="6">
        <v>310000</v>
      </c>
      <c r="D292" t="s">
        <v>436</v>
      </c>
    </row>
    <row r="293" spans="1:4" ht="15.75">
      <c r="A293" s="5" t="s">
        <v>450</v>
      </c>
      <c r="B293" t="s">
        <v>1321</v>
      </c>
      <c r="C293" s="6">
        <v>300000</v>
      </c>
      <c r="D293" t="s">
        <v>434</v>
      </c>
    </row>
    <row r="294" spans="1:4" ht="15.75">
      <c r="A294" s="5" t="s">
        <v>450</v>
      </c>
      <c r="B294" t="s">
        <v>1322</v>
      </c>
      <c r="C294" s="6">
        <v>307000</v>
      </c>
      <c r="D294" t="s">
        <v>439</v>
      </c>
    </row>
    <row r="295" spans="1:4" ht="15.75">
      <c r="A295" s="5" t="s">
        <v>450</v>
      </c>
      <c r="B295" t="s">
        <v>1323</v>
      </c>
      <c r="C295" s="6">
        <v>4500000</v>
      </c>
      <c r="D295" t="s">
        <v>434</v>
      </c>
    </row>
    <row r="296" spans="1:4" ht="15.75">
      <c r="A296" s="5" t="s">
        <v>450</v>
      </c>
      <c r="B296" t="s">
        <v>1324</v>
      </c>
      <c r="C296" s="6">
        <v>305000</v>
      </c>
      <c r="D296" t="s">
        <v>434</v>
      </c>
    </row>
    <row r="297" spans="1:4" ht="15.75">
      <c r="A297" s="5" t="s">
        <v>450</v>
      </c>
      <c r="B297" t="s">
        <v>1325</v>
      </c>
      <c r="C297" s="6">
        <v>400000</v>
      </c>
      <c r="D297" t="s">
        <v>435</v>
      </c>
    </row>
    <row r="298" spans="1:4" ht="15.75">
      <c r="A298" s="5" t="s">
        <v>450</v>
      </c>
      <c r="B298" t="s">
        <v>1326</v>
      </c>
      <c r="C298" s="6">
        <v>360000</v>
      </c>
      <c r="D298" t="s">
        <v>434</v>
      </c>
    </row>
    <row r="299" spans="1:4" ht="15.75">
      <c r="A299" s="5" t="s">
        <v>450</v>
      </c>
      <c r="B299" t="s">
        <v>1327</v>
      </c>
      <c r="C299" s="6">
        <v>6750000</v>
      </c>
      <c r="D299" t="s">
        <v>438</v>
      </c>
    </row>
    <row r="300" spans="1:4" ht="15.75">
      <c r="A300" s="5" t="s">
        <v>451</v>
      </c>
      <c r="B300" t="s">
        <v>1328</v>
      </c>
      <c r="C300" s="6">
        <v>300000</v>
      </c>
      <c r="D300" t="s">
        <v>439</v>
      </c>
    </row>
    <row r="301" spans="1:4" ht="15.75">
      <c r="A301" s="5" t="s">
        <v>451</v>
      </c>
      <c r="B301" t="s">
        <v>1329</v>
      </c>
      <c r="C301" s="6">
        <v>8000000</v>
      </c>
      <c r="D301" t="s">
        <v>439</v>
      </c>
    </row>
    <row r="302" spans="1:4" ht="15.75">
      <c r="A302" s="5" t="s">
        <v>451</v>
      </c>
      <c r="B302" t="s">
        <v>1330</v>
      </c>
      <c r="C302" s="6">
        <v>500000</v>
      </c>
      <c r="D302" t="s">
        <v>435</v>
      </c>
    </row>
    <row r="303" spans="1:4" ht="15.75">
      <c r="A303" s="5" t="s">
        <v>451</v>
      </c>
      <c r="B303" t="s">
        <v>1331</v>
      </c>
      <c r="C303" s="6">
        <v>7416667</v>
      </c>
      <c r="D303" t="s">
        <v>438</v>
      </c>
    </row>
    <row r="304" spans="1:4" ht="15.75">
      <c r="A304" s="5" t="s">
        <v>451</v>
      </c>
      <c r="B304" t="s">
        <v>1332</v>
      </c>
      <c r="C304" s="6">
        <v>400000</v>
      </c>
      <c r="D304" t="s">
        <v>434</v>
      </c>
    </row>
    <row r="305" spans="1:4" ht="15.75">
      <c r="A305" s="5" t="s">
        <v>451</v>
      </c>
      <c r="B305" t="s">
        <v>1333</v>
      </c>
      <c r="C305" s="6">
        <v>6725000</v>
      </c>
      <c r="D305" t="s">
        <v>440</v>
      </c>
    </row>
    <row r="306" spans="1:4" ht="15.75">
      <c r="A306" s="5" t="s">
        <v>451</v>
      </c>
      <c r="B306" t="s">
        <v>1334</v>
      </c>
      <c r="C306" s="6">
        <v>750000</v>
      </c>
      <c r="D306" t="s">
        <v>436</v>
      </c>
    </row>
    <row r="307" spans="1:4" ht="15.75">
      <c r="A307" s="5" t="s">
        <v>451</v>
      </c>
      <c r="B307" t="s">
        <v>1335</v>
      </c>
      <c r="C307" s="6">
        <v>1000000</v>
      </c>
      <c r="D307" t="s">
        <v>435</v>
      </c>
    </row>
    <row r="308" spans="1:4" ht="15.75">
      <c r="A308" s="5" t="s">
        <v>451</v>
      </c>
      <c r="B308" t="s">
        <v>1336</v>
      </c>
      <c r="C308" s="6">
        <v>425000</v>
      </c>
      <c r="D308" t="s">
        <v>434</v>
      </c>
    </row>
    <row r="309" spans="1:4" ht="15.75">
      <c r="A309" s="5" t="s">
        <v>451</v>
      </c>
      <c r="B309" t="s">
        <v>1337</v>
      </c>
      <c r="C309" s="6">
        <v>6875000</v>
      </c>
      <c r="D309" t="s">
        <v>434</v>
      </c>
    </row>
    <row r="310" spans="1:4" ht="15.75">
      <c r="A310" s="5" t="s">
        <v>451</v>
      </c>
      <c r="B310" t="s">
        <v>1338</v>
      </c>
      <c r="C310" s="6">
        <v>2500000</v>
      </c>
      <c r="D310" t="s">
        <v>437</v>
      </c>
    </row>
    <row r="311" spans="1:4" ht="15.75">
      <c r="A311" s="5" t="s">
        <v>451</v>
      </c>
      <c r="B311" t="s">
        <v>1339</v>
      </c>
      <c r="C311" s="6">
        <v>1800000</v>
      </c>
      <c r="D311" t="s">
        <v>434</v>
      </c>
    </row>
    <row r="312" spans="1:4" ht="15.75">
      <c r="A312" s="5" t="s">
        <v>451</v>
      </c>
      <c r="B312" t="s">
        <v>1340</v>
      </c>
      <c r="C312" s="6">
        <v>600000</v>
      </c>
      <c r="D312" t="s">
        <v>436</v>
      </c>
    </row>
    <row r="313" spans="1:4" ht="15.75">
      <c r="A313" s="5" t="s">
        <v>451</v>
      </c>
      <c r="B313" t="s">
        <v>1341</v>
      </c>
      <c r="C313" s="6">
        <v>4000000</v>
      </c>
      <c r="D313" t="s">
        <v>436</v>
      </c>
    </row>
    <row r="314" spans="1:4" ht="15.75">
      <c r="A314" s="5" t="s">
        <v>451</v>
      </c>
      <c r="B314" t="s">
        <v>1342</v>
      </c>
      <c r="C314" s="6">
        <v>302500</v>
      </c>
      <c r="D314" t="s">
        <v>434</v>
      </c>
    </row>
    <row r="315" spans="1:4" ht="15.75">
      <c r="A315" s="5" t="s">
        <v>451</v>
      </c>
      <c r="B315" t="s">
        <v>1343</v>
      </c>
      <c r="C315" s="6">
        <v>3150000</v>
      </c>
      <c r="D315" t="s">
        <v>439</v>
      </c>
    </row>
    <row r="316" spans="1:4" ht="15.75">
      <c r="A316" s="5" t="s">
        <v>451</v>
      </c>
      <c r="B316" t="s">
        <v>1344</v>
      </c>
      <c r="C316" s="6">
        <v>325000</v>
      </c>
      <c r="D316" t="s">
        <v>434</v>
      </c>
    </row>
    <row r="317" spans="1:4" ht="15.75">
      <c r="A317" s="5" t="s">
        <v>451</v>
      </c>
      <c r="B317" t="s">
        <v>1345</v>
      </c>
      <c r="C317" s="6">
        <v>6500000</v>
      </c>
      <c r="D317" t="s">
        <v>434</v>
      </c>
    </row>
    <row r="318" spans="1:4" ht="15.75">
      <c r="A318" s="5" t="s">
        <v>451</v>
      </c>
      <c r="B318" t="s">
        <v>1346</v>
      </c>
      <c r="C318" s="6">
        <v>3983333</v>
      </c>
      <c r="D318" t="s">
        <v>434</v>
      </c>
    </row>
    <row r="319" spans="1:4" ht="15.75">
      <c r="A319" s="5" t="s">
        <v>451</v>
      </c>
      <c r="B319" t="s">
        <v>1347</v>
      </c>
      <c r="C319" s="6">
        <v>7700000</v>
      </c>
      <c r="D319" t="s">
        <v>436</v>
      </c>
    </row>
    <row r="320" spans="1:4" ht="15.75">
      <c r="A320" s="5" t="s">
        <v>451</v>
      </c>
      <c r="B320" t="s">
        <v>1348</v>
      </c>
      <c r="C320" s="6">
        <v>440000</v>
      </c>
      <c r="D320" t="s">
        <v>434</v>
      </c>
    </row>
    <row r="321" spans="1:4" ht="15.75">
      <c r="A321" s="5" t="s">
        <v>451</v>
      </c>
      <c r="B321" t="s">
        <v>1349</v>
      </c>
      <c r="C321" s="6">
        <v>3500000</v>
      </c>
      <c r="D321" t="s">
        <v>434</v>
      </c>
    </row>
    <row r="322" spans="1:4" ht="15.75">
      <c r="A322" s="5" t="s">
        <v>451</v>
      </c>
      <c r="B322" t="s">
        <v>1350</v>
      </c>
      <c r="C322" s="6">
        <v>8000000</v>
      </c>
      <c r="D322" t="s">
        <v>434</v>
      </c>
    </row>
    <row r="323" spans="1:4" ht="15.75">
      <c r="A323" s="5" t="s">
        <v>451</v>
      </c>
      <c r="B323" t="s">
        <v>1351</v>
      </c>
      <c r="C323" s="6">
        <v>300000</v>
      </c>
      <c r="D323" t="s">
        <v>438</v>
      </c>
    </row>
    <row r="324" spans="1:4" ht="15.75">
      <c r="A324" s="5" t="s">
        <v>451</v>
      </c>
      <c r="B324" t="s">
        <v>1352</v>
      </c>
      <c r="C324" s="6">
        <v>4666667</v>
      </c>
      <c r="D324" t="s">
        <v>438</v>
      </c>
    </row>
    <row r="325" spans="1:4" ht="15.75">
      <c r="A325" s="5" t="s">
        <v>451</v>
      </c>
      <c r="B325" t="s">
        <v>1353</v>
      </c>
      <c r="C325" s="6">
        <v>3500000</v>
      </c>
      <c r="D325" t="s">
        <v>435</v>
      </c>
    </row>
    <row r="326" spans="1:4" ht="15.75">
      <c r="A326" s="5" t="s">
        <v>451</v>
      </c>
      <c r="B326" t="s">
        <v>1354</v>
      </c>
      <c r="C326" s="6">
        <v>3300000</v>
      </c>
      <c r="D326" t="s">
        <v>438</v>
      </c>
    </row>
    <row r="327" spans="1:4" ht="15.75">
      <c r="A327" s="5" t="s">
        <v>452</v>
      </c>
      <c r="B327" t="s">
        <v>1355</v>
      </c>
      <c r="C327" s="6">
        <v>304000</v>
      </c>
      <c r="D327" t="s">
        <v>434</v>
      </c>
    </row>
    <row r="328" spans="1:4" ht="15.75">
      <c r="A328" s="5" t="s">
        <v>452</v>
      </c>
      <c r="B328" t="s">
        <v>1356</v>
      </c>
      <c r="C328" s="6">
        <v>331000</v>
      </c>
      <c r="D328" t="s">
        <v>434</v>
      </c>
    </row>
    <row r="329" spans="1:4" ht="15.75">
      <c r="A329" s="5" t="s">
        <v>452</v>
      </c>
      <c r="B329" t="s">
        <v>1357</v>
      </c>
      <c r="C329" s="6">
        <v>300000</v>
      </c>
      <c r="D329" t="s">
        <v>438</v>
      </c>
    </row>
    <row r="330" spans="1:4" ht="15.75">
      <c r="A330" s="5" t="s">
        <v>452</v>
      </c>
      <c r="B330" t="s">
        <v>1358</v>
      </c>
      <c r="C330" s="6">
        <v>3675000</v>
      </c>
      <c r="D330" t="s">
        <v>440</v>
      </c>
    </row>
    <row r="331" spans="1:4" ht="15.75">
      <c r="A331" s="5" t="s">
        <v>452</v>
      </c>
      <c r="B331" t="s">
        <v>1359</v>
      </c>
      <c r="C331" s="6">
        <v>1065000</v>
      </c>
      <c r="D331" t="s">
        <v>436</v>
      </c>
    </row>
    <row r="332" spans="1:4" ht="15.75">
      <c r="A332" s="5" t="s">
        <v>452</v>
      </c>
      <c r="B332" t="s">
        <v>1360</v>
      </c>
      <c r="C332" s="6">
        <v>11666667</v>
      </c>
      <c r="D332" t="s">
        <v>438</v>
      </c>
    </row>
    <row r="333" spans="1:4" ht="15.75">
      <c r="A333" s="5" t="s">
        <v>452</v>
      </c>
      <c r="B333" t="s">
        <v>1361</v>
      </c>
      <c r="C333" s="6">
        <v>307500</v>
      </c>
      <c r="D333" t="s">
        <v>437</v>
      </c>
    </row>
    <row r="334" spans="1:4" ht="15.75">
      <c r="A334" s="5" t="s">
        <v>452</v>
      </c>
      <c r="B334" t="s">
        <v>1362</v>
      </c>
      <c r="C334" s="6">
        <v>316000</v>
      </c>
      <c r="D334" t="s">
        <v>434</v>
      </c>
    </row>
    <row r="335" spans="1:4" ht="15.75">
      <c r="A335" s="5" t="s">
        <v>452</v>
      </c>
      <c r="B335" t="s">
        <v>1363</v>
      </c>
      <c r="C335" s="6">
        <v>6000000</v>
      </c>
      <c r="D335" t="s">
        <v>434</v>
      </c>
    </row>
    <row r="336" spans="1:4" ht="15.75">
      <c r="A336" s="5" t="s">
        <v>452</v>
      </c>
      <c r="B336" t="s">
        <v>1364</v>
      </c>
      <c r="C336" s="6">
        <v>350000</v>
      </c>
      <c r="D336" t="s">
        <v>438</v>
      </c>
    </row>
    <row r="337" spans="1:4" ht="15.75">
      <c r="A337" s="5" t="s">
        <v>452</v>
      </c>
      <c r="B337" t="s">
        <v>1365</v>
      </c>
      <c r="C337" s="6">
        <v>750000</v>
      </c>
      <c r="D337" t="s">
        <v>434</v>
      </c>
    </row>
    <row r="338" spans="1:4" ht="15.75">
      <c r="A338" s="5" t="s">
        <v>452</v>
      </c>
      <c r="B338" t="s">
        <v>1366</v>
      </c>
      <c r="C338" s="6">
        <v>1750000</v>
      </c>
      <c r="D338" t="s">
        <v>435</v>
      </c>
    </row>
    <row r="339" spans="1:4" ht="15.75">
      <c r="A339" s="5" t="s">
        <v>452</v>
      </c>
      <c r="B339" t="s">
        <v>1367</v>
      </c>
      <c r="C339" s="6">
        <v>1887500</v>
      </c>
      <c r="D339" t="s">
        <v>435</v>
      </c>
    </row>
    <row r="340" spans="1:4" ht="15.75">
      <c r="A340" s="5" t="s">
        <v>452</v>
      </c>
      <c r="B340" t="s">
        <v>1368</v>
      </c>
      <c r="C340" s="6">
        <v>2700000</v>
      </c>
      <c r="D340" t="s">
        <v>434</v>
      </c>
    </row>
    <row r="341" spans="1:4" ht="15.75">
      <c r="A341" s="5" t="s">
        <v>452</v>
      </c>
      <c r="B341" t="s">
        <v>1369</v>
      </c>
      <c r="C341" s="6">
        <v>500000</v>
      </c>
      <c r="D341" t="s">
        <v>435</v>
      </c>
    </row>
    <row r="342" spans="1:4" ht="15.75">
      <c r="A342" s="5" t="s">
        <v>452</v>
      </c>
      <c r="B342" t="s">
        <v>1370</v>
      </c>
      <c r="C342" s="6">
        <v>335000</v>
      </c>
      <c r="D342" t="s">
        <v>434</v>
      </c>
    </row>
    <row r="343" spans="1:4" ht="15.75">
      <c r="A343" s="5" t="s">
        <v>452</v>
      </c>
      <c r="B343" t="s">
        <v>1371</v>
      </c>
      <c r="C343" s="6">
        <v>2175000</v>
      </c>
      <c r="D343" t="s">
        <v>438</v>
      </c>
    </row>
    <row r="344" spans="1:4" ht="15.75">
      <c r="A344" s="5" t="s">
        <v>452</v>
      </c>
      <c r="B344" t="s">
        <v>1372</v>
      </c>
      <c r="C344" s="6">
        <v>3216667</v>
      </c>
      <c r="D344" t="s">
        <v>434</v>
      </c>
    </row>
    <row r="345" spans="1:4" ht="15.75">
      <c r="A345" s="5" t="s">
        <v>452</v>
      </c>
      <c r="B345" t="s">
        <v>1373</v>
      </c>
      <c r="C345" s="6">
        <v>334500</v>
      </c>
      <c r="D345" t="s">
        <v>439</v>
      </c>
    </row>
    <row r="346" spans="1:4" ht="15.75">
      <c r="A346" s="5" t="s">
        <v>452</v>
      </c>
      <c r="B346" t="s">
        <v>1374</v>
      </c>
      <c r="C346" s="6">
        <v>2650000</v>
      </c>
      <c r="D346" t="s">
        <v>434</v>
      </c>
    </row>
    <row r="347" spans="1:4" ht="15.75">
      <c r="A347" s="5" t="s">
        <v>452</v>
      </c>
      <c r="B347" t="s">
        <v>1375</v>
      </c>
      <c r="C347" s="6">
        <v>300000</v>
      </c>
      <c r="D347" t="s">
        <v>434</v>
      </c>
    </row>
    <row r="348" spans="1:4" ht="15.75">
      <c r="A348" s="5" t="s">
        <v>452</v>
      </c>
      <c r="B348" t="s">
        <v>1376</v>
      </c>
      <c r="C348" s="6">
        <v>322000</v>
      </c>
      <c r="D348" t="s">
        <v>440</v>
      </c>
    </row>
    <row r="349" spans="1:4" ht="15.75">
      <c r="A349" s="5" t="s">
        <v>452</v>
      </c>
      <c r="B349" t="s">
        <v>1377</v>
      </c>
      <c r="C349" s="6">
        <v>1700000</v>
      </c>
      <c r="D349" t="s">
        <v>434</v>
      </c>
    </row>
    <row r="350" spans="1:4" ht="15.75">
      <c r="A350" s="5" t="s">
        <v>452</v>
      </c>
      <c r="B350" t="s">
        <v>1378</v>
      </c>
      <c r="C350" s="6">
        <v>1200000</v>
      </c>
      <c r="D350" t="s">
        <v>438</v>
      </c>
    </row>
    <row r="351" spans="1:4" ht="15.75">
      <c r="A351" s="5" t="s">
        <v>452</v>
      </c>
      <c r="B351" t="s">
        <v>1379</v>
      </c>
      <c r="C351" s="6">
        <v>5125000</v>
      </c>
      <c r="D351" t="s">
        <v>437</v>
      </c>
    </row>
    <row r="352" spans="1:4" ht="15.75">
      <c r="A352" s="5" t="s">
        <v>452</v>
      </c>
      <c r="B352" t="s">
        <v>1380</v>
      </c>
      <c r="C352" s="6">
        <v>1000000</v>
      </c>
      <c r="D352" t="s">
        <v>434</v>
      </c>
    </row>
    <row r="353" spans="1:4" ht="15.75">
      <c r="A353" s="5" t="s">
        <v>453</v>
      </c>
      <c r="B353" t="s">
        <v>1381</v>
      </c>
      <c r="C353" s="6">
        <v>302500</v>
      </c>
      <c r="D353" t="s">
        <v>440</v>
      </c>
    </row>
    <row r="354" spans="1:4" ht="15.75">
      <c r="A354" s="5" t="s">
        <v>453</v>
      </c>
      <c r="B354" t="s">
        <v>1382</v>
      </c>
      <c r="C354" s="6">
        <v>300000</v>
      </c>
      <c r="D354" t="s">
        <v>439</v>
      </c>
    </row>
    <row r="355" spans="1:4" ht="15.75">
      <c r="A355" s="5" t="s">
        <v>453</v>
      </c>
      <c r="B355" t="s">
        <v>1383</v>
      </c>
      <c r="C355" s="6">
        <v>900000</v>
      </c>
      <c r="D355" t="s">
        <v>434</v>
      </c>
    </row>
    <row r="356" spans="1:4" ht="15.75">
      <c r="A356" s="5" t="s">
        <v>453</v>
      </c>
      <c r="B356" t="s">
        <v>1384</v>
      </c>
      <c r="C356" s="6">
        <v>1837500</v>
      </c>
      <c r="D356" t="s">
        <v>435</v>
      </c>
    </row>
    <row r="357" spans="1:4" ht="15.75">
      <c r="A357" s="5" t="s">
        <v>453</v>
      </c>
      <c r="B357" t="s">
        <v>1385</v>
      </c>
      <c r="C357" s="6">
        <v>9150000</v>
      </c>
      <c r="D357" t="s">
        <v>438</v>
      </c>
    </row>
    <row r="358" spans="1:4" ht="15.75">
      <c r="A358" s="5" t="s">
        <v>453</v>
      </c>
      <c r="B358" t="s">
        <v>1386</v>
      </c>
      <c r="C358" s="6">
        <v>600000</v>
      </c>
      <c r="D358" t="s">
        <v>434</v>
      </c>
    </row>
    <row r="359" spans="1:4" ht="15.75">
      <c r="A359" s="5" t="s">
        <v>453</v>
      </c>
      <c r="B359" t="s">
        <v>1387</v>
      </c>
      <c r="C359" s="6">
        <v>300000</v>
      </c>
      <c r="D359" t="s">
        <v>434</v>
      </c>
    </row>
    <row r="360" spans="1:4" ht="15.75">
      <c r="A360" s="5" t="s">
        <v>453</v>
      </c>
      <c r="B360" t="s">
        <v>1388</v>
      </c>
      <c r="C360" s="6">
        <v>1000000</v>
      </c>
      <c r="D360" t="s">
        <v>438</v>
      </c>
    </row>
    <row r="361" spans="1:4" ht="15.75">
      <c r="A361" s="5" t="s">
        <v>453</v>
      </c>
      <c r="B361" t="s">
        <v>1389</v>
      </c>
      <c r="C361" s="6">
        <v>13000000</v>
      </c>
      <c r="D361" t="s">
        <v>438</v>
      </c>
    </row>
    <row r="362" spans="1:4" ht="15.75">
      <c r="A362" s="5" t="s">
        <v>453</v>
      </c>
      <c r="B362" t="s">
        <v>1390</v>
      </c>
      <c r="C362" s="6">
        <v>750000</v>
      </c>
      <c r="D362" t="s">
        <v>435</v>
      </c>
    </row>
    <row r="363" spans="1:4" ht="15.75">
      <c r="A363" s="5" t="s">
        <v>453</v>
      </c>
      <c r="B363" t="s">
        <v>1391</v>
      </c>
      <c r="C363" s="6">
        <v>7000000</v>
      </c>
      <c r="D363" t="s">
        <v>438</v>
      </c>
    </row>
    <row r="364" spans="1:4" ht="15.75">
      <c r="A364" s="5" t="s">
        <v>453</v>
      </c>
      <c r="B364" t="s">
        <v>1392</v>
      </c>
      <c r="C364" s="6">
        <v>750000</v>
      </c>
      <c r="D364" t="s">
        <v>435</v>
      </c>
    </row>
    <row r="365" spans="1:4" ht="15.75">
      <c r="A365" s="5" t="s">
        <v>453</v>
      </c>
      <c r="B365" t="s">
        <v>1393</v>
      </c>
      <c r="C365" s="6">
        <v>440000</v>
      </c>
      <c r="D365" t="s">
        <v>440</v>
      </c>
    </row>
    <row r="366" spans="1:4" ht="15.75">
      <c r="A366" s="5" t="s">
        <v>453</v>
      </c>
      <c r="B366" t="s">
        <v>1394</v>
      </c>
      <c r="C366" s="6">
        <v>302500</v>
      </c>
      <c r="D366" t="s">
        <v>434</v>
      </c>
    </row>
    <row r="367" spans="1:4" ht="15.75">
      <c r="A367" s="5" t="s">
        <v>453</v>
      </c>
      <c r="B367" t="s">
        <v>1395</v>
      </c>
      <c r="C367" s="6">
        <v>327500</v>
      </c>
      <c r="D367" t="s">
        <v>438</v>
      </c>
    </row>
    <row r="368" spans="1:4" ht="15.75">
      <c r="A368" s="5" t="s">
        <v>453</v>
      </c>
      <c r="B368" t="s">
        <v>1396</v>
      </c>
      <c r="C368" s="6">
        <v>550000</v>
      </c>
      <c r="D368" t="s">
        <v>434</v>
      </c>
    </row>
    <row r="369" spans="1:4" ht="15.75">
      <c r="A369" s="5" t="s">
        <v>453</v>
      </c>
      <c r="B369" t="s">
        <v>1397</v>
      </c>
      <c r="C369" s="6">
        <v>9000000</v>
      </c>
      <c r="D369" t="s">
        <v>436</v>
      </c>
    </row>
    <row r="370" spans="1:4" ht="15.75">
      <c r="A370" s="5" t="s">
        <v>453</v>
      </c>
      <c r="B370" t="s">
        <v>1398</v>
      </c>
      <c r="C370" s="6">
        <v>13000000</v>
      </c>
      <c r="D370" t="s">
        <v>434</v>
      </c>
    </row>
    <row r="371" spans="1:4" ht="15.75">
      <c r="A371" s="5" t="s">
        <v>453</v>
      </c>
      <c r="B371" t="s">
        <v>1399</v>
      </c>
      <c r="C371" s="6">
        <v>1300000</v>
      </c>
      <c r="D371" t="s">
        <v>440</v>
      </c>
    </row>
    <row r="372" spans="1:4" ht="15.75">
      <c r="A372" s="5" t="s">
        <v>453</v>
      </c>
      <c r="B372" t="s">
        <v>1400</v>
      </c>
      <c r="C372" s="6">
        <v>3250000</v>
      </c>
      <c r="D372" t="s">
        <v>434</v>
      </c>
    </row>
    <row r="373" spans="1:4" ht="15.75">
      <c r="A373" s="5" t="s">
        <v>453</v>
      </c>
      <c r="B373" t="s">
        <v>1401</v>
      </c>
      <c r="C373" s="6">
        <v>22000000</v>
      </c>
      <c r="D373" t="s">
        <v>437</v>
      </c>
    </row>
    <row r="374" spans="1:4" ht="15.75">
      <c r="A374" s="5" t="s">
        <v>453</v>
      </c>
      <c r="B374" t="s">
        <v>1402</v>
      </c>
      <c r="C374" s="6">
        <v>600000</v>
      </c>
      <c r="D374" t="s">
        <v>438</v>
      </c>
    </row>
    <row r="375" spans="1:4" ht="15.75">
      <c r="A375" s="5" t="s">
        <v>453</v>
      </c>
      <c r="B375" t="s">
        <v>1403</v>
      </c>
      <c r="C375" s="6">
        <v>750000</v>
      </c>
      <c r="D375" t="s">
        <v>440</v>
      </c>
    </row>
    <row r="376" spans="1:4" ht="15.75">
      <c r="A376" s="5" t="s">
        <v>453</v>
      </c>
      <c r="B376" t="s">
        <v>1404</v>
      </c>
      <c r="C376" s="6">
        <v>1300000</v>
      </c>
      <c r="D376" t="s">
        <v>434</v>
      </c>
    </row>
    <row r="377" spans="1:4" ht="15.75">
      <c r="A377" s="5" t="s">
        <v>453</v>
      </c>
      <c r="B377" t="s">
        <v>1405</v>
      </c>
      <c r="C377" s="6">
        <v>4500000</v>
      </c>
      <c r="D377" t="s">
        <v>434</v>
      </c>
    </row>
    <row r="378" spans="1:4" ht="15.75">
      <c r="A378" s="5" t="s">
        <v>453</v>
      </c>
      <c r="B378" t="s">
        <v>1406</v>
      </c>
      <c r="C378" s="6">
        <v>2500000</v>
      </c>
      <c r="D378" t="s">
        <v>434</v>
      </c>
    </row>
    <row r="379" spans="1:4" ht="15.75">
      <c r="A379" s="5" t="s">
        <v>453</v>
      </c>
      <c r="B379" t="s">
        <v>1407</v>
      </c>
      <c r="C379" s="6">
        <v>2500000</v>
      </c>
      <c r="D379" t="s">
        <v>434</v>
      </c>
    </row>
    <row r="380" spans="1:4" ht="15.75">
      <c r="A380" s="5" t="s">
        <v>453</v>
      </c>
      <c r="B380" t="s">
        <v>1408</v>
      </c>
      <c r="C380" s="6">
        <v>1500000</v>
      </c>
      <c r="D380" t="s">
        <v>434</v>
      </c>
    </row>
    <row r="381" spans="1:4" ht="15.75">
      <c r="A381" s="5" t="s">
        <v>453</v>
      </c>
      <c r="B381" t="s">
        <v>1409</v>
      </c>
      <c r="C381" s="6">
        <v>415000</v>
      </c>
      <c r="D381" t="s">
        <v>437</v>
      </c>
    </row>
    <row r="382" spans="1:4" ht="15.75">
      <c r="A382" s="5" t="s">
        <v>453</v>
      </c>
      <c r="B382" t="s">
        <v>1410</v>
      </c>
      <c r="C382" s="6">
        <v>3366667</v>
      </c>
      <c r="D382" t="s">
        <v>434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24"/>
  <sheetViews>
    <sheetView workbookViewId="0">
      <selection activeCell="D2" sqref="D2"/>
    </sheetView>
  </sheetViews>
  <sheetFormatPr defaultRowHeight="15"/>
  <cols>
    <col min="1" max="1" width="20.140625" customWidth="1"/>
    <col min="2" max="2" width="16.28515625" customWidth="1"/>
    <col min="3" max="3" width="15.28515625" bestFit="1" customWidth="1"/>
    <col min="4" max="5" width="16.28515625" bestFit="1" customWidth="1"/>
    <col min="6" max="6" width="16.140625" bestFit="1" customWidth="1"/>
    <col min="7" max="8" width="15.28515625" bestFit="1" customWidth="1"/>
    <col min="9" max="9" width="7.28515625" customWidth="1"/>
    <col min="10" max="10" width="16.28515625" bestFit="1" customWidth="1"/>
  </cols>
  <sheetData>
    <row r="1" spans="1:10">
      <c r="A1" s="17" t="s">
        <v>1420</v>
      </c>
    </row>
    <row r="3" spans="1:10">
      <c r="A3" s="11" t="s">
        <v>1419</v>
      </c>
      <c r="B3" s="11" t="s">
        <v>1417</v>
      </c>
    </row>
    <row r="4" spans="1:10">
      <c r="A4" s="11" t="s">
        <v>1414</v>
      </c>
      <c r="B4" t="s">
        <v>435</v>
      </c>
      <c r="C4" t="s">
        <v>436</v>
      </c>
      <c r="D4" t="s">
        <v>438</v>
      </c>
      <c r="E4" t="s">
        <v>434</v>
      </c>
      <c r="F4" t="s">
        <v>439</v>
      </c>
      <c r="G4" t="s">
        <v>437</v>
      </c>
      <c r="H4" t="s">
        <v>440</v>
      </c>
      <c r="I4" t="s">
        <v>1415</v>
      </c>
      <c r="J4" t="s">
        <v>1416</v>
      </c>
    </row>
    <row r="5" spans="1:10">
      <c r="A5" s="12" t="s">
        <v>441</v>
      </c>
      <c r="B5" s="14">
        <v>2082500</v>
      </c>
      <c r="C5" s="14">
        <v>5250000</v>
      </c>
      <c r="D5" s="14">
        <v>23725000</v>
      </c>
      <c r="E5" s="14">
        <v>37304167</v>
      </c>
      <c r="F5" s="14">
        <v>2270000</v>
      </c>
      <c r="G5" s="14">
        <v>1150000</v>
      </c>
      <c r="H5" s="14">
        <v>7250000</v>
      </c>
      <c r="I5" s="14"/>
      <c r="J5" s="14">
        <v>79031667</v>
      </c>
    </row>
    <row r="6" spans="1:10">
      <c r="A6" s="12" t="s">
        <v>445</v>
      </c>
      <c r="B6" s="14">
        <v>3830000</v>
      </c>
      <c r="C6" s="14">
        <v>8375000</v>
      </c>
      <c r="D6" s="14">
        <v>22975000</v>
      </c>
      <c r="E6" s="14">
        <v>29142500</v>
      </c>
      <c r="F6" s="14"/>
      <c r="G6" s="14">
        <v>2850000</v>
      </c>
      <c r="H6" s="14">
        <v>6705000</v>
      </c>
      <c r="I6" s="14"/>
      <c r="J6" s="14">
        <v>73877500</v>
      </c>
    </row>
    <row r="7" spans="1:10">
      <c r="A7" s="12" t="s">
        <v>442</v>
      </c>
      <c r="B7" s="14">
        <v>5505000</v>
      </c>
      <c r="C7" s="14">
        <v>3250000</v>
      </c>
      <c r="D7" s="14">
        <v>33500000</v>
      </c>
      <c r="E7" s="14">
        <v>40109000</v>
      </c>
      <c r="F7" s="14">
        <v>3450000</v>
      </c>
      <c r="G7" s="14">
        <v>11625000</v>
      </c>
      <c r="H7" s="14">
        <v>2507500</v>
      </c>
      <c r="I7" s="14"/>
      <c r="J7" s="14">
        <v>99946500</v>
      </c>
    </row>
    <row r="8" spans="1:10">
      <c r="A8" s="12" t="s">
        <v>449</v>
      </c>
      <c r="B8" s="14">
        <v>1325000</v>
      </c>
      <c r="C8" s="14">
        <v>11700000</v>
      </c>
      <c r="D8" s="14">
        <v>18970000</v>
      </c>
      <c r="E8" s="14">
        <v>17680000</v>
      </c>
      <c r="F8" s="14">
        <v>675000</v>
      </c>
      <c r="G8" s="14">
        <v>345000</v>
      </c>
      <c r="H8" s="14">
        <v>315000</v>
      </c>
      <c r="I8" s="14"/>
      <c r="J8" s="14">
        <v>51010000</v>
      </c>
    </row>
    <row r="9" spans="1:10">
      <c r="A9" s="12" t="s">
        <v>443</v>
      </c>
      <c r="B9" s="14">
        <v>702100</v>
      </c>
      <c r="C9" s="14">
        <v>605200</v>
      </c>
      <c r="D9" s="14">
        <v>15730967</v>
      </c>
      <c r="E9" s="14">
        <v>20859600</v>
      </c>
      <c r="F9" s="14">
        <v>325000</v>
      </c>
      <c r="G9" s="14">
        <v>10031967</v>
      </c>
      <c r="H9" s="14">
        <v>330000</v>
      </c>
      <c r="I9" s="14"/>
      <c r="J9" s="14">
        <v>48584834</v>
      </c>
    </row>
    <row r="10" spans="1:10">
      <c r="A10" s="12" t="s">
        <v>450</v>
      </c>
      <c r="B10" s="14">
        <v>715000</v>
      </c>
      <c r="C10" s="14">
        <v>310000</v>
      </c>
      <c r="D10" s="14">
        <v>19265000</v>
      </c>
      <c r="E10" s="14">
        <v>13296000</v>
      </c>
      <c r="F10" s="14">
        <v>307000</v>
      </c>
      <c r="G10" s="14">
        <v>2450000</v>
      </c>
      <c r="H10" s="14">
        <v>12825000</v>
      </c>
      <c r="I10" s="14"/>
      <c r="J10" s="14">
        <v>49168000</v>
      </c>
    </row>
    <row r="11" spans="1:10">
      <c r="A11" s="12" t="s">
        <v>447</v>
      </c>
      <c r="B11" s="14">
        <v>3375000</v>
      </c>
      <c r="C11" s="14">
        <v>11300000</v>
      </c>
      <c r="D11" s="14">
        <v>12663500</v>
      </c>
      <c r="E11" s="14">
        <v>6402500</v>
      </c>
      <c r="F11" s="14">
        <v>775000</v>
      </c>
      <c r="G11" s="14">
        <v>1502000</v>
      </c>
      <c r="H11" s="14">
        <v>4500000</v>
      </c>
      <c r="I11" s="14"/>
      <c r="J11" s="14">
        <v>40518000</v>
      </c>
    </row>
    <row r="12" spans="1:10">
      <c r="A12" s="12" t="s">
        <v>448</v>
      </c>
      <c r="B12" s="14">
        <v>1127500</v>
      </c>
      <c r="C12" s="14">
        <v>1750000</v>
      </c>
      <c r="D12" s="14">
        <v>8442500</v>
      </c>
      <c r="E12" s="14">
        <v>36420000</v>
      </c>
      <c r="F12" s="14">
        <v>1340000</v>
      </c>
      <c r="G12" s="14">
        <v>3025000</v>
      </c>
      <c r="H12" s="14">
        <v>3400000</v>
      </c>
      <c r="I12" s="14"/>
      <c r="J12" s="14">
        <v>55505000</v>
      </c>
    </row>
    <row r="13" spans="1:10">
      <c r="A13" s="12" t="s">
        <v>433</v>
      </c>
      <c r="B13" s="14">
        <v>8750000</v>
      </c>
      <c r="C13" s="14">
        <v>11792671</v>
      </c>
      <c r="D13" s="14">
        <v>34257143</v>
      </c>
      <c r="E13" s="14">
        <v>74350000</v>
      </c>
      <c r="F13" s="14">
        <v>800000</v>
      </c>
      <c r="G13" s="14">
        <v>16300000</v>
      </c>
      <c r="H13" s="14">
        <v>6500000</v>
      </c>
      <c r="I13" s="14"/>
      <c r="J13" s="14">
        <v>152749814</v>
      </c>
    </row>
    <row r="14" spans="1:10">
      <c r="A14" s="12" t="s">
        <v>452</v>
      </c>
      <c r="B14" s="14">
        <v>4137500</v>
      </c>
      <c r="C14" s="14">
        <v>1065000</v>
      </c>
      <c r="D14" s="14">
        <v>15691667</v>
      </c>
      <c r="E14" s="14">
        <v>19602667</v>
      </c>
      <c r="F14" s="14">
        <v>334500</v>
      </c>
      <c r="G14" s="14">
        <v>5432500</v>
      </c>
      <c r="H14" s="14">
        <v>3997000</v>
      </c>
      <c r="I14" s="14"/>
      <c r="J14" s="14">
        <v>50260834</v>
      </c>
    </row>
    <row r="15" spans="1:10">
      <c r="A15" s="12" t="s">
        <v>451</v>
      </c>
      <c r="B15" s="14">
        <v>5000000</v>
      </c>
      <c r="C15" s="14">
        <v>13050000</v>
      </c>
      <c r="D15" s="14">
        <v>15683334</v>
      </c>
      <c r="E15" s="14">
        <v>32550833</v>
      </c>
      <c r="F15" s="14">
        <v>11450000</v>
      </c>
      <c r="G15" s="14">
        <v>2500000</v>
      </c>
      <c r="H15" s="14">
        <v>6725000</v>
      </c>
      <c r="I15" s="14"/>
      <c r="J15" s="14">
        <v>86959167</v>
      </c>
    </row>
    <row r="16" spans="1:10">
      <c r="A16" s="12" t="s">
        <v>446</v>
      </c>
      <c r="B16" s="14">
        <v>600000</v>
      </c>
      <c r="C16" s="14">
        <v>500000</v>
      </c>
      <c r="D16" s="14">
        <v>6400000</v>
      </c>
      <c r="E16" s="14">
        <v>3825000</v>
      </c>
      <c r="F16" s="14">
        <v>1200000</v>
      </c>
      <c r="G16" s="14">
        <v>6500000</v>
      </c>
      <c r="H16" s="14">
        <v>625000</v>
      </c>
      <c r="I16" s="14"/>
      <c r="J16" s="14">
        <v>19650000</v>
      </c>
    </row>
    <row r="17" spans="1:10">
      <c r="A17" s="12" t="s">
        <v>453</v>
      </c>
      <c r="B17" s="14">
        <v>3337500</v>
      </c>
      <c r="C17" s="14">
        <v>9000000</v>
      </c>
      <c r="D17" s="14">
        <v>31077500</v>
      </c>
      <c r="E17" s="14">
        <v>34569167</v>
      </c>
      <c r="F17" s="14">
        <v>300000</v>
      </c>
      <c r="G17" s="14">
        <v>22415000</v>
      </c>
      <c r="H17" s="14">
        <v>2792500</v>
      </c>
      <c r="I17" s="14"/>
      <c r="J17" s="14">
        <v>103491667</v>
      </c>
    </row>
    <row r="18" spans="1:10">
      <c r="A18" s="12" t="s">
        <v>444</v>
      </c>
      <c r="B18" s="14">
        <v>1729000</v>
      </c>
      <c r="C18" s="14">
        <v>19020000</v>
      </c>
      <c r="D18" s="14">
        <v>8920000</v>
      </c>
      <c r="E18" s="14">
        <v>18212000</v>
      </c>
      <c r="F18" s="14">
        <v>313000</v>
      </c>
      <c r="G18" s="14">
        <v>2475000</v>
      </c>
      <c r="H18" s="14">
        <v>600000</v>
      </c>
      <c r="I18" s="14"/>
      <c r="J18" s="14">
        <v>51269000</v>
      </c>
    </row>
    <row r="19" spans="1:10">
      <c r="A19" s="12" t="s">
        <v>1415</v>
      </c>
      <c r="B19" s="14"/>
      <c r="C19" s="14"/>
      <c r="D19" s="14"/>
      <c r="E19" s="14"/>
      <c r="F19" s="14"/>
      <c r="G19" s="14"/>
      <c r="H19" s="14"/>
      <c r="I19" s="14"/>
      <c r="J19" s="14"/>
    </row>
    <row r="20" spans="1:10">
      <c r="A20" s="12" t="s">
        <v>1416</v>
      </c>
      <c r="B20" s="14">
        <v>42216100</v>
      </c>
      <c r="C20" s="14">
        <v>96967871</v>
      </c>
      <c r="D20" s="14">
        <v>267301611</v>
      </c>
      <c r="E20" s="14">
        <v>384323434</v>
      </c>
      <c r="F20" s="14">
        <v>23539500</v>
      </c>
      <c r="G20" s="14">
        <v>88601467</v>
      </c>
      <c r="H20" s="14">
        <v>59072000</v>
      </c>
      <c r="I20" s="14"/>
      <c r="J20" s="14">
        <v>962021983</v>
      </c>
    </row>
    <row r="23" spans="1:10" ht="17.25">
      <c r="A23" s="8" t="s">
        <v>1422</v>
      </c>
    </row>
    <row r="24" spans="1:10">
      <c r="A24" s="15">
        <v>11625000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24"/>
  <sheetViews>
    <sheetView workbookViewId="0">
      <selection activeCell="F22" sqref="F22"/>
    </sheetView>
  </sheetViews>
  <sheetFormatPr defaultRowHeight="15"/>
  <cols>
    <col min="1" max="1" width="20.140625" customWidth="1"/>
    <col min="2" max="2" width="16.28515625" bestFit="1" customWidth="1"/>
    <col min="3" max="3" width="13.42578125" bestFit="1" customWidth="1"/>
    <col min="4" max="4" width="10.28515625" bestFit="1" customWidth="1"/>
    <col min="5" max="5" width="7.28515625" customWidth="1"/>
    <col min="6" max="6" width="16" bestFit="1" customWidth="1"/>
    <col min="7" max="7" width="9.5703125" bestFit="1" customWidth="1"/>
    <col min="8" max="8" width="14.140625" bestFit="1" customWidth="1"/>
    <col min="9" max="9" width="7.28515625" customWidth="1"/>
    <col min="10" max="10" width="11.28515625" bestFit="1" customWidth="1"/>
  </cols>
  <sheetData>
    <row r="1" spans="1:10">
      <c r="A1" s="1" t="s">
        <v>1423</v>
      </c>
    </row>
    <row r="3" spans="1:10">
      <c r="A3" s="11" t="s">
        <v>1418</v>
      </c>
      <c r="B3" s="11" t="s">
        <v>1417</v>
      </c>
    </row>
    <row r="4" spans="1:10">
      <c r="A4" s="11" t="s">
        <v>1414</v>
      </c>
      <c r="B4" t="s">
        <v>435</v>
      </c>
      <c r="C4" t="s">
        <v>436</v>
      </c>
      <c r="D4" t="s">
        <v>438</v>
      </c>
      <c r="E4" t="s">
        <v>434</v>
      </c>
      <c r="F4" t="s">
        <v>439</v>
      </c>
      <c r="G4" t="s">
        <v>437</v>
      </c>
      <c r="H4" t="s">
        <v>440</v>
      </c>
      <c r="I4" t="s">
        <v>1415</v>
      </c>
      <c r="J4" t="s">
        <v>1416</v>
      </c>
    </row>
    <row r="5" spans="1:10">
      <c r="A5" s="12" t="s">
        <v>441</v>
      </c>
      <c r="B5" s="13">
        <v>3</v>
      </c>
      <c r="C5" s="13">
        <v>2</v>
      </c>
      <c r="D5" s="13">
        <v>5</v>
      </c>
      <c r="E5" s="13">
        <v>13</v>
      </c>
      <c r="F5" s="13">
        <v>1</v>
      </c>
      <c r="G5" s="13">
        <v>2</v>
      </c>
      <c r="H5" s="13">
        <v>1</v>
      </c>
      <c r="I5" s="13"/>
      <c r="J5" s="13">
        <v>27</v>
      </c>
    </row>
    <row r="6" spans="1:10">
      <c r="A6" s="12" t="s">
        <v>445</v>
      </c>
      <c r="B6" s="13">
        <v>2</v>
      </c>
      <c r="C6" s="13">
        <v>3</v>
      </c>
      <c r="D6" s="13">
        <v>5</v>
      </c>
      <c r="E6" s="13">
        <v>14</v>
      </c>
      <c r="F6" s="13"/>
      <c r="G6" s="13">
        <v>3</v>
      </c>
      <c r="H6" s="13">
        <v>2</v>
      </c>
      <c r="I6" s="13"/>
      <c r="J6" s="13">
        <v>29</v>
      </c>
    </row>
    <row r="7" spans="1:10">
      <c r="A7" s="12" t="s">
        <v>442</v>
      </c>
      <c r="B7" s="13">
        <v>2</v>
      </c>
      <c r="C7" s="13">
        <v>2</v>
      </c>
      <c r="D7" s="13">
        <v>4</v>
      </c>
      <c r="E7" s="13">
        <v>14</v>
      </c>
      <c r="F7" s="13">
        <v>1</v>
      </c>
      <c r="G7" s="13">
        <v>2</v>
      </c>
      <c r="H7" s="13">
        <v>2</v>
      </c>
      <c r="I7" s="13"/>
      <c r="J7" s="13">
        <v>27</v>
      </c>
    </row>
    <row r="8" spans="1:10">
      <c r="A8" s="12" t="s">
        <v>449</v>
      </c>
      <c r="B8" s="13">
        <v>3</v>
      </c>
      <c r="C8" s="13">
        <v>3</v>
      </c>
      <c r="D8" s="13">
        <v>5</v>
      </c>
      <c r="E8" s="13">
        <v>12</v>
      </c>
      <c r="F8" s="13">
        <v>1</v>
      </c>
      <c r="G8" s="13">
        <v>1</v>
      </c>
      <c r="H8" s="13">
        <v>1</v>
      </c>
      <c r="I8" s="13"/>
      <c r="J8" s="13">
        <v>26</v>
      </c>
    </row>
    <row r="9" spans="1:10">
      <c r="A9" s="12" t="s">
        <v>443</v>
      </c>
      <c r="B9" s="13">
        <v>2</v>
      </c>
      <c r="C9" s="13">
        <v>2</v>
      </c>
      <c r="D9" s="13">
        <v>5</v>
      </c>
      <c r="E9" s="13">
        <v>16</v>
      </c>
      <c r="F9" s="13">
        <v>1</v>
      </c>
      <c r="G9" s="13">
        <v>4</v>
      </c>
      <c r="H9" s="13">
        <v>1</v>
      </c>
      <c r="I9" s="13"/>
      <c r="J9" s="13">
        <v>31</v>
      </c>
    </row>
    <row r="10" spans="1:10">
      <c r="A10" s="12" t="s">
        <v>450</v>
      </c>
      <c r="B10" s="13">
        <v>2</v>
      </c>
      <c r="C10" s="13">
        <v>1</v>
      </c>
      <c r="D10" s="13">
        <v>4</v>
      </c>
      <c r="E10" s="13">
        <v>13</v>
      </c>
      <c r="F10" s="13">
        <v>1</v>
      </c>
      <c r="G10" s="13">
        <v>2</v>
      </c>
      <c r="H10" s="13">
        <v>3</v>
      </c>
      <c r="I10" s="13"/>
      <c r="J10" s="13">
        <v>26</v>
      </c>
    </row>
    <row r="11" spans="1:10">
      <c r="A11" s="12" t="s">
        <v>447</v>
      </c>
      <c r="B11" s="13">
        <v>2</v>
      </c>
      <c r="C11" s="13">
        <v>2</v>
      </c>
      <c r="D11" s="13">
        <v>6</v>
      </c>
      <c r="E11" s="13">
        <v>11</v>
      </c>
      <c r="F11" s="13">
        <v>1</v>
      </c>
      <c r="G11" s="13">
        <v>3</v>
      </c>
      <c r="H11" s="13">
        <v>1</v>
      </c>
      <c r="I11" s="13"/>
      <c r="J11" s="13">
        <v>26</v>
      </c>
    </row>
    <row r="12" spans="1:10">
      <c r="A12" s="12" t="s">
        <v>448</v>
      </c>
      <c r="B12" s="13">
        <v>3</v>
      </c>
      <c r="C12" s="13">
        <v>1</v>
      </c>
      <c r="D12" s="13">
        <v>5</v>
      </c>
      <c r="E12" s="13">
        <v>12</v>
      </c>
      <c r="F12" s="13">
        <v>2</v>
      </c>
      <c r="G12" s="13">
        <v>2</v>
      </c>
      <c r="H12" s="13">
        <v>1</v>
      </c>
      <c r="I12" s="13"/>
      <c r="J12" s="13">
        <v>26</v>
      </c>
    </row>
    <row r="13" spans="1:10">
      <c r="A13" s="12" t="s">
        <v>433</v>
      </c>
      <c r="B13" s="13">
        <v>2</v>
      </c>
      <c r="C13" s="13">
        <v>2</v>
      </c>
      <c r="D13" s="16">
        <v>5</v>
      </c>
      <c r="E13" s="13">
        <v>14</v>
      </c>
      <c r="F13" s="13">
        <v>1</v>
      </c>
      <c r="G13" s="13">
        <v>2</v>
      </c>
      <c r="H13" s="13">
        <v>2</v>
      </c>
      <c r="I13" s="13"/>
      <c r="J13" s="13">
        <v>28</v>
      </c>
    </row>
    <row r="14" spans="1:10">
      <c r="A14" s="12" t="s">
        <v>452</v>
      </c>
      <c r="B14" s="13">
        <v>3</v>
      </c>
      <c r="C14" s="13">
        <v>1</v>
      </c>
      <c r="D14" s="13">
        <v>5</v>
      </c>
      <c r="E14" s="13">
        <v>12</v>
      </c>
      <c r="F14" s="13">
        <v>1</v>
      </c>
      <c r="G14" s="13">
        <v>2</v>
      </c>
      <c r="H14" s="13">
        <v>2</v>
      </c>
      <c r="I14" s="13"/>
      <c r="J14" s="13">
        <v>26</v>
      </c>
    </row>
    <row r="15" spans="1:10">
      <c r="A15" s="12" t="s">
        <v>451</v>
      </c>
      <c r="B15" s="13">
        <v>3</v>
      </c>
      <c r="C15" s="13">
        <v>4</v>
      </c>
      <c r="D15" s="13">
        <v>4</v>
      </c>
      <c r="E15" s="13">
        <v>11</v>
      </c>
      <c r="F15" s="13">
        <v>3</v>
      </c>
      <c r="G15" s="13">
        <v>1</v>
      </c>
      <c r="H15" s="13">
        <v>1</v>
      </c>
      <c r="I15" s="13"/>
      <c r="J15" s="13">
        <v>27</v>
      </c>
    </row>
    <row r="16" spans="1:10">
      <c r="A16" s="12" t="s">
        <v>446</v>
      </c>
      <c r="B16" s="13">
        <v>2</v>
      </c>
      <c r="C16" s="13">
        <v>1</v>
      </c>
      <c r="D16" s="13">
        <v>4</v>
      </c>
      <c r="E16" s="13">
        <v>12</v>
      </c>
      <c r="F16" s="13">
        <v>3</v>
      </c>
      <c r="G16" s="13">
        <v>1</v>
      </c>
      <c r="H16" s="13">
        <v>2</v>
      </c>
      <c r="I16" s="13"/>
      <c r="J16" s="13">
        <v>25</v>
      </c>
    </row>
    <row r="17" spans="1:10">
      <c r="A17" s="12" t="s">
        <v>453</v>
      </c>
      <c r="B17" s="13">
        <v>3</v>
      </c>
      <c r="C17" s="13">
        <v>1</v>
      </c>
      <c r="D17" s="13">
        <v>6</v>
      </c>
      <c r="E17" s="13">
        <v>13</v>
      </c>
      <c r="F17" s="13">
        <v>1</v>
      </c>
      <c r="G17" s="13">
        <v>2</v>
      </c>
      <c r="H17" s="13">
        <v>4</v>
      </c>
      <c r="I17" s="13"/>
      <c r="J17" s="13">
        <v>30</v>
      </c>
    </row>
    <row r="18" spans="1:10">
      <c r="A18" s="12" t="s">
        <v>444</v>
      </c>
      <c r="B18" s="13">
        <v>4</v>
      </c>
      <c r="C18" s="13">
        <v>2</v>
      </c>
      <c r="D18" s="13">
        <v>3</v>
      </c>
      <c r="E18" s="13">
        <v>13</v>
      </c>
      <c r="F18" s="13">
        <v>1</v>
      </c>
      <c r="G18" s="13">
        <v>3</v>
      </c>
      <c r="H18" s="13">
        <v>1</v>
      </c>
      <c r="I18" s="13"/>
      <c r="J18" s="13">
        <v>27</v>
      </c>
    </row>
    <row r="19" spans="1:10">
      <c r="A19" s="12" t="s">
        <v>1415</v>
      </c>
      <c r="B19" s="13"/>
      <c r="C19" s="13"/>
      <c r="D19" s="13"/>
      <c r="E19" s="13"/>
      <c r="F19" s="13"/>
      <c r="G19" s="13"/>
      <c r="H19" s="13"/>
      <c r="I19" s="13"/>
      <c r="J19" s="13"/>
    </row>
    <row r="20" spans="1:10">
      <c r="A20" s="12" t="s">
        <v>1416</v>
      </c>
      <c r="B20" s="13">
        <v>36</v>
      </c>
      <c r="C20" s="13">
        <v>27</v>
      </c>
      <c r="D20" s="13">
        <v>66</v>
      </c>
      <c r="E20" s="13">
        <v>180</v>
      </c>
      <c r="F20" s="13">
        <v>18</v>
      </c>
      <c r="G20" s="13">
        <v>30</v>
      </c>
      <c r="H20" s="13">
        <v>24</v>
      </c>
      <c r="I20" s="13"/>
      <c r="J20" s="13">
        <v>381</v>
      </c>
    </row>
    <row r="23" spans="1:10" ht="17.25">
      <c r="A23" s="8" t="s">
        <v>1421</v>
      </c>
    </row>
    <row r="24" spans="1:10">
      <c r="A24" s="2">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14"/>
  <sheetViews>
    <sheetView workbookViewId="0">
      <selection activeCell="C26" sqref="C26"/>
    </sheetView>
  </sheetViews>
  <sheetFormatPr defaultRowHeight="15"/>
  <cols>
    <col min="1" max="1" width="13.28515625" bestFit="1" customWidth="1"/>
  </cols>
  <sheetData>
    <row r="1" spans="1:10">
      <c r="A1" s="1" t="s">
        <v>1424</v>
      </c>
      <c r="B1" s="1" t="s">
        <v>1026</v>
      </c>
      <c r="C1" s="1" t="s">
        <v>21</v>
      </c>
      <c r="D1" s="1" t="s">
        <v>22</v>
      </c>
      <c r="E1" s="1" t="s">
        <v>1027</v>
      </c>
      <c r="F1" s="1" t="s">
        <v>1425</v>
      </c>
      <c r="I1" s="1" t="s">
        <v>1426</v>
      </c>
      <c r="J1" s="1" t="s">
        <v>1427</v>
      </c>
    </row>
    <row r="2" spans="1:10">
      <c r="A2" s="18">
        <v>44028</v>
      </c>
      <c r="B2">
        <v>5</v>
      </c>
      <c r="C2">
        <v>3</v>
      </c>
      <c r="D2">
        <v>1</v>
      </c>
      <c r="E2">
        <f>SUM(B2:D2)</f>
        <v>9</v>
      </c>
      <c r="F2" s="22">
        <f t="shared" ref="F2:F12" si="0">B2*apple_price+C2*orange_price+D2*pear_price</f>
        <v>4.5999999999999996</v>
      </c>
      <c r="I2" t="s">
        <v>1428</v>
      </c>
      <c r="J2" s="19">
        <v>0.5</v>
      </c>
    </row>
    <row r="3" spans="1:10">
      <c r="A3" s="18">
        <v>44029</v>
      </c>
      <c r="B3">
        <v>3</v>
      </c>
      <c r="C3">
        <v>9</v>
      </c>
      <c r="D3">
        <v>8</v>
      </c>
      <c r="E3">
        <f t="shared" ref="E3:E12" si="1">SUM(B3:D3)</f>
        <v>20</v>
      </c>
      <c r="F3" s="22">
        <f t="shared" si="0"/>
        <v>9.2999999999999989</v>
      </c>
      <c r="I3" t="s">
        <v>1429</v>
      </c>
      <c r="J3" s="19">
        <v>0.6</v>
      </c>
    </row>
    <row r="4" spans="1:10">
      <c r="A4" s="18">
        <v>44030</v>
      </c>
      <c r="B4">
        <v>11</v>
      </c>
      <c r="C4">
        <v>5</v>
      </c>
      <c r="D4">
        <v>2</v>
      </c>
      <c r="E4">
        <f t="shared" si="1"/>
        <v>18</v>
      </c>
      <c r="F4" s="22">
        <f t="shared" si="0"/>
        <v>9.1</v>
      </c>
      <c r="I4" t="s">
        <v>1430</v>
      </c>
      <c r="J4" s="19">
        <v>0.3</v>
      </c>
    </row>
    <row r="5" spans="1:10">
      <c r="A5" s="18">
        <v>44031</v>
      </c>
      <c r="B5">
        <v>4</v>
      </c>
      <c r="C5">
        <v>1</v>
      </c>
      <c r="D5">
        <v>2</v>
      </c>
      <c r="E5">
        <f t="shared" si="1"/>
        <v>7</v>
      </c>
      <c r="F5" s="22">
        <f t="shared" si="0"/>
        <v>3.2</v>
      </c>
    </row>
    <row r="6" spans="1:10">
      <c r="A6" s="18">
        <v>44032</v>
      </c>
      <c r="B6">
        <v>2</v>
      </c>
      <c r="C6">
        <v>6</v>
      </c>
      <c r="D6">
        <v>3</v>
      </c>
      <c r="E6">
        <f t="shared" si="1"/>
        <v>11</v>
      </c>
      <c r="F6" s="22">
        <f t="shared" si="0"/>
        <v>5.5</v>
      </c>
    </row>
    <row r="7" spans="1:10">
      <c r="A7" s="18">
        <v>44033</v>
      </c>
      <c r="B7">
        <v>6</v>
      </c>
      <c r="C7">
        <v>2</v>
      </c>
      <c r="D7">
        <v>6</v>
      </c>
      <c r="E7">
        <f t="shared" si="1"/>
        <v>14</v>
      </c>
      <c r="F7" s="22">
        <f t="shared" si="0"/>
        <v>6</v>
      </c>
    </row>
    <row r="8" spans="1:10">
      <c r="A8" s="18">
        <v>44034</v>
      </c>
      <c r="B8">
        <v>12</v>
      </c>
      <c r="C8">
        <v>3</v>
      </c>
      <c r="D8">
        <v>1</v>
      </c>
      <c r="E8">
        <f t="shared" si="1"/>
        <v>16</v>
      </c>
      <c r="F8" s="22">
        <f t="shared" si="0"/>
        <v>8.1</v>
      </c>
    </row>
    <row r="9" spans="1:10">
      <c r="A9" s="18">
        <v>44035</v>
      </c>
      <c r="B9">
        <v>3</v>
      </c>
      <c r="C9">
        <v>1</v>
      </c>
      <c r="D9">
        <v>4</v>
      </c>
      <c r="E9">
        <f t="shared" si="1"/>
        <v>8</v>
      </c>
      <c r="F9" s="22">
        <f t="shared" si="0"/>
        <v>3.3</v>
      </c>
    </row>
    <row r="10" spans="1:10">
      <c r="A10" s="18">
        <v>44036</v>
      </c>
      <c r="B10">
        <v>9</v>
      </c>
      <c r="C10">
        <v>3</v>
      </c>
      <c r="D10">
        <v>5</v>
      </c>
      <c r="E10">
        <f t="shared" si="1"/>
        <v>17</v>
      </c>
      <c r="F10" s="22">
        <f t="shared" si="0"/>
        <v>7.8</v>
      </c>
    </row>
    <row r="11" spans="1:10">
      <c r="A11" s="18">
        <v>44037</v>
      </c>
      <c r="B11">
        <v>9</v>
      </c>
      <c r="C11">
        <v>6</v>
      </c>
      <c r="D11">
        <v>6</v>
      </c>
      <c r="E11">
        <f t="shared" si="1"/>
        <v>21</v>
      </c>
      <c r="F11" s="22">
        <f t="shared" si="0"/>
        <v>9.8999999999999986</v>
      </c>
    </row>
    <row r="12" spans="1:10">
      <c r="A12" s="18">
        <v>44038</v>
      </c>
      <c r="B12">
        <v>8</v>
      </c>
      <c r="C12">
        <v>20</v>
      </c>
      <c r="D12">
        <v>7</v>
      </c>
      <c r="E12">
        <f t="shared" si="1"/>
        <v>35</v>
      </c>
      <c r="F12" s="22">
        <f t="shared" si="0"/>
        <v>18.100000000000001</v>
      </c>
    </row>
    <row r="13" spans="1:10">
      <c r="A13" s="21" t="s">
        <v>1431</v>
      </c>
      <c r="B13" s="23">
        <f>SUM(B2:B12)</f>
        <v>72</v>
      </c>
      <c r="C13" s="23">
        <f t="shared" ref="C13:F13" si="2">SUM(C2:C12)</f>
        <v>59</v>
      </c>
      <c r="D13" s="23">
        <f t="shared" si="2"/>
        <v>45</v>
      </c>
      <c r="E13" s="23">
        <f t="shared" si="2"/>
        <v>176</v>
      </c>
      <c r="F13" s="24">
        <f t="shared" si="2"/>
        <v>84.9</v>
      </c>
    </row>
    <row r="14" spans="1:10">
      <c r="A14" s="20" t="s">
        <v>1432</v>
      </c>
      <c r="B14" s="26">
        <f>AVERAGE(B2:B12)</f>
        <v>6.5454545454545459</v>
      </c>
      <c r="C14" s="26">
        <f t="shared" ref="C14:F14" si="3">AVERAGE(C2:C12)</f>
        <v>5.3636363636363633</v>
      </c>
      <c r="D14" s="26">
        <f t="shared" si="3"/>
        <v>4.0909090909090908</v>
      </c>
      <c r="E14" s="26">
        <f t="shared" si="3"/>
        <v>16</v>
      </c>
      <c r="F14" s="25">
        <f t="shared" si="3"/>
        <v>7.7181818181818187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A1" s="1" t="s">
        <v>1436</v>
      </c>
      <c r="B1" s="1" t="s">
        <v>1434</v>
      </c>
    </row>
    <row r="2" spans="1:2">
      <c r="A2" t="s">
        <v>1438</v>
      </c>
      <c r="B2" t="s">
        <v>1440</v>
      </c>
    </row>
    <row r="3" spans="1:2">
      <c r="A3" t="s">
        <v>1458</v>
      </c>
      <c r="B3" t="s">
        <v>1459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8"/>
  <sheetViews>
    <sheetView workbookViewId="0"/>
  </sheetViews>
  <sheetFormatPr defaultRowHeight="15"/>
  <sheetData>
    <row r="1" spans="1:2">
      <c r="A1" s="1" t="s">
        <v>1433</v>
      </c>
      <c r="B1" s="1" t="s">
        <v>1435</v>
      </c>
    </row>
    <row r="2" spans="1:2">
      <c r="A2" t="s">
        <v>1441</v>
      </c>
      <c r="B2" t="s">
        <v>1448</v>
      </c>
    </row>
    <row r="3" spans="1:2">
      <c r="A3" t="s">
        <v>1442</v>
      </c>
      <c r="B3" t="s">
        <v>1451</v>
      </c>
    </row>
    <row r="4" spans="1:2">
      <c r="A4" t="s">
        <v>1443</v>
      </c>
      <c r="B4" t="s">
        <v>1452</v>
      </c>
    </row>
    <row r="5" spans="1:2">
      <c r="A5" t="s">
        <v>1444</v>
      </c>
      <c r="B5" t="s">
        <v>1449</v>
      </c>
    </row>
    <row r="6" spans="1:2">
      <c r="A6" t="s">
        <v>1447</v>
      </c>
      <c r="B6" t="s">
        <v>1450</v>
      </c>
    </row>
    <row r="7" spans="1:2">
      <c r="A7" t="s">
        <v>1445</v>
      </c>
      <c r="B7" t="s">
        <v>1455</v>
      </c>
    </row>
    <row r="8" spans="1:2">
      <c r="A8" t="s">
        <v>1446</v>
      </c>
      <c r="B8" t="s">
        <v>1453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25"/>
  <sheetViews>
    <sheetView workbookViewId="0">
      <selection activeCell="I7" sqref="I7"/>
    </sheetView>
  </sheetViews>
  <sheetFormatPr defaultRowHeight="15"/>
  <cols>
    <col min="3" max="3" width="11.28515625" bestFit="1" customWidth="1"/>
    <col min="4" max="4" width="16.85546875" bestFit="1" customWidth="1"/>
    <col min="5" max="5" width="36.7109375" bestFit="1" customWidth="1"/>
  </cols>
  <sheetData>
    <row r="1" spans="1:6">
      <c r="A1" s="1" t="s">
        <v>1436</v>
      </c>
      <c r="B1" s="1" t="s">
        <v>1437</v>
      </c>
      <c r="C1" s="1" t="s">
        <v>1433</v>
      </c>
      <c r="D1" s="1" t="s">
        <v>1434</v>
      </c>
      <c r="E1" s="1" t="s">
        <v>1435</v>
      </c>
      <c r="F1" s="1"/>
    </row>
    <row r="2" spans="1:6">
      <c r="A2" t="s">
        <v>1438</v>
      </c>
      <c r="B2" t="s">
        <v>1439</v>
      </c>
      <c r="C2" t="s">
        <v>1441</v>
      </c>
      <c r="D2" t="str">
        <f t="shared" ref="D2:D8" si="0">VLOOKUP(A2,Airline,2,FALSE)</f>
        <v>American Airlines</v>
      </c>
      <c r="E2" t="str">
        <f t="shared" ref="E2:E8" si="1">VLOOKUP(C2,Airport,2,FALSE)</f>
        <v>Charlotte/Douglas International Airport</v>
      </c>
    </row>
    <row r="3" spans="1:6">
      <c r="A3" t="s">
        <v>1458</v>
      </c>
      <c r="B3" t="s">
        <v>1439</v>
      </c>
      <c r="C3" t="s">
        <v>1442</v>
      </c>
      <c r="D3" t="str">
        <f t="shared" si="0"/>
        <v>United Airlines</v>
      </c>
      <c r="E3" t="str">
        <f t="shared" si="1"/>
        <v>Dallas/Fort Worth International Airport</v>
      </c>
    </row>
    <row r="4" spans="1:6">
      <c r="A4" t="s">
        <v>1438</v>
      </c>
      <c r="B4" t="s">
        <v>1439</v>
      </c>
      <c r="C4" t="s">
        <v>1443</v>
      </c>
      <c r="D4" t="str">
        <f t="shared" si="0"/>
        <v>American Airlines</v>
      </c>
      <c r="E4" t="str">
        <f t="shared" si="1"/>
        <v>Hong Kong International Airport</v>
      </c>
    </row>
    <row r="5" spans="1:6">
      <c r="A5" t="s">
        <v>1458</v>
      </c>
      <c r="B5" t="s">
        <v>1439</v>
      </c>
      <c r="C5" t="s">
        <v>1444</v>
      </c>
      <c r="D5" t="str">
        <f t="shared" si="0"/>
        <v>United Airlines</v>
      </c>
      <c r="E5" t="str">
        <f t="shared" si="1"/>
        <v>Henderson Executive A irport</v>
      </c>
    </row>
    <row r="6" spans="1:6">
      <c r="A6" t="s">
        <v>1458</v>
      </c>
      <c r="B6" t="s">
        <v>1439</v>
      </c>
      <c r="C6" t="s">
        <v>1447</v>
      </c>
      <c r="D6" t="str">
        <f t="shared" si="0"/>
        <v>United Airlines</v>
      </c>
      <c r="E6" t="str">
        <f t="shared" si="1"/>
        <v>John F Kennedy International Airport</v>
      </c>
    </row>
    <row r="7" spans="1:6">
      <c r="A7" t="s">
        <v>1458</v>
      </c>
      <c r="B7" t="s">
        <v>1439</v>
      </c>
      <c r="C7" t="s">
        <v>1445</v>
      </c>
      <c r="D7" t="str">
        <f t="shared" si="0"/>
        <v>United Airlines</v>
      </c>
      <c r="E7" t="str">
        <f t="shared" si="1"/>
        <v>Los Angeles International Airport</v>
      </c>
    </row>
    <row r="8" spans="1:6">
      <c r="A8" t="s">
        <v>1438</v>
      </c>
      <c r="B8" t="s">
        <v>1439</v>
      </c>
      <c r="C8" t="s">
        <v>1446</v>
      </c>
      <c r="D8" t="str">
        <f t="shared" si="0"/>
        <v>American Airlines</v>
      </c>
      <c r="E8" t="str">
        <f t="shared" si="1"/>
        <v>London Heathrow Airport</v>
      </c>
    </row>
    <row r="12" spans="1:6" ht="17.25">
      <c r="A12" s="8" t="s">
        <v>1454</v>
      </c>
    </row>
    <row r="13" spans="1:6">
      <c r="A13" t="s">
        <v>1446</v>
      </c>
      <c r="B13">
        <f>COUNTIF(C1:C8,A13)</f>
        <v>1</v>
      </c>
    </row>
    <row r="15" spans="1:6" ht="17.25">
      <c r="A15" s="8" t="s">
        <v>1456</v>
      </c>
    </row>
    <row r="16" spans="1:6">
      <c r="A16">
        <v>1</v>
      </c>
    </row>
    <row r="19" spans="1:4" ht="17.25">
      <c r="A19" s="8" t="s">
        <v>1457</v>
      </c>
    </row>
    <row r="20" spans="1:4">
      <c r="A20" t="s">
        <v>1440</v>
      </c>
    </row>
    <row r="23" spans="1:4">
      <c r="A23" s="1" t="s">
        <v>1436</v>
      </c>
      <c r="B23" s="1" t="s">
        <v>1434</v>
      </c>
    </row>
    <row r="24" spans="1:4">
      <c r="A24" t="s">
        <v>1438</v>
      </c>
      <c r="B24" t="s">
        <v>1440</v>
      </c>
      <c r="D24">
        <f>COUNTIF(A1:A8,A24)</f>
        <v>3</v>
      </c>
    </row>
    <row r="25" spans="1:4">
      <c r="A25" t="s">
        <v>1458</v>
      </c>
      <c r="B25" t="s">
        <v>1459</v>
      </c>
      <c r="D25">
        <f>COUNTIF(A2:A9,A25)</f>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I506"/>
  <sheetViews>
    <sheetView workbookViewId="0">
      <selection activeCell="D7" sqref="D7"/>
    </sheetView>
  </sheetViews>
  <sheetFormatPr defaultRowHeight="15"/>
  <cols>
    <col min="7" max="7" width="11.5703125" bestFit="1" customWidth="1"/>
    <col min="9" max="9" width="8.7109375" bestFit="1" customWidth="1"/>
  </cols>
  <sheetData>
    <row r="1" spans="1:9" ht="60.75" thickBot="1">
      <c r="A1" s="27" t="s">
        <v>1460</v>
      </c>
      <c r="B1" s="28" t="s">
        <v>1461</v>
      </c>
      <c r="C1" s="27" t="s">
        <v>1462</v>
      </c>
      <c r="D1" s="27" t="s">
        <v>1463</v>
      </c>
      <c r="E1" s="28" t="s">
        <v>1464</v>
      </c>
      <c r="F1" s="28" t="s">
        <v>1465</v>
      </c>
      <c r="G1" s="28" t="s">
        <v>1466</v>
      </c>
      <c r="H1" s="27" t="s">
        <v>1467</v>
      </c>
      <c r="I1" s="28" t="s">
        <v>1468</v>
      </c>
    </row>
    <row r="2" spans="1:9" ht="58.5" thickBot="1">
      <c r="A2" s="29" t="s">
        <v>1469</v>
      </c>
      <c r="B2" s="29" t="s">
        <v>1470</v>
      </c>
      <c r="C2" s="29" t="s">
        <v>1471</v>
      </c>
      <c r="D2" s="31" t="s">
        <v>1472</v>
      </c>
      <c r="E2" s="31" t="s">
        <v>1473</v>
      </c>
      <c r="F2" s="29" t="s">
        <v>1474</v>
      </c>
      <c r="G2" s="32">
        <v>27981</v>
      </c>
      <c r="H2" s="31">
        <v>66740</v>
      </c>
      <c r="I2" s="31">
        <v>1902</v>
      </c>
    </row>
    <row r="3" spans="1:9" ht="58.5" thickBot="1">
      <c r="A3" s="29" t="s">
        <v>1475</v>
      </c>
      <c r="B3" s="29" t="s">
        <v>1476</v>
      </c>
      <c r="C3" s="29" t="s">
        <v>1471</v>
      </c>
      <c r="D3" s="31" t="s">
        <v>1477</v>
      </c>
      <c r="E3" s="31" t="s">
        <v>1478</v>
      </c>
      <c r="F3" s="29" t="s">
        <v>1479</v>
      </c>
      <c r="G3" s="32">
        <v>23467</v>
      </c>
      <c r="H3" s="31">
        <v>1800</v>
      </c>
      <c r="I3" s="31">
        <v>1888</v>
      </c>
    </row>
    <row r="4" spans="1:9" ht="45.75" thickBot="1">
      <c r="A4" s="29" t="s">
        <v>1480</v>
      </c>
      <c r="B4" s="29" t="s">
        <v>1481</v>
      </c>
      <c r="C4" s="29" t="s">
        <v>1471</v>
      </c>
      <c r="D4" s="31" t="s">
        <v>1477</v>
      </c>
      <c r="E4" s="31" t="s">
        <v>1482</v>
      </c>
      <c r="F4" s="29" t="s">
        <v>1479</v>
      </c>
      <c r="G4" s="32">
        <v>41274</v>
      </c>
      <c r="H4" s="31">
        <v>1551152</v>
      </c>
      <c r="I4" s="31" t="s">
        <v>1483</v>
      </c>
    </row>
    <row r="5" spans="1:9" ht="58.5" thickBot="1">
      <c r="A5" s="29" t="s">
        <v>1484</v>
      </c>
      <c r="B5" s="29" t="s">
        <v>1485</v>
      </c>
      <c r="C5" s="29" t="s">
        <v>1471</v>
      </c>
      <c r="D5" s="31" t="s">
        <v>1477</v>
      </c>
      <c r="E5" s="31" t="s">
        <v>1478</v>
      </c>
      <c r="F5" s="29" t="s">
        <v>1486</v>
      </c>
      <c r="G5" s="32">
        <v>43251</v>
      </c>
      <c r="H5" s="31">
        <v>815094</v>
      </c>
      <c r="I5" s="31">
        <v>1981</v>
      </c>
    </row>
    <row r="6" spans="1:9" ht="72.75" thickBot="1">
      <c r="A6" s="29" t="s">
        <v>1487</v>
      </c>
      <c r="B6" s="29" t="s">
        <v>1488</v>
      </c>
      <c r="C6" s="29" t="s">
        <v>1471</v>
      </c>
      <c r="D6" s="31" t="s">
        <v>1489</v>
      </c>
      <c r="E6" s="31" t="s">
        <v>1490</v>
      </c>
      <c r="F6" s="29" t="s">
        <v>1491</v>
      </c>
      <c r="G6" s="32">
        <v>40730</v>
      </c>
      <c r="H6" s="31">
        <v>1467373</v>
      </c>
      <c r="I6" s="31">
        <v>1989</v>
      </c>
    </row>
    <row r="7" spans="1:9" ht="72.75" thickBot="1">
      <c r="A7" s="29" t="s">
        <v>1492</v>
      </c>
      <c r="B7" s="29" t="s">
        <v>1493</v>
      </c>
      <c r="C7" s="29" t="s">
        <v>1471</v>
      </c>
      <c r="D7" s="31" t="s">
        <v>1494</v>
      </c>
      <c r="E7" s="31" t="s">
        <v>1495</v>
      </c>
      <c r="F7" s="29" t="s">
        <v>1496</v>
      </c>
      <c r="G7" s="32">
        <v>42247</v>
      </c>
      <c r="H7" s="31">
        <v>718877</v>
      </c>
      <c r="I7" s="31">
        <v>2008</v>
      </c>
    </row>
    <row r="8" spans="1:9" ht="58.5" thickBot="1">
      <c r="A8" s="29" t="s">
        <v>1497</v>
      </c>
      <c r="B8" s="29" t="s">
        <v>1498</v>
      </c>
      <c r="C8" s="29" t="s">
        <v>1471</v>
      </c>
      <c r="D8" s="31" t="s">
        <v>1489</v>
      </c>
      <c r="E8" s="31" t="s">
        <v>1499</v>
      </c>
      <c r="F8" s="29" t="s">
        <v>1500</v>
      </c>
      <c r="G8" s="32">
        <v>35555</v>
      </c>
      <c r="H8" s="31">
        <v>796343</v>
      </c>
      <c r="I8" s="31">
        <v>1982</v>
      </c>
    </row>
    <row r="9" spans="1:9" ht="60.75" thickBot="1">
      <c r="A9" s="29" t="s">
        <v>1501</v>
      </c>
      <c r="B9" s="29" t="s">
        <v>1502</v>
      </c>
      <c r="C9" s="29" t="s">
        <v>1471</v>
      </c>
      <c r="D9" s="31" t="s">
        <v>1489</v>
      </c>
      <c r="E9" s="31" t="s">
        <v>1503</v>
      </c>
      <c r="F9" s="29" t="s">
        <v>1504</v>
      </c>
      <c r="G9" s="32">
        <v>42814</v>
      </c>
      <c r="H9" s="31">
        <v>2488</v>
      </c>
      <c r="I9" s="31">
        <v>1969</v>
      </c>
    </row>
    <row r="10" spans="1:9" ht="58.5" thickBot="1">
      <c r="A10" s="29" t="s">
        <v>1505</v>
      </c>
      <c r="B10" s="29" t="s">
        <v>1506</v>
      </c>
      <c r="C10" s="29" t="s">
        <v>1471</v>
      </c>
      <c r="D10" s="31" t="s">
        <v>1507</v>
      </c>
      <c r="E10" s="31" t="s">
        <v>1508</v>
      </c>
      <c r="F10" s="29" t="s">
        <v>1509</v>
      </c>
      <c r="G10" s="32">
        <v>42194</v>
      </c>
      <c r="H10" s="31">
        <v>1158449</v>
      </c>
      <c r="I10" s="31">
        <v>1932</v>
      </c>
    </row>
    <row r="11" spans="1:9" ht="101.25" thickBot="1">
      <c r="A11" s="29" t="s">
        <v>1510</v>
      </c>
      <c r="B11" s="29" t="s">
        <v>1511</v>
      </c>
      <c r="C11" s="29" t="s">
        <v>1471</v>
      </c>
      <c r="D11" s="31" t="s">
        <v>1512</v>
      </c>
      <c r="E11" s="31" t="s">
        <v>1513</v>
      </c>
      <c r="F11" s="29" t="s">
        <v>1514</v>
      </c>
      <c r="G11" s="32">
        <v>36070</v>
      </c>
      <c r="H11" s="31">
        <v>874761</v>
      </c>
      <c r="I11" s="31">
        <v>1981</v>
      </c>
    </row>
    <row r="12" spans="1:9" ht="58.5" thickBot="1">
      <c r="A12" s="29" t="s">
        <v>1515</v>
      </c>
      <c r="B12" s="29" t="s">
        <v>1516</v>
      </c>
      <c r="C12" s="29" t="s">
        <v>1471</v>
      </c>
      <c r="D12" s="31" t="s">
        <v>1517</v>
      </c>
      <c r="E12" s="31" t="s">
        <v>1518</v>
      </c>
      <c r="F12" s="29" t="s">
        <v>1519</v>
      </c>
      <c r="G12" s="32">
        <v>36308</v>
      </c>
      <c r="H12" s="31">
        <v>4977</v>
      </c>
      <c r="I12" s="31">
        <v>1955</v>
      </c>
    </row>
    <row r="13" spans="1:9" ht="60.75" thickBot="1">
      <c r="A13" s="29" t="s">
        <v>1520</v>
      </c>
      <c r="B13" s="29" t="s">
        <v>1521</v>
      </c>
      <c r="C13" s="29" t="s">
        <v>1471</v>
      </c>
      <c r="D13" s="31" t="s">
        <v>1477</v>
      </c>
      <c r="E13" s="31" t="s">
        <v>1478</v>
      </c>
      <c r="F13" s="29" t="s">
        <v>1504</v>
      </c>
      <c r="G13" s="32">
        <v>36682</v>
      </c>
      <c r="H13" s="31">
        <v>1090872</v>
      </c>
      <c r="I13" s="31">
        <v>1999</v>
      </c>
    </row>
    <row r="14" spans="1:9" ht="75.75" thickBot="1">
      <c r="A14" s="29" t="s">
        <v>1522</v>
      </c>
      <c r="B14" s="29" t="s">
        <v>1523</v>
      </c>
      <c r="C14" s="29" t="s">
        <v>1471</v>
      </c>
      <c r="D14" s="31" t="s">
        <v>1524</v>
      </c>
      <c r="E14" s="31" t="s">
        <v>1525</v>
      </c>
      <c r="F14" s="29" t="s">
        <v>1526</v>
      </c>
      <c r="G14" s="32">
        <v>31167</v>
      </c>
      <c r="H14" s="31">
        <v>2969</v>
      </c>
      <c r="I14" s="31">
        <v>1940</v>
      </c>
    </row>
    <row r="15" spans="1:9" ht="72.75" thickBot="1">
      <c r="A15" s="29" t="s">
        <v>1527</v>
      </c>
      <c r="B15" s="29" t="s">
        <v>1528</v>
      </c>
      <c r="C15" s="29" t="s">
        <v>1471</v>
      </c>
      <c r="D15" s="31" t="s">
        <v>1489</v>
      </c>
      <c r="E15" s="31" t="s">
        <v>1529</v>
      </c>
      <c r="F15" s="29" t="s">
        <v>1530</v>
      </c>
      <c r="G15" s="32">
        <v>39275</v>
      </c>
      <c r="H15" s="31">
        <v>1086222</v>
      </c>
      <c r="I15" s="31">
        <v>1998</v>
      </c>
    </row>
    <row r="16" spans="1:9" ht="60.75" thickBot="1">
      <c r="A16" s="29" t="s">
        <v>1531</v>
      </c>
      <c r="B16" s="29" t="s">
        <v>1532</v>
      </c>
      <c r="C16" s="29" t="s">
        <v>1471</v>
      </c>
      <c r="D16" s="31" t="s">
        <v>1472</v>
      </c>
      <c r="E16" s="31" t="s">
        <v>1533</v>
      </c>
      <c r="F16" s="29" t="s">
        <v>1534</v>
      </c>
      <c r="G16" s="32">
        <v>42503</v>
      </c>
      <c r="H16" s="31">
        <v>766421</v>
      </c>
      <c r="I16" s="31">
        <v>1985</v>
      </c>
    </row>
    <row r="17" spans="1:9" ht="58.5" thickBot="1">
      <c r="A17" s="29" t="s">
        <v>1535</v>
      </c>
      <c r="B17" s="29" t="s">
        <v>1536</v>
      </c>
      <c r="C17" s="29" t="s">
        <v>1471</v>
      </c>
      <c r="D17" s="31" t="s">
        <v>1524</v>
      </c>
      <c r="E17" s="31" t="s">
        <v>1537</v>
      </c>
      <c r="F17" s="29" t="s">
        <v>1538</v>
      </c>
      <c r="G17" s="32">
        <v>42552</v>
      </c>
      <c r="H17" s="31">
        <v>915913</v>
      </c>
      <c r="I17" s="31">
        <v>1994</v>
      </c>
    </row>
    <row r="18" spans="1:9" ht="60.75" thickBot="1">
      <c r="A18" s="29" t="s">
        <v>1539</v>
      </c>
      <c r="B18" s="29" t="s">
        <v>1540</v>
      </c>
      <c r="C18" s="29" t="s">
        <v>1471</v>
      </c>
      <c r="D18" s="31" t="s">
        <v>1541</v>
      </c>
      <c r="E18" s="31" t="s">
        <v>1542</v>
      </c>
      <c r="F18" s="29" t="s">
        <v>1543</v>
      </c>
      <c r="G18" s="32">
        <v>42814</v>
      </c>
      <c r="H18" s="31">
        <v>1035443</v>
      </c>
      <c r="I18" s="31">
        <v>1994</v>
      </c>
    </row>
    <row r="19" spans="1:9" ht="45.75" thickBot="1">
      <c r="A19" s="29" t="s">
        <v>1544</v>
      </c>
      <c r="B19" s="29" t="s">
        <v>1545</v>
      </c>
      <c r="C19" s="29" t="s">
        <v>1471</v>
      </c>
      <c r="D19" s="31" t="s">
        <v>1477</v>
      </c>
      <c r="E19" s="31" t="s">
        <v>1546</v>
      </c>
      <c r="F19" s="29" t="s">
        <v>1547</v>
      </c>
      <c r="G19" s="32">
        <v>41054</v>
      </c>
      <c r="H19" s="31">
        <v>899866</v>
      </c>
      <c r="I19" s="31">
        <v>1992</v>
      </c>
    </row>
    <row r="20" spans="1:9" ht="45.75" thickBot="1">
      <c r="A20" s="29" t="s">
        <v>1548</v>
      </c>
      <c r="B20" s="29" t="s">
        <v>1549</v>
      </c>
      <c r="C20" s="29" t="s">
        <v>1471</v>
      </c>
      <c r="D20" s="31" t="s">
        <v>1477</v>
      </c>
      <c r="E20" s="31" t="s">
        <v>1550</v>
      </c>
      <c r="F20" s="29" t="s">
        <v>1500</v>
      </c>
      <c r="G20" s="32">
        <v>42905</v>
      </c>
      <c r="H20" s="31">
        <v>1097149</v>
      </c>
      <c r="I20" s="31">
        <v>1997</v>
      </c>
    </row>
    <row r="21" spans="1:9" ht="44.25" thickBot="1">
      <c r="A21" s="29" t="s">
        <v>1551</v>
      </c>
      <c r="B21" s="29" t="s">
        <v>1552</v>
      </c>
      <c r="C21" s="29" t="s">
        <v>1471</v>
      </c>
      <c r="D21" s="31" t="s">
        <v>1472</v>
      </c>
      <c r="E21" s="31" t="s">
        <v>1553</v>
      </c>
      <c r="F21" s="29" t="s">
        <v>1491</v>
      </c>
      <c r="G21" s="32">
        <v>41610</v>
      </c>
      <c r="H21" s="31">
        <v>1579241</v>
      </c>
      <c r="I21" s="31">
        <v>1908</v>
      </c>
    </row>
    <row r="22" spans="1:9" ht="45.75" thickBot="1">
      <c r="A22" s="29" t="s">
        <v>1554</v>
      </c>
      <c r="B22" s="29" t="s">
        <v>1555</v>
      </c>
      <c r="C22" s="29" t="s">
        <v>1471</v>
      </c>
      <c r="D22" s="31" t="s">
        <v>1512</v>
      </c>
      <c r="E22" s="31" t="s">
        <v>1556</v>
      </c>
      <c r="F22" s="29" t="s">
        <v>1557</v>
      </c>
      <c r="G22" s="32">
        <v>42552</v>
      </c>
      <c r="H22" s="31">
        <v>352541</v>
      </c>
      <c r="I22" s="31">
        <v>1917</v>
      </c>
    </row>
    <row r="23" spans="1:9" ht="72.75" thickBot="1">
      <c r="A23" s="29" t="s">
        <v>1558</v>
      </c>
      <c r="B23" s="29" t="s">
        <v>1559</v>
      </c>
      <c r="C23" s="29" t="s">
        <v>1471</v>
      </c>
      <c r="D23" s="31" t="s">
        <v>1517</v>
      </c>
      <c r="E23" s="31" t="s">
        <v>1560</v>
      </c>
      <c r="F23" s="29" t="s">
        <v>1561</v>
      </c>
      <c r="G23" s="32">
        <v>34893</v>
      </c>
      <c r="H23" s="31">
        <v>899051</v>
      </c>
      <c r="I23" s="31">
        <v>1931</v>
      </c>
    </row>
    <row r="24" spans="1:9" ht="60.75" thickBot="1">
      <c r="A24" s="29" t="s">
        <v>1562</v>
      </c>
      <c r="B24" s="29" t="s">
        <v>1563</v>
      </c>
      <c r="C24" s="29" t="s">
        <v>1471</v>
      </c>
      <c r="D24" s="31" t="s">
        <v>1494</v>
      </c>
      <c r="E24" s="31" t="s">
        <v>1564</v>
      </c>
      <c r="F24" s="29" t="s">
        <v>1565</v>
      </c>
      <c r="G24" s="32">
        <v>41732</v>
      </c>
      <c r="H24" s="31">
        <v>1652044</v>
      </c>
      <c r="I24" s="31">
        <v>1998</v>
      </c>
    </row>
    <row r="25" spans="1:9" ht="60.75" thickBot="1">
      <c r="A25" s="29" t="s">
        <v>1566</v>
      </c>
      <c r="B25" s="29" t="s">
        <v>1567</v>
      </c>
      <c r="C25" s="29" t="s">
        <v>1471</v>
      </c>
      <c r="D25" s="31" t="s">
        <v>1494</v>
      </c>
      <c r="E25" s="31" t="s">
        <v>1564</v>
      </c>
      <c r="F25" s="29" t="s">
        <v>1565</v>
      </c>
      <c r="G25" s="32">
        <v>38810</v>
      </c>
      <c r="H25" s="31">
        <v>1652044</v>
      </c>
      <c r="I25" s="31">
        <v>1998</v>
      </c>
    </row>
    <row r="26" spans="1:9" ht="45.75" thickBot="1">
      <c r="A26" s="29" t="s">
        <v>1568</v>
      </c>
      <c r="B26" s="29" t="s">
        <v>1569</v>
      </c>
      <c r="C26" s="29" t="s">
        <v>1471</v>
      </c>
      <c r="D26" s="31" t="s">
        <v>1570</v>
      </c>
      <c r="E26" s="31" t="s">
        <v>1571</v>
      </c>
      <c r="F26" s="29" t="s">
        <v>1572</v>
      </c>
      <c r="G26" s="31"/>
      <c r="H26" s="31">
        <v>764180</v>
      </c>
      <c r="I26" s="31">
        <v>1985</v>
      </c>
    </row>
    <row r="27" spans="1:9" ht="58.5" thickBot="1">
      <c r="A27" s="29" t="s">
        <v>1573</v>
      </c>
      <c r="B27" s="29" t="s">
        <v>1574</v>
      </c>
      <c r="C27" s="29" t="s">
        <v>1471</v>
      </c>
      <c r="D27" s="31" t="s">
        <v>1507</v>
      </c>
      <c r="E27" s="31" t="s">
        <v>1575</v>
      </c>
      <c r="F27" s="29" t="s">
        <v>1534</v>
      </c>
      <c r="G27" s="32">
        <v>38674</v>
      </c>
      <c r="H27" s="31">
        <v>1018724</v>
      </c>
      <c r="I27" s="31">
        <v>1994</v>
      </c>
    </row>
    <row r="28" spans="1:9" ht="72.75" thickBot="1">
      <c r="A28" s="29" t="s">
        <v>1576</v>
      </c>
      <c r="B28" s="29" t="s">
        <v>1577</v>
      </c>
      <c r="C28" s="29" t="s">
        <v>1471</v>
      </c>
      <c r="D28" s="31" t="s">
        <v>1524</v>
      </c>
      <c r="E28" s="31" t="s">
        <v>1578</v>
      </c>
      <c r="F28" s="30" t="s">
        <v>1579</v>
      </c>
      <c r="G28" s="32">
        <v>43623</v>
      </c>
      <c r="H28" s="31">
        <v>1748790</v>
      </c>
      <c r="I28" s="31" t="s">
        <v>1580</v>
      </c>
    </row>
    <row r="29" spans="1:9" ht="30.75" thickBot="1">
      <c r="A29" s="29" t="s">
        <v>1581</v>
      </c>
      <c r="B29" s="29" t="s">
        <v>1582</v>
      </c>
      <c r="C29" s="29" t="s">
        <v>1471</v>
      </c>
      <c r="D29" s="31" t="s">
        <v>1512</v>
      </c>
      <c r="E29" s="31" t="s">
        <v>1583</v>
      </c>
      <c r="F29" s="29" t="s">
        <v>1584</v>
      </c>
      <c r="G29" s="32">
        <v>33500</v>
      </c>
      <c r="H29" s="31">
        <v>1002910</v>
      </c>
      <c r="I29" s="31">
        <v>1902</v>
      </c>
    </row>
    <row r="30" spans="1:9" ht="60.75" thickBot="1">
      <c r="A30" s="29" t="s">
        <v>1585</v>
      </c>
      <c r="B30" s="29" t="s">
        <v>1586</v>
      </c>
      <c r="C30" s="29" t="s">
        <v>1471</v>
      </c>
      <c r="D30" s="31" t="s">
        <v>1472</v>
      </c>
      <c r="E30" s="31" t="s">
        <v>1533</v>
      </c>
      <c r="F30" s="29" t="s">
        <v>1587</v>
      </c>
      <c r="G30" s="32">
        <v>42086</v>
      </c>
      <c r="H30" s="31">
        <v>6201</v>
      </c>
      <c r="I30" s="31">
        <v>1934</v>
      </c>
    </row>
    <row r="31" spans="1:9" ht="45.75" thickBot="1">
      <c r="A31" s="29" t="s">
        <v>1588</v>
      </c>
      <c r="B31" s="29" t="s">
        <v>1589</v>
      </c>
      <c r="C31" s="29" t="s">
        <v>1471</v>
      </c>
      <c r="D31" s="31" t="s">
        <v>1512</v>
      </c>
      <c r="E31" s="31" t="s">
        <v>1556</v>
      </c>
      <c r="F31" s="29" t="s">
        <v>1590</v>
      </c>
      <c r="G31" s="31"/>
      <c r="H31" s="31">
        <v>4904</v>
      </c>
      <c r="I31" s="31">
        <v>1906</v>
      </c>
    </row>
    <row r="32" spans="1:9" ht="60.75" thickBot="1">
      <c r="A32" s="29" t="s">
        <v>1591</v>
      </c>
      <c r="B32" s="29" t="s">
        <v>1592</v>
      </c>
      <c r="C32" s="29" t="s">
        <v>1471</v>
      </c>
      <c r="D32" s="31" t="s">
        <v>1517</v>
      </c>
      <c r="E32" s="31" t="s">
        <v>1593</v>
      </c>
      <c r="F32" s="29" t="s">
        <v>1594</v>
      </c>
      <c r="G32" s="32">
        <v>27941</v>
      </c>
      <c r="H32" s="31">
        <v>4962</v>
      </c>
      <c r="I32" s="31">
        <v>1850</v>
      </c>
    </row>
    <row r="33" spans="1:9" ht="75.75" thickBot="1">
      <c r="A33" s="29" t="s">
        <v>1595</v>
      </c>
      <c r="B33" s="29" t="s">
        <v>1596</v>
      </c>
      <c r="C33" s="29" t="s">
        <v>1471</v>
      </c>
      <c r="D33" s="31" t="s">
        <v>1517</v>
      </c>
      <c r="E33" s="31" t="s">
        <v>1560</v>
      </c>
      <c r="F33" s="29" t="s">
        <v>1594</v>
      </c>
      <c r="G33" s="32">
        <v>29311</v>
      </c>
      <c r="H33" s="31">
        <v>5272</v>
      </c>
      <c r="I33" s="31">
        <v>1919</v>
      </c>
    </row>
    <row r="34" spans="1:9" ht="45.75" thickBot="1">
      <c r="A34" s="29" t="s">
        <v>1597</v>
      </c>
      <c r="B34" s="29" t="s">
        <v>1598</v>
      </c>
      <c r="C34" s="29" t="s">
        <v>1471</v>
      </c>
      <c r="D34" s="31" t="s">
        <v>1541</v>
      </c>
      <c r="E34" s="31" t="s">
        <v>1599</v>
      </c>
      <c r="F34" s="29" t="s">
        <v>1547</v>
      </c>
      <c r="G34" s="32">
        <v>39405</v>
      </c>
      <c r="H34" s="31">
        <v>1053507</v>
      </c>
      <c r="I34" s="31">
        <v>1995</v>
      </c>
    </row>
    <row r="35" spans="1:9" ht="75.75" thickBot="1">
      <c r="A35" s="29" t="s">
        <v>1600</v>
      </c>
      <c r="B35" s="29" t="s">
        <v>1601</v>
      </c>
      <c r="C35" s="29" t="s">
        <v>1471</v>
      </c>
      <c r="D35" s="31" t="s">
        <v>1512</v>
      </c>
      <c r="E35" s="31" t="s">
        <v>1602</v>
      </c>
      <c r="F35" s="29" t="s">
        <v>1603</v>
      </c>
      <c r="G35" s="32">
        <v>42433</v>
      </c>
      <c r="H35" s="31">
        <v>1410636</v>
      </c>
      <c r="I35" s="31">
        <v>1886</v>
      </c>
    </row>
    <row r="36" spans="1:9" ht="72.75" thickBot="1">
      <c r="A36" s="29" t="s">
        <v>1604</v>
      </c>
      <c r="B36" s="29" t="s">
        <v>1605</v>
      </c>
      <c r="C36" s="29" t="s">
        <v>1471</v>
      </c>
      <c r="D36" s="31" t="s">
        <v>1517</v>
      </c>
      <c r="E36" s="31" t="s">
        <v>1606</v>
      </c>
      <c r="F36" s="29" t="s">
        <v>1607</v>
      </c>
      <c r="G36" s="32">
        <v>38628</v>
      </c>
      <c r="H36" s="31">
        <v>820027</v>
      </c>
      <c r="I36" s="31">
        <v>1894</v>
      </c>
    </row>
    <row r="37" spans="1:9" ht="60.75" thickBot="1">
      <c r="A37" s="29" t="s">
        <v>1608</v>
      </c>
      <c r="B37" s="29" t="s">
        <v>1609</v>
      </c>
      <c r="C37" s="29" t="s">
        <v>1471</v>
      </c>
      <c r="D37" s="31" t="s">
        <v>1477</v>
      </c>
      <c r="E37" s="31" t="s">
        <v>1610</v>
      </c>
      <c r="F37" s="29" t="s">
        <v>1611</v>
      </c>
      <c r="G37" s="32">
        <v>37133</v>
      </c>
      <c r="H37" s="31">
        <v>1140859</v>
      </c>
      <c r="I37" s="31">
        <v>1985</v>
      </c>
    </row>
    <row r="38" spans="1:9" ht="87" thickBot="1">
      <c r="A38" s="29" t="s">
        <v>1612</v>
      </c>
      <c r="B38" s="29" t="s">
        <v>1613</v>
      </c>
      <c r="C38" s="29" t="s">
        <v>1471</v>
      </c>
      <c r="D38" s="31" t="s">
        <v>1472</v>
      </c>
      <c r="E38" s="31" t="s">
        <v>1614</v>
      </c>
      <c r="F38" s="29" t="s">
        <v>1615</v>
      </c>
      <c r="G38" s="32">
        <v>41540</v>
      </c>
      <c r="H38" s="31">
        <v>1037868</v>
      </c>
      <c r="I38" s="31">
        <v>1930</v>
      </c>
    </row>
    <row r="39" spans="1:9" ht="60.75" thickBot="1">
      <c r="A39" s="29" t="s">
        <v>1616</v>
      </c>
      <c r="B39" s="29" t="s">
        <v>1617</v>
      </c>
      <c r="C39" s="29" t="s">
        <v>1471</v>
      </c>
      <c r="D39" s="31" t="s">
        <v>1477</v>
      </c>
      <c r="E39" s="31" t="s">
        <v>1546</v>
      </c>
      <c r="F39" s="29" t="s">
        <v>1618</v>
      </c>
      <c r="G39" s="32">
        <v>33605</v>
      </c>
      <c r="H39" s="31">
        <v>318154</v>
      </c>
      <c r="I39" s="31">
        <v>1980</v>
      </c>
    </row>
    <row r="40" spans="1:9" ht="60.75" thickBot="1">
      <c r="A40" s="29" t="s">
        <v>1619</v>
      </c>
      <c r="B40" s="29" t="s">
        <v>1620</v>
      </c>
      <c r="C40" s="29" t="s">
        <v>1471</v>
      </c>
      <c r="D40" s="31" t="s">
        <v>1489</v>
      </c>
      <c r="E40" s="31" t="s">
        <v>1621</v>
      </c>
      <c r="F40" s="29" t="s">
        <v>1622</v>
      </c>
      <c r="G40" s="32">
        <v>39721</v>
      </c>
      <c r="H40" s="31">
        <v>820313</v>
      </c>
      <c r="I40" s="31">
        <v>1932</v>
      </c>
    </row>
    <row r="41" spans="1:9" ht="60.75" thickBot="1">
      <c r="A41" s="29" t="s">
        <v>1623</v>
      </c>
      <c r="B41" s="29" t="s">
        <v>1624</v>
      </c>
      <c r="C41" s="29" t="s">
        <v>1471</v>
      </c>
      <c r="D41" s="31" t="s">
        <v>1489</v>
      </c>
      <c r="E41" s="31" t="s">
        <v>1503</v>
      </c>
      <c r="F41" s="29" t="s">
        <v>1625</v>
      </c>
      <c r="G41" s="32">
        <v>36445</v>
      </c>
      <c r="H41" s="31">
        <v>6281</v>
      </c>
      <c r="I41" s="31">
        <v>1965</v>
      </c>
    </row>
    <row r="42" spans="1:9" ht="60.75" thickBot="1">
      <c r="A42" s="29" t="s">
        <v>1626</v>
      </c>
      <c r="B42" s="29" t="s">
        <v>1627</v>
      </c>
      <c r="C42" s="29" t="s">
        <v>1471</v>
      </c>
      <c r="D42" s="31" t="s">
        <v>1489</v>
      </c>
      <c r="E42" s="31" t="s">
        <v>1499</v>
      </c>
      <c r="F42" s="29" t="s">
        <v>1628</v>
      </c>
      <c r="G42" s="32">
        <v>42905</v>
      </c>
      <c r="H42" s="31">
        <v>1013462</v>
      </c>
      <c r="I42" s="31">
        <v>1969</v>
      </c>
    </row>
    <row r="43" spans="1:9" ht="45.75" thickBot="1">
      <c r="A43" s="29" t="s">
        <v>1629</v>
      </c>
      <c r="B43" s="29" t="s">
        <v>1630</v>
      </c>
      <c r="C43" s="29" t="s">
        <v>1471</v>
      </c>
      <c r="D43" s="31" t="s">
        <v>1477</v>
      </c>
      <c r="E43" s="31" t="s">
        <v>1631</v>
      </c>
      <c r="F43" s="29" t="s">
        <v>1632</v>
      </c>
      <c r="G43" s="32">
        <v>37462</v>
      </c>
      <c r="H43" s="31">
        <v>1156039</v>
      </c>
      <c r="I43" s="31" t="s">
        <v>1633</v>
      </c>
    </row>
    <row r="44" spans="1:9" ht="58.5" thickBot="1">
      <c r="A44" s="29" t="s">
        <v>1634</v>
      </c>
      <c r="B44" s="29" t="s">
        <v>1635</v>
      </c>
      <c r="C44" s="29" t="s">
        <v>1471</v>
      </c>
      <c r="D44" s="31" t="s">
        <v>1517</v>
      </c>
      <c r="E44" s="31" t="s">
        <v>1636</v>
      </c>
      <c r="F44" s="30" t="s">
        <v>1637</v>
      </c>
      <c r="G44" s="32">
        <v>35178</v>
      </c>
      <c r="H44" s="31">
        <v>315293</v>
      </c>
      <c r="I44" s="31" t="s">
        <v>1638</v>
      </c>
    </row>
    <row r="45" spans="1:9" ht="60.75" thickBot="1">
      <c r="A45" s="29" t="s">
        <v>1639</v>
      </c>
      <c r="B45" s="29" t="s">
        <v>1640</v>
      </c>
      <c r="C45" s="29" t="s">
        <v>1471</v>
      </c>
      <c r="D45" s="31" t="s">
        <v>1472</v>
      </c>
      <c r="E45" s="31" t="s">
        <v>1553</v>
      </c>
      <c r="F45" s="29" t="s">
        <v>1641</v>
      </c>
      <c r="G45" s="32">
        <v>42942</v>
      </c>
      <c r="H45" s="31">
        <v>91142</v>
      </c>
      <c r="I45" s="31">
        <v>1916</v>
      </c>
    </row>
    <row r="46" spans="1:9" ht="87" thickBot="1">
      <c r="A46" s="29" t="s">
        <v>1642</v>
      </c>
      <c r="B46" s="29" t="s">
        <v>1643</v>
      </c>
      <c r="C46" s="29" t="s">
        <v>1471</v>
      </c>
      <c r="D46" s="31" t="s">
        <v>1644</v>
      </c>
      <c r="E46" s="31" t="s">
        <v>1645</v>
      </c>
      <c r="F46" s="29" t="s">
        <v>1646</v>
      </c>
      <c r="G46" s="32">
        <v>35639</v>
      </c>
      <c r="H46" s="31">
        <v>6769</v>
      </c>
      <c r="I46" s="31">
        <v>1954</v>
      </c>
    </row>
    <row r="47" spans="1:9" ht="90.75" thickBot="1">
      <c r="A47" s="29" t="s">
        <v>1647</v>
      </c>
      <c r="B47" s="29" t="s">
        <v>1648</v>
      </c>
      <c r="C47" s="29" t="s">
        <v>1471</v>
      </c>
      <c r="D47" s="31" t="s">
        <v>1541</v>
      </c>
      <c r="E47" s="31" t="s">
        <v>1649</v>
      </c>
      <c r="F47" s="29" t="s">
        <v>1650</v>
      </c>
      <c r="G47" s="32">
        <v>37694</v>
      </c>
      <c r="H47" s="31">
        <v>922864</v>
      </c>
      <c r="I47" s="31" t="s">
        <v>1651</v>
      </c>
    </row>
    <row r="48" spans="1:9" ht="115.5" thickBot="1">
      <c r="A48" s="29" t="s">
        <v>1652</v>
      </c>
      <c r="B48" s="29" t="s">
        <v>1653</v>
      </c>
      <c r="C48" s="29" t="s">
        <v>1471</v>
      </c>
      <c r="D48" s="31" t="s">
        <v>1489</v>
      </c>
      <c r="E48" s="31" t="s">
        <v>1654</v>
      </c>
      <c r="F48" s="29" t="s">
        <v>1655</v>
      </c>
      <c r="G48" s="32">
        <v>30285</v>
      </c>
      <c r="H48" s="31">
        <v>320193</v>
      </c>
      <c r="I48" s="31">
        <v>1977</v>
      </c>
    </row>
    <row r="49" spans="1:9" ht="60.75" thickBot="1">
      <c r="A49" s="29" t="s">
        <v>1656</v>
      </c>
      <c r="B49" s="29" t="s">
        <v>1657</v>
      </c>
      <c r="C49" s="29" t="s">
        <v>1471</v>
      </c>
      <c r="D49" s="31" t="s">
        <v>1489</v>
      </c>
      <c r="E49" s="31" t="s">
        <v>1658</v>
      </c>
      <c r="F49" s="29" t="s">
        <v>1504</v>
      </c>
      <c r="G49" s="32">
        <v>34774</v>
      </c>
      <c r="H49" s="31">
        <v>6951</v>
      </c>
      <c r="I49" s="31">
        <v>1967</v>
      </c>
    </row>
    <row r="50" spans="1:9" ht="58.5" thickBot="1">
      <c r="A50" s="29" t="s">
        <v>1659</v>
      </c>
      <c r="B50" s="29" t="s">
        <v>1660</v>
      </c>
      <c r="C50" s="29" t="s">
        <v>1471</v>
      </c>
      <c r="D50" s="31" t="s">
        <v>1507</v>
      </c>
      <c r="E50" s="31" t="s">
        <v>1661</v>
      </c>
      <c r="F50" s="31" t="s">
        <v>1491</v>
      </c>
      <c r="G50" s="32">
        <v>41267</v>
      </c>
      <c r="H50" s="31">
        <v>1521332</v>
      </c>
      <c r="I50" s="31">
        <v>1994</v>
      </c>
    </row>
    <row r="51" spans="1:9" ht="60.75" thickBot="1">
      <c r="A51" s="29" t="s">
        <v>1662</v>
      </c>
      <c r="B51" s="29" t="s">
        <v>1663</v>
      </c>
      <c r="C51" s="29" t="s">
        <v>1471</v>
      </c>
      <c r="D51" s="31" t="s">
        <v>1570</v>
      </c>
      <c r="E51" s="31" t="s">
        <v>1664</v>
      </c>
      <c r="F51" s="29" t="s">
        <v>1665</v>
      </c>
      <c r="G51" s="32">
        <v>29796</v>
      </c>
      <c r="H51" s="31">
        <v>7084</v>
      </c>
      <c r="I51" s="31">
        <v>1902</v>
      </c>
    </row>
    <row r="52" spans="1:9" ht="72.75" thickBot="1">
      <c r="A52" s="29" t="s">
        <v>1666</v>
      </c>
      <c r="B52" s="29" t="s">
        <v>1667</v>
      </c>
      <c r="C52" s="29" t="s">
        <v>1471</v>
      </c>
      <c r="D52" s="31" t="s">
        <v>1489</v>
      </c>
      <c r="E52" s="31" t="s">
        <v>1668</v>
      </c>
      <c r="F52" s="29" t="s">
        <v>1504</v>
      </c>
      <c r="G52" s="32">
        <v>43340</v>
      </c>
      <c r="H52" s="31">
        <v>1596532</v>
      </c>
      <c r="I52" s="31">
        <v>2004</v>
      </c>
    </row>
    <row r="53" spans="1:9" ht="45.75" thickBot="1">
      <c r="A53" s="29" t="s">
        <v>1669</v>
      </c>
      <c r="B53" s="29" t="s">
        <v>1670</v>
      </c>
      <c r="C53" s="29" t="s">
        <v>1471</v>
      </c>
      <c r="D53" s="31" t="s">
        <v>1517</v>
      </c>
      <c r="E53" s="31" t="s">
        <v>1636</v>
      </c>
      <c r="F53" s="29" t="s">
        <v>1671</v>
      </c>
      <c r="G53" s="32">
        <v>42521</v>
      </c>
      <c r="H53" s="31">
        <v>354190</v>
      </c>
      <c r="I53" s="31"/>
    </row>
    <row r="54" spans="1:9" ht="60.75" thickBot="1">
      <c r="A54" s="29" t="s">
        <v>1672</v>
      </c>
      <c r="B54" s="29" t="s">
        <v>1673</v>
      </c>
      <c r="C54" s="29" t="s">
        <v>1471</v>
      </c>
      <c r="D54" s="31" t="s">
        <v>1517</v>
      </c>
      <c r="E54" s="31" t="s">
        <v>1674</v>
      </c>
      <c r="F54" s="29" t="s">
        <v>1594</v>
      </c>
      <c r="G54" s="32">
        <v>39182</v>
      </c>
      <c r="H54" s="31">
        <v>1267238</v>
      </c>
      <c r="I54" s="31"/>
    </row>
    <row r="55" spans="1:9" ht="87" thickBot="1">
      <c r="A55" s="29" t="s">
        <v>1675</v>
      </c>
      <c r="B55" s="29" t="s">
        <v>1676</v>
      </c>
      <c r="C55" s="29" t="s">
        <v>1471</v>
      </c>
      <c r="D55" s="31" t="s">
        <v>1494</v>
      </c>
      <c r="E55" s="31" t="s">
        <v>1677</v>
      </c>
      <c r="F55" s="29" t="s">
        <v>1678</v>
      </c>
      <c r="G55" s="31" t="s">
        <v>1679</v>
      </c>
      <c r="H55" s="31">
        <v>732717</v>
      </c>
      <c r="I55" s="31" t="s">
        <v>1680</v>
      </c>
    </row>
    <row r="56" spans="1:9" ht="30.75" thickBot="1">
      <c r="A56" s="29" t="s">
        <v>1681</v>
      </c>
      <c r="B56" s="29" t="s">
        <v>1682</v>
      </c>
      <c r="C56" s="29" t="s">
        <v>1471</v>
      </c>
      <c r="D56" s="31" t="s">
        <v>1512</v>
      </c>
      <c r="E56" s="31" t="s">
        <v>1683</v>
      </c>
      <c r="F56" s="29" t="s">
        <v>1678</v>
      </c>
      <c r="G56" s="32">
        <v>43511</v>
      </c>
      <c r="H56" s="31">
        <v>731802</v>
      </c>
      <c r="I56" s="31">
        <v>1906</v>
      </c>
    </row>
    <row r="57" spans="1:9" ht="60.75" thickBot="1">
      <c r="A57" s="29" t="s">
        <v>1684</v>
      </c>
      <c r="B57" s="29" t="s">
        <v>1685</v>
      </c>
      <c r="C57" s="29" t="s">
        <v>1471</v>
      </c>
      <c r="D57" s="31" t="s">
        <v>1489</v>
      </c>
      <c r="E57" s="31" t="s">
        <v>1499</v>
      </c>
      <c r="F57" s="29" t="s">
        <v>1686</v>
      </c>
      <c r="G57" s="32">
        <v>32843</v>
      </c>
      <c r="H57" s="31">
        <v>769397</v>
      </c>
      <c r="I57" s="31"/>
    </row>
    <row r="58" spans="1:9" ht="72.75" thickBot="1">
      <c r="A58" s="29" t="s">
        <v>1687</v>
      </c>
      <c r="B58" s="29" t="s">
        <v>1688</v>
      </c>
      <c r="C58" s="29" t="s">
        <v>1471</v>
      </c>
      <c r="D58" s="31" t="s">
        <v>1489</v>
      </c>
      <c r="E58" s="31" t="s">
        <v>1529</v>
      </c>
      <c r="F58" s="29" t="s">
        <v>1689</v>
      </c>
      <c r="G58" s="32">
        <v>29676</v>
      </c>
      <c r="H58" s="31">
        <v>8670</v>
      </c>
      <c r="I58" s="31"/>
    </row>
    <row r="59" spans="1:9" ht="60.75" thickBot="1">
      <c r="A59" s="29" t="s">
        <v>1690</v>
      </c>
      <c r="B59" s="29" t="s">
        <v>1691</v>
      </c>
      <c r="C59" s="29" t="s">
        <v>1471</v>
      </c>
      <c r="D59" s="31" t="s">
        <v>1507</v>
      </c>
      <c r="E59" s="31" t="s">
        <v>1692</v>
      </c>
      <c r="F59" s="29" t="s">
        <v>1693</v>
      </c>
      <c r="G59" s="32">
        <v>35432</v>
      </c>
      <c r="H59" s="31">
        <v>866787</v>
      </c>
      <c r="I59" s="31"/>
    </row>
    <row r="60" spans="1:9" ht="60.75" thickBot="1">
      <c r="A60" s="29" t="s">
        <v>1694</v>
      </c>
      <c r="B60" s="29" t="s">
        <v>1695</v>
      </c>
      <c r="C60" s="29" t="s">
        <v>1471</v>
      </c>
      <c r="D60" s="31" t="s">
        <v>1541</v>
      </c>
      <c r="E60" s="31" t="s">
        <v>1649</v>
      </c>
      <c r="F60" s="30" t="s">
        <v>1696</v>
      </c>
      <c r="G60" s="32">
        <v>39092</v>
      </c>
      <c r="H60" s="31">
        <v>915912</v>
      </c>
      <c r="I60" s="31"/>
    </row>
    <row r="61" spans="1:9" ht="60.75" thickBot="1">
      <c r="A61" s="29" t="s">
        <v>1697</v>
      </c>
      <c r="B61" s="29" t="s">
        <v>1698</v>
      </c>
      <c r="C61" s="29" t="s">
        <v>1471</v>
      </c>
      <c r="D61" s="31" t="s">
        <v>1524</v>
      </c>
      <c r="E61" s="31" t="s">
        <v>1578</v>
      </c>
      <c r="F61" s="29" t="s">
        <v>1699</v>
      </c>
      <c r="G61" s="32">
        <v>32142</v>
      </c>
      <c r="H61" s="31">
        <v>8818</v>
      </c>
      <c r="I61" s="31"/>
    </row>
    <row r="62" spans="1:9" ht="72.75" thickBot="1">
      <c r="A62" s="29" t="s">
        <v>1700</v>
      </c>
      <c r="B62" s="29" t="s">
        <v>1701</v>
      </c>
      <c r="C62" s="29" t="s">
        <v>1471</v>
      </c>
      <c r="D62" s="31" t="s">
        <v>1644</v>
      </c>
      <c r="E62" s="31" t="s">
        <v>1702</v>
      </c>
      <c r="F62" s="29" t="s">
        <v>1646</v>
      </c>
      <c r="G62" s="32">
        <v>42923</v>
      </c>
      <c r="H62" s="31">
        <v>1701605</v>
      </c>
      <c r="I62" s="31">
        <v>2017</v>
      </c>
    </row>
    <row r="63" spans="1:9" ht="58.5" thickBot="1">
      <c r="A63" s="29" t="s">
        <v>1703</v>
      </c>
      <c r="B63" s="29" t="s">
        <v>1704</v>
      </c>
      <c r="C63" s="29" t="s">
        <v>1471</v>
      </c>
      <c r="D63" s="31" t="s">
        <v>1524</v>
      </c>
      <c r="E63" s="31" t="s">
        <v>1705</v>
      </c>
      <c r="F63" s="29" t="s">
        <v>1706</v>
      </c>
      <c r="G63" s="32">
        <v>30986</v>
      </c>
      <c r="H63" s="31">
        <v>9389</v>
      </c>
      <c r="I63" s="31"/>
    </row>
    <row r="64" spans="1:9" ht="45.75" thickBot="1">
      <c r="A64" s="29" t="s">
        <v>1707</v>
      </c>
      <c r="B64" s="29" t="s">
        <v>1708</v>
      </c>
      <c r="C64" s="29" t="s">
        <v>1471</v>
      </c>
      <c r="D64" s="31" t="s">
        <v>1517</v>
      </c>
      <c r="E64" s="31" t="s">
        <v>1709</v>
      </c>
      <c r="F64" s="29" t="s">
        <v>1538</v>
      </c>
      <c r="G64" s="32">
        <v>27941</v>
      </c>
      <c r="H64" s="31">
        <v>70858</v>
      </c>
      <c r="I64" s="31"/>
    </row>
    <row r="65" spans="1:9" ht="72.75" thickBot="1">
      <c r="A65" s="29" t="s">
        <v>1710</v>
      </c>
      <c r="B65" s="29" t="s">
        <v>1711</v>
      </c>
      <c r="C65" s="29" t="s">
        <v>1471</v>
      </c>
      <c r="D65" s="31" t="s">
        <v>1517</v>
      </c>
      <c r="E65" s="31" t="s">
        <v>1606</v>
      </c>
      <c r="F65" s="29" t="s">
        <v>1594</v>
      </c>
      <c r="G65" s="32">
        <v>34789</v>
      </c>
      <c r="H65" s="31">
        <v>1390777</v>
      </c>
      <c r="I65" s="31">
        <v>1784</v>
      </c>
    </row>
    <row r="66" spans="1:9" ht="58.5" thickBot="1">
      <c r="A66" s="29" t="s">
        <v>1712</v>
      </c>
      <c r="B66" s="29" t="s">
        <v>1713</v>
      </c>
      <c r="C66" s="29" t="s">
        <v>1471</v>
      </c>
      <c r="D66" s="31" t="s">
        <v>1477</v>
      </c>
      <c r="E66" s="31" t="s">
        <v>1478</v>
      </c>
      <c r="F66" s="29" t="s">
        <v>1714</v>
      </c>
      <c r="G66" s="32">
        <v>26572</v>
      </c>
      <c r="H66" s="31">
        <v>10456</v>
      </c>
      <c r="I66" s="31">
        <v>1931</v>
      </c>
    </row>
    <row r="67" spans="1:9" ht="60.75" thickBot="1">
      <c r="A67" s="29" t="s">
        <v>1715</v>
      </c>
      <c r="B67" s="29" t="s">
        <v>1716</v>
      </c>
      <c r="C67" s="29" t="s">
        <v>1471</v>
      </c>
      <c r="D67" s="31" t="s">
        <v>1477</v>
      </c>
      <c r="E67" s="31" t="s">
        <v>1478</v>
      </c>
      <c r="F67" s="29" t="s">
        <v>1717</v>
      </c>
      <c r="G67" s="32">
        <v>26572</v>
      </c>
      <c r="H67" s="31">
        <v>10795</v>
      </c>
      <c r="I67" s="31">
        <v>1897</v>
      </c>
    </row>
    <row r="68" spans="1:9" ht="60.75" thickBot="1">
      <c r="A68" s="29" t="s">
        <v>1718</v>
      </c>
      <c r="B68" s="29" t="s">
        <v>1719</v>
      </c>
      <c r="C68" s="29" t="s">
        <v>1471</v>
      </c>
      <c r="D68" s="31" t="s">
        <v>1517</v>
      </c>
      <c r="E68" s="31" t="s">
        <v>1720</v>
      </c>
      <c r="F68" s="29" t="s">
        <v>1721</v>
      </c>
      <c r="G68" s="32">
        <v>40225</v>
      </c>
      <c r="H68" s="31">
        <v>1067983</v>
      </c>
      <c r="I68" s="31"/>
    </row>
    <row r="69" spans="1:9" ht="60.75" thickBot="1">
      <c r="A69" s="29" t="s">
        <v>1722</v>
      </c>
      <c r="B69" s="29" t="s">
        <v>1723</v>
      </c>
      <c r="C69" s="29" t="s">
        <v>1471</v>
      </c>
      <c r="D69" s="31" t="s">
        <v>1507</v>
      </c>
      <c r="E69" s="31" t="s">
        <v>1724</v>
      </c>
      <c r="F69" s="29" t="s">
        <v>1725</v>
      </c>
      <c r="G69" s="32">
        <v>36340</v>
      </c>
      <c r="H69" s="31">
        <v>764478</v>
      </c>
      <c r="I69" s="31"/>
    </row>
    <row r="70" spans="1:9" ht="60.75" thickBot="1">
      <c r="A70" s="29" t="s">
        <v>1726</v>
      </c>
      <c r="B70" s="29" t="s">
        <v>1727</v>
      </c>
      <c r="C70" s="29" t="s">
        <v>1471</v>
      </c>
      <c r="D70" s="31" t="s">
        <v>1477</v>
      </c>
      <c r="E70" s="31" t="s">
        <v>1546</v>
      </c>
      <c r="F70" s="29" t="s">
        <v>1530</v>
      </c>
      <c r="G70" s="32">
        <v>37938</v>
      </c>
      <c r="H70" s="31">
        <v>875045</v>
      </c>
      <c r="I70" s="31"/>
    </row>
    <row r="71" spans="1:9" ht="60.75" thickBot="1">
      <c r="A71" s="29" t="s">
        <v>1728</v>
      </c>
      <c r="B71" s="29" t="s">
        <v>1729</v>
      </c>
      <c r="C71" s="29" t="s">
        <v>1471</v>
      </c>
      <c r="D71" s="31" t="s">
        <v>1477</v>
      </c>
      <c r="E71" s="31" t="s">
        <v>1546</v>
      </c>
      <c r="F71" s="29" t="s">
        <v>1730</v>
      </c>
      <c r="G71" s="32">
        <v>44004</v>
      </c>
      <c r="H71" s="31">
        <v>12208</v>
      </c>
      <c r="I71" s="31">
        <v>1952</v>
      </c>
    </row>
    <row r="72" spans="1:9" ht="72.75" thickBot="1">
      <c r="A72" s="29" t="s">
        <v>1731</v>
      </c>
      <c r="B72" s="29" t="s">
        <v>1732</v>
      </c>
      <c r="C72" s="29" t="s">
        <v>1471</v>
      </c>
      <c r="D72" s="31" t="s">
        <v>1517</v>
      </c>
      <c r="E72" s="31" t="s">
        <v>1606</v>
      </c>
      <c r="F72" s="29" t="s">
        <v>1594</v>
      </c>
      <c r="G72" s="32">
        <v>40637</v>
      </c>
      <c r="H72" s="31">
        <v>1364742</v>
      </c>
      <c r="I72" s="31"/>
    </row>
    <row r="73" spans="1:9" ht="45.75" thickBot="1">
      <c r="A73" s="29" t="s">
        <v>1733</v>
      </c>
      <c r="B73" s="29" t="s">
        <v>1734</v>
      </c>
      <c r="C73" s="29" t="s">
        <v>1471</v>
      </c>
      <c r="D73" s="31" t="s">
        <v>1472</v>
      </c>
      <c r="E73" s="31" t="s">
        <v>1735</v>
      </c>
      <c r="F73" s="29" t="s">
        <v>1665</v>
      </c>
      <c r="G73" s="31"/>
      <c r="H73" s="31">
        <v>12927</v>
      </c>
      <c r="I73" s="31">
        <v>1916</v>
      </c>
    </row>
    <row r="74" spans="1:9" ht="58.5" thickBot="1">
      <c r="A74" s="29" t="s">
        <v>1736</v>
      </c>
      <c r="B74" s="29" t="s">
        <v>1737</v>
      </c>
      <c r="C74" s="29" t="s">
        <v>1471</v>
      </c>
      <c r="D74" s="31" t="s">
        <v>1507</v>
      </c>
      <c r="E74" s="31" t="s">
        <v>1575</v>
      </c>
      <c r="F74" s="29" t="s">
        <v>1738</v>
      </c>
      <c r="G74" s="32">
        <v>40123</v>
      </c>
      <c r="H74" s="31">
        <v>1075531</v>
      </c>
      <c r="I74" s="31"/>
    </row>
    <row r="75" spans="1:9" ht="58.5" thickBot="1">
      <c r="A75" s="29" t="s">
        <v>1739</v>
      </c>
      <c r="B75" s="29" t="s">
        <v>1740</v>
      </c>
      <c r="C75" s="29" t="s">
        <v>1471</v>
      </c>
      <c r="D75" s="31" t="s">
        <v>1507</v>
      </c>
      <c r="E75" s="31" t="s">
        <v>1661</v>
      </c>
      <c r="F75" s="29" t="s">
        <v>1741</v>
      </c>
      <c r="G75" s="32">
        <v>40896</v>
      </c>
      <c r="H75" s="31">
        <v>908255</v>
      </c>
      <c r="I75" s="31"/>
    </row>
    <row r="76" spans="1:9" ht="45.75" thickBot="1">
      <c r="A76" s="29" t="s">
        <v>1742</v>
      </c>
      <c r="B76" s="29" t="s">
        <v>1743</v>
      </c>
      <c r="C76" s="29" t="s">
        <v>1471</v>
      </c>
      <c r="D76" s="31" t="s">
        <v>1541</v>
      </c>
      <c r="E76" s="31" t="s">
        <v>1542</v>
      </c>
      <c r="F76" s="29" t="s">
        <v>1547</v>
      </c>
      <c r="G76" s="32">
        <v>38810</v>
      </c>
      <c r="H76" s="31">
        <v>1037540</v>
      </c>
      <c r="I76" s="31"/>
    </row>
    <row r="77" spans="1:9" ht="58.5" thickBot="1">
      <c r="A77" s="29" t="s">
        <v>1744</v>
      </c>
      <c r="B77" s="29" t="s">
        <v>1745</v>
      </c>
      <c r="C77" s="29" t="s">
        <v>1471</v>
      </c>
      <c r="D77" s="31" t="s">
        <v>1477</v>
      </c>
      <c r="E77" s="31" t="s">
        <v>1478</v>
      </c>
      <c r="F77" s="30" t="s">
        <v>1746</v>
      </c>
      <c r="G77" s="32">
        <v>34754</v>
      </c>
      <c r="H77" s="31">
        <v>885725</v>
      </c>
      <c r="I77" s="31"/>
    </row>
    <row r="78" spans="1:9" ht="60.75" thickBot="1">
      <c r="A78" s="29" t="s">
        <v>1747</v>
      </c>
      <c r="B78" s="29" t="s">
        <v>1748</v>
      </c>
      <c r="C78" s="29" t="s">
        <v>1471</v>
      </c>
      <c r="D78" s="31" t="s">
        <v>1477</v>
      </c>
      <c r="E78" s="31" t="s">
        <v>1610</v>
      </c>
      <c r="F78" s="29" t="s">
        <v>1594</v>
      </c>
      <c r="G78" s="31"/>
      <c r="H78" s="31">
        <v>14272</v>
      </c>
      <c r="I78" s="31">
        <v>1989</v>
      </c>
    </row>
    <row r="79" spans="1:9" ht="58.5" thickBot="1">
      <c r="A79" s="29" t="s">
        <v>1749</v>
      </c>
      <c r="B79" s="29" t="s">
        <v>1750</v>
      </c>
      <c r="C79" s="29" t="s">
        <v>1471</v>
      </c>
      <c r="D79" s="31" t="s">
        <v>1489</v>
      </c>
      <c r="E79" s="31" t="s">
        <v>1503</v>
      </c>
      <c r="F79" s="29" t="s">
        <v>1500</v>
      </c>
      <c r="G79" s="32">
        <v>41767</v>
      </c>
      <c r="H79" s="31">
        <v>1730168</v>
      </c>
      <c r="I79" s="31">
        <v>1961</v>
      </c>
    </row>
    <row r="80" spans="1:9" ht="87" thickBot="1">
      <c r="A80" s="29" t="s">
        <v>1751</v>
      </c>
      <c r="B80" s="29" t="s">
        <v>1752</v>
      </c>
      <c r="C80" s="29" t="s">
        <v>1471</v>
      </c>
      <c r="D80" s="31" t="s">
        <v>1489</v>
      </c>
      <c r="E80" s="31" t="s">
        <v>1753</v>
      </c>
      <c r="F80" s="29" t="s">
        <v>1754</v>
      </c>
      <c r="G80" s="32">
        <v>43269</v>
      </c>
      <c r="H80" s="31">
        <v>1383312</v>
      </c>
      <c r="I80" s="31">
        <v>1962</v>
      </c>
    </row>
    <row r="81" spans="1:9" ht="45.75" thickBot="1">
      <c r="A81" s="29" t="s">
        <v>1755</v>
      </c>
      <c r="B81" s="29" t="s">
        <v>1756</v>
      </c>
      <c r="C81" s="29" t="s">
        <v>1471</v>
      </c>
      <c r="D81" s="31" t="s">
        <v>1570</v>
      </c>
      <c r="E81" s="31" t="s">
        <v>1757</v>
      </c>
      <c r="F81" s="29" t="s">
        <v>1758</v>
      </c>
      <c r="G81" s="32">
        <v>30255</v>
      </c>
      <c r="H81" s="31">
        <v>14693</v>
      </c>
      <c r="I81" s="31"/>
    </row>
    <row r="82" spans="1:9" ht="75.75" thickBot="1">
      <c r="A82" s="29" t="s">
        <v>1759</v>
      </c>
      <c r="B82" s="29" t="s">
        <v>1760</v>
      </c>
      <c r="C82" s="29" t="s">
        <v>1471</v>
      </c>
      <c r="D82" s="31" t="s">
        <v>1472</v>
      </c>
      <c r="E82" s="31" t="s">
        <v>1761</v>
      </c>
      <c r="F82" s="29" t="s">
        <v>1762</v>
      </c>
      <c r="G82" s="32">
        <v>39143</v>
      </c>
      <c r="H82" s="31">
        <v>1043277</v>
      </c>
      <c r="I82" s="31">
        <v>1905</v>
      </c>
    </row>
    <row r="83" spans="1:9" ht="87" thickBot="1">
      <c r="A83" s="29" t="s">
        <v>1763</v>
      </c>
      <c r="B83" s="29" t="s">
        <v>1764</v>
      </c>
      <c r="C83" s="29" t="s">
        <v>1471</v>
      </c>
      <c r="D83" s="31" t="s">
        <v>1644</v>
      </c>
      <c r="E83" s="31" t="s">
        <v>1645</v>
      </c>
      <c r="F83" s="29" t="s">
        <v>1646</v>
      </c>
      <c r="G83" s="32">
        <v>39622</v>
      </c>
      <c r="H83" s="31">
        <v>858470</v>
      </c>
      <c r="I83" s="31"/>
    </row>
    <row r="84" spans="1:9" ht="58.5" thickBot="1">
      <c r="A84" s="29" t="s">
        <v>1765</v>
      </c>
      <c r="B84" s="29" t="s">
        <v>1766</v>
      </c>
      <c r="C84" s="29" t="s">
        <v>1471</v>
      </c>
      <c r="D84" s="31" t="s">
        <v>1489</v>
      </c>
      <c r="E84" s="31" t="s">
        <v>1499</v>
      </c>
      <c r="F84" s="29" t="s">
        <v>1500</v>
      </c>
      <c r="G84" s="32">
        <v>42996</v>
      </c>
      <c r="H84" s="31">
        <v>813672</v>
      </c>
      <c r="I84" s="31"/>
    </row>
    <row r="85" spans="1:9" ht="45.75" thickBot="1">
      <c r="A85" s="29" t="s">
        <v>1767</v>
      </c>
      <c r="B85" s="29" t="s">
        <v>1768</v>
      </c>
      <c r="C85" s="29" t="s">
        <v>1471</v>
      </c>
      <c r="D85" s="31" t="s">
        <v>1570</v>
      </c>
      <c r="E85" s="31" t="s">
        <v>1769</v>
      </c>
      <c r="F85" s="29" t="s">
        <v>1603</v>
      </c>
      <c r="G85" s="31"/>
      <c r="H85" s="31">
        <v>16732</v>
      </c>
      <c r="I85" s="31">
        <v>1869</v>
      </c>
    </row>
    <row r="86" spans="1:9" ht="45.75" thickBot="1">
      <c r="A86" s="29" t="s">
        <v>1770</v>
      </c>
      <c r="B86" s="29" t="s">
        <v>1771</v>
      </c>
      <c r="C86" s="29" t="s">
        <v>1471</v>
      </c>
      <c r="D86" s="31" t="s">
        <v>1517</v>
      </c>
      <c r="E86" s="31" t="s">
        <v>1593</v>
      </c>
      <c r="F86" s="29" t="s">
        <v>1772</v>
      </c>
      <c r="G86" s="32">
        <v>35977</v>
      </c>
      <c r="H86" s="31">
        <v>927628</v>
      </c>
      <c r="I86" s="31">
        <v>1935</v>
      </c>
    </row>
    <row r="87" spans="1:9" ht="58.5" thickBot="1">
      <c r="A87" s="29" t="s">
        <v>1773</v>
      </c>
      <c r="B87" s="29" t="s">
        <v>1774</v>
      </c>
      <c r="C87" s="29" t="s">
        <v>1471</v>
      </c>
      <c r="D87" s="31" t="s">
        <v>1477</v>
      </c>
      <c r="E87" s="31" t="s">
        <v>1610</v>
      </c>
      <c r="F87" s="29" t="s">
        <v>1775</v>
      </c>
      <c r="G87" s="32">
        <v>35577</v>
      </c>
      <c r="H87" s="31">
        <v>721371</v>
      </c>
      <c r="I87" s="31"/>
    </row>
    <row r="88" spans="1:9" ht="58.5" thickBot="1">
      <c r="A88" s="29" t="s">
        <v>1776</v>
      </c>
      <c r="B88" s="29" t="s">
        <v>1777</v>
      </c>
      <c r="C88" s="29" t="s">
        <v>1471</v>
      </c>
      <c r="D88" s="31" t="s">
        <v>1507</v>
      </c>
      <c r="E88" s="31" t="s">
        <v>1692</v>
      </c>
      <c r="F88" s="29" t="s">
        <v>1572</v>
      </c>
      <c r="G88" s="32">
        <v>40357</v>
      </c>
      <c r="H88" s="31">
        <v>1170010</v>
      </c>
      <c r="I88" s="31"/>
    </row>
    <row r="89" spans="1:9" ht="58.5" thickBot="1">
      <c r="A89" s="29" t="s">
        <v>1778</v>
      </c>
      <c r="B89" s="29" t="s">
        <v>1779</v>
      </c>
      <c r="C89" s="29" t="s">
        <v>1471</v>
      </c>
      <c r="D89" s="31" t="s">
        <v>1507</v>
      </c>
      <c r="E89" s="31" t="s">
        <v>1780</v>
      </c>
      <c r="F89" s="29" t="s">
        <v>1781</v>
      </c>
      <c r="G89" s="32">
        <v>36151</v>
      </c>
      <c r="H89" s="31">
        <v>815097</v>
      </c>
      <c r="I89" s="31"/>
    </row>
    <row r="90" spans="1:9" ht="60.75" thickBot="1">
      <c r="A90" s="29" t="s">
        <v>1782</v>
      </c>
      <c r="B90" s="29" t="s">
        <v>1783</v>
      </c>
      <c r="C90" s="29" t="s">
        <v>1471</v>
      </c>
      <c r="D90" s="31" t="s">
        <v>1472</v>
      </c>
      <c r="E90" s="31" t="s">
        <v>1553</v>
      </c>
      <c r="F90" s="29" t="s">
        <v>1784</v>
      </c>
      <c r="G90" s="32">
        <v>43924</v>
      </c>
      <c r="H90" s="31">
        <v>1783180</v>
      </c>
      <c r="I90" s="31"/>
    </row>
    <row r="91" spans="1:9" ht="87" thickBot="1">
      <c r="A91" s="29" t="s">
        <v>1785</v>
      </c>
      <c r="B91" s="29" t="s">
        <v>1786</v>
      </c>
      <c r="C91" s="29" t="s">
        <v>1471</v>
      </c>
      <c r="D91" s="31" t="s">
        <v>1472</v>
      </c>
      <c r="E91" s="31" t="s">
        <v>1787</v>
      </c>
      <c r="F91" s="29" t="s">
        <v>1714</v>
      </c>
      <c r="G91" s="31"/>
      <c r="H91" s="31">
        <v>18230</v>
      </c>
      <c r="I91" s="31">
        <v>1925</v>
      </c>
    </row>
    <row r="92" spans="1:9" ht="72.75" thickBot="1">
      <c r="A92" s="29" t="s">
        <v>1788</v>
      </c>
      <c r="B92" s="29" t="s">
        <v>1789</v>
      </c>
      <c r="C92" s="29" t="s">
        <v>1471</v>
      </c>
      <c r="D92" s="31" t="s">
        <v>1517</v>
      </c>
      <c r="E92" s="31" t="s">
        <v>1790</v>
      </c>
      <c r="F92" s="29" t="s">
        <v>1665</v>
      </c>
      <c r="G92" s="32">
        <v>42795</v>
      </c>
      <c r="H92" s="31">
        <v>1374310</v>
      </c>
      <c r="I92" s="31"/>
    </row>
    <row r="93" spans="1:9" ht="60.75" thickBot="1">
      <c r="A93" s="29" t="s">
        <v>1791</v>
      </c>
      <c r="B93" s="29" t="s">
        <v>1792</v>
      </c>
      <c r="C93" s="29" t="s">
        <v>1471</v>
      </c>
      <c r="D93" s="31" t="s">
        <v>1541</v>
      </c>
      <c r="E93" s="31" t="s">
        <v>1793</v>
      </c>
      <c r="F93" s="29" t="s">
        <v>1794</v>
      </c>
      <c r="G93" s="32">
        <v>39031</v>
      </c>
      <c r="H93" s="31">
        <v>1138118</v>
      </c>
      <c r="I93" s="31"/>
    </row>
    <row r="94" spans="1:9" ht="58.5" thickBot="1">
      <c r="A94" s="29" t="s">
        <v>1795</v>
      </c>
      <c r="B94" s="29" t="s">
        <v>1795</v>
      </c>
      <c r="C94" s="29" t="s">
        <v>1471</v>
      </c>
      <c r="D94" s="31" t="s">
        <v>1489</v>
      </c>
      <c r="E94" s="31" t="s">
        <v>1796</v>
      </c>
      <c r="F94" s="29" t="s">
        <v>1797</v>
      </c>
      <c r="G94" s="32">
        <v>43731</v>
      </c>
      <c r="H94" s="31">
        <v>1402057</v>
      </c>
      <c r="I94" s="31">
        <v>1984</v>
      </c>
    </row>
    <row r="95" spans="1:9" ht="58.5" thickBot="1">
      <c r="A95" s="29" t="s">
        <v>1798</v>
      </c>
      <c r="B95" s="29" t="s">
        <v>1799</v>
      </c>
      <c r="C95" s="29" t="s">
        <v>1471</v>
      </c>
      <c r="D95" s="31" t="s">
        <v>1524</v>
      </c>
      <c r="E95" s="31" t="s">
        <v>1537</v>
      </c>
      <c r="F95" s="29" t="s">
        <v>1800</v>
      </c>
      <c r="G95" s="32">
        <v>43458</v>
      </c>
      <c r="H95" s="31">
        <v>1306830</v>
      </c>
      <c r="I95" s="31">
        <v>1918</v>
      </c>
    </row>
    <row r="96" spans="1:9" ht="45.75" thickBot="1">
      <c r="A96" s="29" t="s">
        <v>1801</v>
      </c>
      <c r="B96" s="29" t="s">
        <v>1802</v>
      </c>
      <c r="C96" s="29" t="s">
        <v>1471</v>
      </c>
      <c r="D96" s="31" t="s">
        <v>1477</v>
      </c>
      <c r="E96" s="31" t="s">
        <v>1631</v>
      </c>
      <c r="F96" s="29" t="s">
        <v>1803</v>
      </c>
      <c r="G96" s="32">
        <v>42459</v>
      </c>
      <c r="H96" s="31">
        <v>1071739</v>
      </c>
      <c r="I96" s="31"/>
    </row>
    <row r="97" spans="1:9" ht="45.75" thickBot="1">
      <c r="A97" s="29" t="s">
        <v>1804</v>
      </c>
      <c r="B97" s="29" t="s">
        <v>1805</v>
      </c>
      <c r="C97" s="29" t="s">
        <v>1471</v>
      </c>
      <c r="D97" s="31" t="s">
        <v>1512</v>
      </c>
      <c r="E97" s="31" t="s">
        <v>1583</v>
      </c>
      <c r="F97" s="29" t="s">
        <v>1646</v>
      </c>
      <c r="G97" s="32">
        <v>31259</v>
      </c>
      <c r="H97" s="31">
        <v>1130310</v>
      </c>
      <c r="I97" s="31"/>
    </row>
    <row r="98" spans="1:9" ht="45.75" thickBot="1">
      <c r="A98" s="29" t="s">
        <v>1806</v>
      </c>
      <c r="B98" s="29" t="s">
        <v>1807</v>
      </c>
      <c r="C98" s="29" t="s">
        <v>1471</v>
      </c>
      <c r="D98" s="31" t="s">
        <v>1494</v>
      </c>
      <c r="E98" s="31" t="s">
        <v>1808</v>
      </c>
      <c r="F98" s="29" t="s">
        <v>1809</v>
      </c>
      <c r="G98" s="32">
        <v>36244</v>
      </c>
      <c r="H98" s="31">
        <v>18926</v>
      </c>
      <c r="I98" s="31"/>
    </row>
    <row r="99" spans="1:9" ht="60.75" thickBot="1">
      <c r="A99" s="29" t="s">
        <v>1810</v>
      </c>
      <c r="B99" s="29" t="s">
        <v>1811</v>
      </c>
      <c r="C99" s="29" t="s">
        <v>1471</v>
      </c>
      <c r="D99" s="31" t="s">
        <v>1477</v>
      </c>
      <c r="E99" s="31" t="s">
        <v>1812</v>
      </c>
      <c r="F99" s="29" t="s">
        <v>1813</v>
      </c>
      <c r="G99" s="32">
        <v>40298</v>
      </c>
      <c r="H99" s="31">
        <v>804753</v>
      </c>
      <c r="I99" s="31"/>
    </row>
    <row r="100" spans="1:9" ht="87" thickBot="1">
      <c r="A100" s="29" t="s">
        <v>1814</v>
      </c>
      <c r="B100" s="29" t="s">
        <v>1815</v>
      </c>
      <c r="C100" s="29" t="s">
        <v>1471</v>
      </c>
      <c r="D100" s="31" t="s">
        <v>1524</v>
      </c>
      <c r="E100" s="31" t="s">
        <v>1816</v>
      </c>
      <c r="F100" s="29" t="s">
        <v>1714</v>
      </c>
      <c r="G100" s="32">
        <v>39687</v>
      </c>
      <c r="H100" s="31">
        <v>1324404</v>
      </c>
      <c r="I100" s="31"/>
    </row>
    <row r="101" spans="1:9" ht="87" thickBot="1">
      <c r="A101" s="29" t="s">
        <v>1817</v>
      </c>
      <c r="B101" s="29" t="s">
        <v>1818</v>
      </c>
      <c r="C101" s="29" t="s">
        <v>1471</v>
      </c>
      <c r="D101" s="31" t="s">
        <v>1517</v>
      </c>
      <c r="E101" s="31" t="s">
        <v>1819</v>
      </c>
      <c r="F101" s="29" t="s">
        <v>1820</v>
      </c>
      <c r="G101" s="32">
        <v>35583</v>
      </c>
      <c r="H101" s="31">
        <v>316709</v>
      </c>
      <c r="I101" s="31"/>
    </row>
    <row r="102" spans="1:9" ht="60.75" thickBot="1">
      <c r="A102" s="29" t="s">
        <v>1821</v>
      </c>
      <c r="B102" s="29" t="s">
        <v>1822</v>
      </c>
      <c r="C102" s="29" t="s">
        <v>1471</v>
      </c>
      <c r="D102" s="31" t="s">
        <v>1494</v>
      </c>
      <c r="E102" s="31" t="s">
        <v>1823</v>
      </c>
      <c r="F102" s="29" t="s">
        <v>1824</v>
      </c>
      <c r="G102" s="32">
        <v>42621</v>
      </c>
      <c r="H102" s="31">
        <v>1091667</v>
      </c>
      <c r="I102" s="31"/>
    </row>
    <row r="103" spans="1:9" ht="60.75" thickBot="1">
      <c r="A103" s="29" t="s">
        <v>1825</v>
      </c>
      <c r="B103" s="29" t="s">
        <v>1826</v>
      </c>
      <c r="C103" s="29" t="s">
        <v>1471</v>
      </c>
      <c r="D103" s="31" t="s">
        <v>1644</v>
      </c>
      <c r="E103" s="31" t="s">
        <v>1827</v>
      </c>
      <c r="F103" s="29" t="s">
        <v>1828</v>
      </c>
      <c r="G103" s="31"/>
      <c r="H103" s="31">
        <v>93410</v>
      </c>
      <c r="I103" s="31">
        <v>1879</v>
      </c>
    </row>
    <row r="104" spans="1:9" ht="60.75" thickBot="1">
      <c r="A104" s="29" t="s">
        <v>1829</v>
      </c>
      <c r="B104" s="29" t="s">
        <v>1830</v>
      </c>
      <c r="C104" s="29" t="s">
        <v>1471</v>
      </c>
      <c r="D104" s="31" t="s">
        <v>1507</v>
      </c>
      <c r="E104" s="31" t="s">
        <v>1831</v>
      </c>
      <c r="F104" s="29" t="s">
        <v>1832</v>
      </c>
      <c r="G104" s="32">
        <v>40661</v>
      </c>
      <c r="H104" s="31">
        <v>1058090</v>
      </c>
      <c r="I104" s="31"/>
    </row>
    <row r="105" spans="1:9" ht="72.75" thickBot="1">
      <c r="A105" s="29" t="s">
        <v>1833</v>
      </c>
      <c r="B105" s="29" t="s">
        <v>1834</v>
      </c>
      <c r="C105" s="29" t="s">
        <v>1471</v>
      </c>
      <c r="D105" s="31" t="s">
        <v>1517</v>
      </c>
      <c r="E105" s="31" t="s">
        <v>1560</v>
      </c>
      <c r="F105" s="29" t="s">
        <v>1835</v>
      </c>
      <c r="G105" s="32">
        <v>40374</v>
      </c>
      <c r="H105" s="31">
        <v>896159</v>
      </c>
      <c r="I105" s="31"/>
    </row>
    <row r="106" spans="1:9" ht="58.5" thickBot="1">
      <c r="A106" s="29" t="s">
        <v>1836</v>
      </c>
      <c r="B106" s="29" t="s">
        <v>1837</v>
      </c>
      <c r="C106" s="29" t="s">
        <v>1471</v>
      </c>
      <c r="D106" s="31" t="s">
        <v>1570</v>
      </c>
      <c r="E106" s="31" t="s">
        <v>1838</v>
      </c>
      <c r="F106" s="29" t="s">
        <v>1839</v>
      </c>
      <c r="G106" s="32">
        <v>42367</v>
      </c>
      <c r="H106" s="31">
        <v>313927</v>
      </c>
      <c r="I106" s="31"/>
    </row>
    <row r="107" spans="1:9" ht="60.75" thickBot="1">
      <c r="A107" s="29" t="s">
        <v>1840</v>
      </c>
      <c r="B107" s="29" t="s">
        <v>1841</v>
      </c>
      <c r="C107" s="29" t="s">
        <v>1471</v>
      </c>
      <c r="D107" s="31" t="s">
        <v>1477</v>
      </c>
      <c r="E107" s="31" t="s">
        <v>1631</v>
      </c>
      <c r="F107" s="29" t="s">
        <v>1842</v>
      </c>
      <c r="G107" s="32">
        <v>27941</v>
      </c>
      <c r="H107" s="31">
        <v>701221</v>
      </c>
      <c r="I107" s="31"/>
    </row>
    <row r="108" spans="1:9" ht="72.75" thickBot="1">
      <c r="A108" s="29" t="s">
        <v>1843</v>
      </c>
      <c r="B108" s="29" t="s">
        <v>1844</v>
      </c>
      <c r="C108" s="29" t="s">
        <v>1471</v>
      </c>
      <c r="D108" s="31" t="s">
        <v>1517</v>
      </c>
      <c r="E108" s="31" t="s">
        <v>1560</v>
      </c>
      <c r="F108" s="29" t="s">
        <v>1845</v>
      </c>
      <c r="G108" s="32">
        <v>35782</v>
      </c>
      <c r="H108" s="31">
        <v>20286</v>
      </c>
      <c r="I108" s="31"/>
    </row>
    <row r="109" spans="1:9" ht="58.5" thickBot="1">
      <c r="A109" s="29" t="s">
        <v>1846</v>
      </c>
      <c r="B109" s="29" t="s">
        <v>1847</v>
      </c>
      <c r="C109" s="29" t="s">
        <v>1471</v>
      </c>
      <c r="D109" s="31" t="s">
        <v>1472</v>
      </c>
      <c r="E109" s="31" t="s">
        <v>1848</v>
      </c>
      <c r="F109" s="29" t="s">
        <v>1849</v>
      </c>
      <c r="G109" s="32">
        <v>36951</v>
      </c>
      <c r="H109" s="31">
        <v>723254</v>
      </c>
      <c r="I109" s="31">
        <v>1929</v>
      </c>
    </row>
    <row r="110" spans="1:9" ht="72.75" thickBot="1">
      <c r="A110" s="29" t="s">
        <v>1850</v>
      </c>
      <c r="B110" s="29" t="s">
        <v>1851</v>
      </c>
      <c r="C110" s="29" t="s">
        <v>1471</v>
      </c>
      <c r="D110" s="31" t="s">
        <v>1489</v>
      </c>
      <c r="E110" s="31" t="s">
        <v>1668</v>
      </c>
      <c r="F110" s="29" t="s">
        <v>1500</v>
      </c>
      <c r="G110" s="32">
        <v>34304</v>
      </c>
      <c r="H110" s="31">
        <v>858877</v>
      </c>
      <c r="I110" s="31"/>
    </row>
    <row r="111" spans="1:9" ht="60.75" thickBot="1">
      <c r="A111" s="29" t="s">
        <v>1852</v>
      </c>
      <c r="B111" s="29" t="s">
        <v>1853</v>
      </c>
      <c r="C111" s="29" t="s">
        <v>1471</v>
      </c>
      <c r="D111" s="31" t="s">
        <v>1517</v>
      </c>
      <c r="E111" s="31" t="s">
        <v>1709</v>
      </c>
      <c r="F111" s="29" t="s">
        <v>1594</v>
      </c>
      <c r="G111" s="32">
        <v>32294</v>
      </c>
      <c r="H111" s="31">
        <v>831001</v>
      </c>
      <c r="I111" s="31"/>
    </row>
    <row r="112" spans="1:9" ht="60.75" thickBot="1">
      <c r="A112" s="29" t="s">
        <v>1854</v>
      </c>
      <c r="B112" s="29" t="s">
        <v>1855</v>
      </c>
      <c r="C112" s="29" t="s">
        <v>1471</v>
      </c>
      <c r="D112" s="31" t="s">
        <v>1517</v>
      </c>
      <c r="E112" s="31" t="s">
        <v>1856</v>
      </c>
      <c r="F112" s="29" t="s">
        <v>1857</v>
      </c>
      <c r="G112" s="32">
        <v>42398</v>
      </c>
      <c r="H112" s="31">
        <v>759944</v>
      </c>
      <c r="I112" s="31"/>
    </row>
    <row r="113" spans="1:9" ht="60.75" thickBot="1">
      <c r="A113" s="29" t="s">
        <v>1858</v>
      </c>
      <c r="B113" s="29" t="s">
        <v>1859</v>
      </c>
      <c r="C113" s="29" t="s">
        <v>1471</v>
      </c>
      <c r="D113" s="31" t="s">
        <v>1489</v>
      </c>
      <c r="E113" s="31" t="s">
        <v>1499</v>
      </c>
      <c r="F113" s="29" t="s">
        <v>1860</v>
      </c>
      <c r="G113" s="32">
        <v>36495</v>
      </c>
      <c r="H113" s="31">
        <v>877890</v>
      </c>
      <c r="I113" s="31"/>
    </row>
    <row r="114" spans="1:9" ht="60.75" thickBot="1">
      <c r="A114" s="29" t="s">
        <v>1861</v>
      </c>
      <c r="B114" s="29" t="s">
        <v>1862</v>
      </c>
      <c r="C114" s="29" t="s">
        <v>1471</v>
      </c>
      <c r="D114" s="31" t="s">
        <v>1570</v>
      </c>
      <c r="E114" s="31" t="s">
        <v>1838</v>
      </c>
      <c r="F114" s="29" t="s">
        <v>1863</v>
      </c>
      <c r="G114" s="32">
        <v>25293</v>
      </c>
      <c r="H114" s="31">
        <v>21076</v>
      </c>
      <c r="I114" s="31">
        <v>1913</v>
      </c>
    </row>
    <row r="115" spans="1:9" ht="72.75" thickBot="1">
      <c r="A115" s="29" t="s">
        <v>1864</v>
      </c>
      <c r="B115" s="29" t="s">
        <v>1865</v>
      </c>
      <c r="C115" s="29" t="s">
        <v>1471</v>
      </c>
      <c r="D115" s="31" t="s">
        <v>1517</v>
      </c>
      <c r="E115" s="31" t="s">
        <v>1790</v>
      </c>
      <c r="F115" s="29" t="s">
        <v>1665</v>
      </c>
      <c r="G115" s="32">
        <v>38940</v>
      </c>
      <c r="H115" s="31">
        <v>1156375</v>
      </c>
      <c r="I115" s="31"/>
    </row>
    <row r="116" spans="1:9" ht="30.75" thickBot="1">
      <c r="A116" s="29" t="s">
        <v>1866</v>
      </c>
      <c r="B116" s="29" t="s">
        <v>1867</v>
      </c>
      <c r="C116" s="29" t="s">
        <v>1471</v>
      </c>
      <c r="D116" s="31" t="s">
        <v>1512</v>
      </c>
      <c r="E116" s="31" t="s">
        <v>1583</v>
      </c>
      <c r="F116" s="29" t="s">
        <v>1868</v>
      </c>
      <c r="G116" s="32">
        <v>36283</v>
      </c>
      <c r="H116" s="31">
        <v>811156</v>
      </c>
      <c r="I116" s="31"/>
    </row>
    <row r="117" spans="1:9" ht="60.75" thickBot="1">
      <c r="A117" s="29" t="s">
        <v>1869</v>
      </c>
      <c r="B117" s="29" t="s">
        <v>1870</v>
      </c>
      <c r="C117" s="29" t="s">
        <v>1471</v>
      </c>
      <c r="D117" s="31" t="s">
        <v>1570</v>
      </c>
      <c r="E117" s="31" t="s">
        <v>1871</v>
      </c>
      <c r="F117" s="29" t="s">
        <v>1872</v>
      </c>
      <c r="G117" s="31"/>
      <c r="H117" s="31">
        <v>21344</v>
      </c>
      <c r="I117" s="31">
        <v>1886</v>
      </c>
    </row>
    <row r="118" spans="1:9" ht="90.75" thickBot="1">
      <c r="A118" s="29" t="s">
        <v>1873</v>
      </c>
      <c r="B118" s="29" t="s">
        <v>1874</v>
      </c>
      <c r="C118" s="29" t="s">
        <v>1471</v>
      </c>
      <c r="D118" s="31" t="s">
        <v>1489</v>
      </c>
      <c r="E118" s="31" t="s">
        <v>1490</v>
      </c>
      <c r="F118" s="29" t="s">
        <v>1875</v>
      </c>
      <c r="G118" s="32">
        <v>39038</v>
      </c>
      <c r="H118" s="31">
        <v>1058290</v>
      </c>
      <c r="I118" s="31"/>
    </row>
    <row r="119" spans="1:9" ht="60.75" thickBot="1">
      <c r="A119" s="29" t="s">
        <v>1876</v>
      </c>
      <c r="B119" s="29" t="s">
        <v>1877</v>
      </c>
      <c r="C119" s="29" t="s">
        <v>1471</v>
      </c>
      <c r="D119" s="31" t="s">
        <v>1570</v>
      </c>
      <c r="E119" s="31" t="s">
        <v>1838</v>
      </c>
      <c r="F119" s="29" t="s">
        <v>1594</v>
      </c>
      <c r="G119" s="31"/>
      <c r="H119" s="31">
        <v>21665</v>
      </c>
      <c r="I119" s="31">
        <v>1806</v>
      </c>
    </row>
    <row r="120" spans="1:9" ht="60.75" thickBot="1">
      <c r="A120" s="29" t="s">
        <v>1878</v>
      </c>
      <c r="B120" s="29" t="s">
        <v>1879</v>
      </c>
      <c r="C120" s="29" t="s">
        <v>1471</v>
      </c>
      <c r="D120" s="31" t="s">
        <v>1494</v>
      </c>
      <c r="E120" s="31" t="s">
        <v>1823</v>
      </c>
      <c r="F120" s="29" t="s">
        <v>1880</v>
      </c>
      <c r="G120" s="32">
        <v>42265</v>
      </c>
      <c r="H120" s="31">
        <v>1166691</v>
      </c>
      <c r="I120" s="31"/>
    </row>
    <row r="121" spans="1:9" ht="44.25" thickBot="1">
      <c r="A121" s="29" t="s">
        <v>1881</v>
      </c>
      <c r="B121" s="29" t="s">
        <v>1882</v>
      </c>
      <c r="C121" s="29" t="s">
        <v>1471</v>
      </c>
      <c r="D121" s="31" t="s">
        <v>1517</v>
      </c>
      <c r="E121" s="31" t="s">
        <v>1709</v>
      </c>
      <c r="F121" s="29" t="s">
        <v>1678</v>
      </c>
      <c r="G121" s="32">
        <v>35034</v>
      </c>
      <c r="H121" s="31">
        <v>28412</v>
      </c>
      <c r="I121" s="31"/>
    </row>
    <row r="122" spans="1:9" ht="44.25" thickBot="1">
      <c r="A122" s="29" t="s">
        <v>1883</v>
      </c>
      <c r="B122" s="29" t="s">
        <v>1884</v>
      </c>
      <c r="C122" s="29" t="s">
        <v>1471</v>
      </c>
      <c r="D122" s="31" t="s">
        <v>1570</v>
      </c>
      <c r="E122" s="31" t="s">
        <v>1769</v>
      </c>
      <c r="F122" s="29" t="s">
        <v>1665</v>
      </c>
      <c r="G122" s="32">
        <v>30559</v>
      </c>
      <c r="H122" s="31">
        <v>23217</v>
      </c>
      <c r="I122" s="31"/>
    </row>
    <row r="123" spans="1:9" ht="87" thickBot="1">
      <c r="A123" s="29" t="s">
        <v>1885</v>
      </c>
      <c r="B123" s="29" t="s">
        <v>1886</v>
      </c>
      <c r="C123" s="29" t="s">
        <v>1471</v>
      </c>
      <c r="D123" s="31" t="s">
        <v>1644</v>
      </c>
      <c r="E123" s="31" t="s">
        <v>1645</v>
      </c>
      <c r="F123" s="29" t="s">
        <v>1887</v>
      </c>
      <c r="G123" s="32">
        <v>42422</v>
      </c>
      <c r="H123" s="31">
        <v>1358071</v>
      </c>
      <c r="I123" s="31"/>
    </row>
    <row r="124" spans="1:9" ht="87" thickBot="1">
      <c r="A124" s="29" t="s">
        <v>1888</v>
      </c>
      <c r="B124" s="29" t="s">
        <v>1889</v>
      </c>
      <c r="C124" s="29" t="s">
        <v>1471</v>
      </c>
      <c r="D124" s="31" t="s">
        <v>1644</v>
      </c>
      <c r="E124" s="31" t="s">
        <v>1645</v>
      </c>
      <c r="F124" s="29" t="s">
        <v>1646</v>
      </c>
      <c r="G124" s="31"/>
      <c r="H124" s="31">
        <v>1163165</v>
      </c>
      <c r="I124" s="31">
        <v>2002</v>
      </c>
    </row>
    <row r="125" spans="1:9" ht="60.75" thickBot="1">
      <c r="A125" s="29" t="s">
        <v>1890</v>
      </c>
      <c r="B125" s="29" t="s">
        <v>1891</v>
      </c>
      <c r="C125" s="29" t="s">
        <v>1471</v>
      </c>
      <c r="D125" s="31" t="s">
        <v>1512</v>
      </c>
      <c r="E125" s="31" t="s">
        <v>1556</v>
      </c>
      <c r="F125" s="29" t="s">
        <v>1594</v>
      </c>
      <c r="G125" s="31"/>
      <c r="H125" s="31">
        <v>1047862</v>
      </c>
      <c r="I125" s="31">
        <v>1823</v>
      </c>
    </row>
    <row r="126" spans="1:9" ht="45.75" thickBot="1">
      <c r="A126" s="29" t="s">
        <v>1892</v>
      </c>
      <c r="B126" s="29" t="s">
        <v>1893</v>
      </c>
      <c r="C126" s="29" t="s">
        <v>1471</v>
      </c>
      <c r="D126" s="31" t="s">
        <v>1570</v>
      </c>
      <c r="E126" s="31" t="s">
        <v>1757</v>
      </c>
      <c r="F126" s="29" t="s">
        <v>1894</v>
      </c>
      <c r="G126" s="32">
        <v>38534</v>
      </c>
      <c r="H126" s="31">
        <v>16918</v>
      </c>
      <c r="I126" s="31"/>
    </row>
    <row r="127" spans="1:9" ht="60.75" thickBot="1">
      <c r="A127" s="29" t="s">
        <v>1895</v>
      </c>
      <c r="B127" s="29" t="s">
        <v>1896</v>
      </c>
      <c r="C127" s="29" t="s">
        <v>1471</v>
      </c>
      <c r="D127" s="31" t="s">
        <v>1477</v>
      </c>
      <c r="E127" s="31" t="s">
        <v>1550</v>
      </c>
      <c r="F127" s="29" t="s">
        <v>1828</v>
      </c>
      <c r="G127" s="32">
        <v>42636</v>
      </c>
      <c r="H127" s="31">
        <v>711404</v>
      </c>
      <c r="I127" s="31"/>
    </row>
    <row r="128" spans="1:9" ht="58.5" thickBot="1">
      <c r="A128" s="29" t="s">
        <v>1897</v>
      </c>
      <c r="B128" s="29" t="s">
        <v>1898</v>
      </c>
      <c r="C128" s="29" t="s">
        <v>1471</v>
      </c>
      <c r="D128" s="31" t="s">
        <v>1472</v>
      </c>
      <c r="E128" s="31" t="s">
        <v>1848</v>
      </c>
      <c r="F128" s="29" t="s">
        <v>1678</v>
      </c>
      <c r="G128" s="32">
        <v>43283</v>
      </c>
      <c r="H128" s="31">
        <v>900075</v>
      </c>
      <c r="I128" s="31">
        <v>1982</v>
      </c>
    </row>
    <row r="129" spans="1:9" ht="58.5" thickBot="1">
      <c r="A129" s="29" t="s">
        <v>1899</v>
      </c>
      <c r="B129" s="29" t="s">
        <v>1900</v>
      </c>
      <c r="C129" s="29" t="s">
        <v>1471</v>
      </c>
      <c r="D129" s="31" t="s">
        <v>1489</v>
      </c>
      <c r="E129" s="31" t="s">
        <v>1621</v>
      </c>
      <c r="F129" s="29" t="s">
        <v>1901</v>
      </c>
      <c r="G129" s="31"/>
      <c r="H129" s="31">
        <v>24741</v>
      </c>
      <c r="I129" s="31">
        <v>1851</v>
      </c>
    </row>
    <row r="130" spans="1:9" ht="87" thickBot="1">
      <c r="A130" s="29" t="s">
        <v>1902</v>
      </c>
      <c r="B130" s="29" t="s">
        <v>1903</v>
      </c>
      <c r="C130" s="29" t="s">
        <v>1471</v>
      </c>
      <c r="D130" s="31" t="s">
        <v>1524</v>
      </c>
      <c r="E130" s="31" t="s">
        <v>1816</v>
      </c>
      <c r="F130" s="29" t="s">
        <v>1904</v>
      </c>
      <c r="G130" s="32">
        <v>43619</v>
      </c>
      <c r="H130" s="31">
        <v>1755672</v>
      </c>
      <c r="I130" s="31">
        <v>2019</v>
      </c>
    </row>
    <row r="131" spans="1:9" ht="60.75" thickBot="1">
      <c r="A131" s="29" t="s">
        <v>1905</v>
      </c>
      <c r="B131" s="29" t="s">
        <v>1906</v>
      </c>
      <c r="C131" s="29" t="s">
        <v>1471</v>
      </c>
      <c r="D131" s="31" t="s">
        <v>1570</v>
      </c>
      <c r="E131" s="31" t="s">
        <v>1907</v>
      </c>
      <c r="F131" s="29" t="s">
        <v>1908</v>
      </c>
      <c r="G131" s="32">
        <v>34243</v>
      </c>
      <c r="H131" s="31">
        <v>909832</v>
      </c>
      <c r="I131" s="31"/>
    </row>
    <row r="132" spans="1:9" ht="60.75" thickBot="1">
      <c r="A132" s="29" t="s">
        <v>1909</v>
      </c>
      <c r="B132" s="29" t="s">
        <v>1910</v>
      </c>
      <c r="C132" s="29" t="s">
        <v>1471</v>
      </c>
      <c r="D132" s="31" t="s">
        <v>1570</v>
      </c>
      <c r="E132" s="31" t="s">
        <v>1911</v>
      </c>
      <c r="F132" s="29" t="s">
        <v>1594</v>
      </c>
      <c r="G132" s="32">
        <v>42646</v>
      </c>
      <c r="H132" s="31">
        <v>1024305</v>
      </c>
      <c r="I132" s="31"/>
    </row>
    <row r="133" spans="1:9" ht="75.75" thickBot="1">
      <c r="A133" s="29" t="s">
        <v>1912</v>
      </c>
      <c r="B133" s="29" t="s">
        <v>1913</v>
      </c>
      <c r="C133" s="29" t="s">
        <v>1471</v>
      </c>
      <c r="D133" s="31" t="s">
        <v>1541</v>
      </c>
      <c r="E133" s="31" t="s">
        <v>1599</v>
      </c>
      <c r="F133" s="29" t="s">
        <v>1646</v>
      </c>
      <c r="G133" s="32">
        <v>40982</v>
      </c>
      <c r="H133" s="31">
        <v>1051470</v>
      </c>
      <c r="I133" s="31"/>
    </row>
    <row r="134" spans="1:9" ht="45.75" thickBot="1">
      <c r="A134" s="29" t="s">
        <v>1914</v>
      </c>
      <c r="B134" s="29" t="s">
        <v>1915</v>
      </c>
      <c r="C134" s="29" t="s">
        <v>1471</v>
      </c>
      <c r="D134" s="31" t="s">
        <v>1472</v>
      </c>
      <c r="E134" s="31" t="s">
        <v>1916</v>
      </c>
      <c r="F134" s="29" t="s">
        <v>1917</v>
      </c>
      <c r="G134" s="32">
        <v>24745</v>
      </c>
      <c r="H134" s="31">
        <v>277948</v>
      </c>
      <c r="I134" s="31">
        <v>1980</v>
      </c>
    </row>
    <row r="135" spans="1:9" ht="58.5" thickBot="1">
      <c r="A135" s="29" t="s">
        <v>1918</v>
      </c>
      <c r="B135" s="29" t="s">
        <v>1919</v>
      </c>
      <c r="C135" s="29" t="s">
        <v>1471</v>
      </c>
      <c r="D135" s="31" t="s">
        <v>1472</v>
      </c>
      <c r="E135" s="31" t="s">
        <v>1920</v>
      </c>
      <c r="F135" s="29" t="s">
        <v>1921</v>
      </c>
      <c r="G135" s="32">
        <v>23832</v>
      </c>
      <c r="H135" s="31">
        <v>26172</v>
      </c>
      <c r="I135" s="31">
        <v>1919</v>
      </c>
    </row>
    <row r="136" spans="1:9" ht="60.75" thickBot="1">
      <c r="A136" s="29" t="s">
        <v>1922</v>
      </c>
      <c r="B136" s="29" t="s">
        <v>1923</v>
      </c>
      <c r="C136" s="29" t="s">
        <v>1471</v>
      </c>
      <c r="D136" s="31" t="s">
        <v>1477</v>
      </c>
      <c r="E136" s="31" t="s">
        <v>1924</v>
      </c>
      <c r="F136" s="29" t="s">
        <v>1925</v>
      </c>
      <c r="G136" s="31"/>
      <c r="H136" s="31">
        <v>64803</v>
      </c>
      <c r="I136" s="31">
        <v>1996</v>
      </c>
    </row>
    <row r="137" spans="1:9" ht="58.5" thickBot="1">
      <c r="A137" s="29" t="s">
        <v>1926</v>
      </c>
      <c r="B137" s="29" t="s">
        <v>1927</v>
      </c>
      <c r="C137" s="29" t="s">
        <v>1471</v>
      </c>
      <c r="D137" s="31" t="s">
        <v>1507</v>
      </c>
      <c r="E137" s="31" t="s">
        <v>1928</v>
      </c>
      <c r="F137" s="29" t="s">
        <v>1587</v>
      </c>
      <c r="G137" s="31"/>
      <c r="H137" s="31">
        <v>882184</v>
      </c>
      <c r="I137" s="31">
        <v>1978</v>
      </c>
    </row>
    <row r="138" spans="1:9" ht="58.5" thickBot="1">
      <c r="A138" s="29" t="s">
        <v>1929</v>
      </c>
      <c r="B138" s="29" t="s">
        <v>1930</v>
      </c>
      <c r="C138" s="29" t="s">
        <v>1471</v>
      </c>
      <c r="D138" s="31" t="s">
        <v>1477</v>
      </c>
      <c r="E138" s="31" t="s">
        <v>1478</v>
      </c>
      <c r="F138" s="29" t="s">
        <v>1931</v>
      </c>
      <c r="G138" s="31"/>
      <c r="H138" s="31">
        <v>313616</v>
      </c>
      <c r="I138" s="31">
        <v>1969</v>
      </c>
    </row>
    <row r="139" spans="1:9" ht="58.5" thickBot="1">
      <c r="A139" s="29" t="s">
        <v>1932</v>
      </c>
      <c r="B139" s="29" t="s">
        <v>1933</v>
      </c>
      <c r="C139" s="29" t="s">
        <v>1471</v>
      </c>
      <c r="D139" s="31" t="s">
        <v>1507</v>
      </c>
      <c r="E139" s="31" t="s">
        <v>1831</v>
      </c>
      <c r="F139" s="29" t="s">
        <v>1934</v>
      </c>
      <c r="G139" s="31"/>
      <c r="H139" s="31">
        <v>940944</v>
      </c>
      <c r="I139" s="31">
        <v>1938</v>
      </c>
    </row>
    <row r="140" spans="1:9" ht="44.25" thickBot="1">
      <c r="A140" s="29" t="s">
        <v>1935</v>
      </c>
      <c r="B140" s="29" t="s">
        <v>1936</v>
      </c>
      <c r="C140" s="29" t="s">
        <v>1471</v>
      </c>
      <c r="D140" s="31" t="s">
        <v>1477</v>
      </c>
      <c r="E140" s="31" t="s">
        <v>1937</v>
      </c>
      <c r="F140" s="29" t="s">
        <v>1650</v>
      </c>
      <c r="G140" s="32">
        <v>39660</v>
      </c>
      <c r="H140" s="31">
        <v>927066</v>
      </c>
      <c r="I140" s="31"/>
    </row>
    <row r="141" spans="1:9" ht="72.75" thickBot="1">
      <c r="A141" s="29" t="s">
        <v>1938</v>
      </c>
      <c r="B141" s="29" t="s">
        <v>1939</v>
      </c>
      <c r="C141" s="29" t="s">
        <v>1471</v>
      </c>
      <c r="D141" s="31" t="s">
        <v>1472</v>
      </c>
      <c r="E141" s="31" t="s">
        <v>1940</v>
      </c>
      <c r="F141" s="29" t="s">
        <v>1941</v>
      </c>
      <c r="G141" s="31"/>
      <c r="H141" s="31">
        <v>315189</v>
      </c>
      <c r="I141" s="31">
        <v>1837</v>
      </c>
    </row>
    <row r="142" spans="1:9" ht="30.75" thickBot="1">
      <c r="A142" s="29" t="s">
        <v>1942</v>
      </c>
      <c r="B142" s="29" t="s">
        <v>1943</v>
      </c>
      <c r="C142" s="29" t="s">
        <v>1471</v>
      </c>
      <c r="D142" s="31" t="s">
        <v>1472</v>
      </c>
      <c r="E142" s="31" t="s">
        <v>1533</v>
      </c>
      <c r="F142" s="29" t="s">
        <v>1872</v>
      </c>
      <c r="G142" s="32">
        <v>41528</v>
      </c>
      <c r="H142" s="31">
        <v>27904</v>
      </c>
      <c r="I142" s="31">
        <v>1929</v>
      </c>
    </row>
    <row r="143" spans="1:9" ht="45.75" thickBot="1">
      <c r="A143" s="29" t="s">
        <v>1944</v>
      </c>
      <c r="B143" s="29" t="s">
        <v>1945</v>
      </c>
      <c r="C143" s="29" t="s">
        <v>1471</v>
      </c>
      <c r="D143" s="31" t="s">
        <v>1477</v>
      </c>
      <c r="E143" s="31" t="s">
        <v>1550</v>
      </c>
      <c r="F143" s="29" t="s">
        <v>1538</v>
      </c>
      <c r="G143" s="32">
        <v>39766</v>
      </c>
      <c r="H143" s="31">
        <v>818479</v>
      </c>
      <c r="I143" s="31"/>
    </row>
    <row r="144" spans="1:9" ht="87" thickBot="1">
      <c r="A144" s="29" t="s">
        <v>1946</v>
      </c>
      <c r="B144" s="29" t="s">
        <v>1947</v>
      </c>
      <c r="C144" s="29" t="s">
        <v>1471</v>
      </c>
      <c r="D144" s="31" t="s">
        <v>1644</v>
      </c>
      <c r="E144" s="31" t="s">
        <v>1645</v>
      </c>
      <c r="F144" s="29" t="s">
        <v>1948</v>
      </c>
      <c r="G144" s="32">
        <v>36768</v>
      </c>
      <c r="H144" s="31">
        <v>1090012</v>
      </c>
      <c r="I144" s="31"/>
    </row>
    <row r="145" spans="1:9" ht="60.75" thickBot="1">
      <c r="A145" s="29" t="s">
        <v>1949</v>
      </c>
      <c r="B145" s="29" t="s">
        <v>1950</v>
      </c>
      <c r="C145" s="29" t="s">
        <v>1471</v>
      </c>
      <c r="D145" s="31" t="s">
        <v>1477</v>
      </c>
      <c r="E145" s="31" t="s">
        <v>1478</v>
      </c>
      <c r="F145" s="29" t="s">
        <v>1951</v>
      </c>
      <c r="G145" s="32">
        <v>43963</v>
      </c>
      <c r="H145" s="31">
        <v>1093557</v>
      </c>
      <c r="I145" s="31">
        <v>1999</v>
      </c>
    </row>
    <row r="146" spans="1:9" ht="87" thickBot="1">
      <c r="A146" s="29" t="s">
        <v>1952</v>
      </c>
      <c r="B146" s="29" t="s">
        <v>1953</v>
      </c>
      <c r="C146" s="29" t="s">
        <v>1471</v>
      </c>
      <c r="D146" s="31" t="s">
        <v>1644</v>
      </c>
      <c r="E146" s="31" t="s">
        <v>1645</v>
      </c>
      <c r="F146" s="29" t="s">
        <v>1887</v>
      </c>
      <c r="G146" s="32">
        <v>43437</v>
      </c>
      <c r="H146" s="31">
        <v>1539838</v>
      </c>
      <c r="I146" s="31">
        <v>2007</v>
      </c>
    </row>
    <row r="147" spans="1:9" ht="75.75" thickBot="1">
      <c r="A147" s="29" t="s">
        <v>1954</v>
      </c>
      <c r="B147" s="29" t="s">
        <v>1955</v>
      </c>
      <c r="C147" s="29" t="s">
        <v>1471</v>
      </c>
      <c r="D147" s="31" t="s">
        <v>1541</v>
      </c>
      <c r="E147" s="31" t="s">
        <v>1599</v>
      </c>
      <c r="F147" s="29" t="s">
        <v>1820</v>
      </c>
      <c r="G147" s="32">
        <v>42508</v>
      </c>
      <c r="H147" s="31">
        <v>1297996</v>
      </c>
      <c r="I147" s="31"/>
    </row>
    <row r="148" spans="1:9" ht="45.75" thickBot="1">
      <c r="A148" s="29" t="s">
        <v>1956</v>
      </c>
      <c r="B148" s="29" t="s">
        <v>1957</v>
      </c>
      <c r="C148" s="29" t="s">
        <v>1471</v>
      </c>
      <c r="D148" s="31" t="s">
        <v>1517</v>
      </c>
      <c r="E148" s="31" t="s">
        <v>1593</v>
      </c>
      <c r="F148" s="29" t="s">
        <v>1958</v>
      </c>
      <c r="G148" s="32">
        <v>39265</v>
      </c>
      <c r="H148" s="31">
        <v>1393612</v>
      </c>
      <c r="I148" s="31"/>
    </row>
    <row r="149" spans="1:9" ht="60.75" thickBot="1">
      <c r="A149" s="29" t="s">
        <v>1959</v>
      </c>
      <c r="B149" s="29" t="s">
        <v>1960</v>
      </c>
      <c r="C149" s="29" t="s">
        <v>1471</v>
      </c>
      <c r="D149" s="31" t="s">
        <v>1494</v>
      </c>
      <c r="E149" s="31" t="s">
        <v>1961</v>
      </c>
      <c r="F149" s="29" t="s">
        <v>1962</v>
      </c>
      <c r="G149" s="32">
        <v>40238</v>
      </c>
      <c r="H149" s="31">
        <v>1437107</v>
      </c>
      <c r="I149" s="31"/>
    </row>
    <row r="150" spans="1:9" ht="60.75" thickBot="1">
      <c r="A150" s="29" t="s">
        <v>1963</v>
      </c>
      <c r="B150" s="29" t="s">
        <v>1964</v>
      </c>
      <c r="C150" s="29" t="s">
        <v>1471</v>
      </c>
      <c r="D150" s="31" t="s">
        <v>1494</v>
      </c>
      <c r="E150" s="31" t="s">
        <v>1961</v>
      </c>
      <c r="F150" s="29" t="s">
        <v>1962</v>
      </c>
      <c r="G150" s="32">
        <v>41858</v>
      </c>
      <c r="H150" s="31">
        <v>1437107</v>
      </c>
      <c r="I150" s="31"/>
    </row>
    <row r="151" spans="1:9" ht="45.75" thickBot="1">
      <c r="A151" s="29" t="s">
        <v>1965</v>
      </c>
      <c r="B151" s="29" t="s">
        <v>1966</v>
      </c>
      <c r="C151" s="29" t="s">
        <v>1471</v>
      </c>
      <c r="D151" s="31" t="s">
        <v>1494</v>
      </c>
      <c r="E151" s="31" t="s">
        <v>1823</v>
      </c>
      <c r="F151" s="29" t="s">
        <v>1967</v>
      </c>
      <c r="G151" s="32">
        <v>42807</v>
      </c>
      <c r="H151" s="31">
        <v>1001082</v>
      </c>
      <c r="I151" s="31"/>
    </row>
    <row r="152" spans="1:9" ht="60.75" thickBot="1">
      <c r="A152" s="29" t="s">
        <v>1968</v>
      </c>
      <c r="B152" s="29" t="s">
        <v>1969</v>
      </c>
      <c r="C152" s="29" t="s">
        <v>1471</v>
      </c>
      <c r="D152" s="31" t="s">
        <v>1507</v>
      </c>
      <c r="E152" s="31" t="s">
        <v>1970</v>
      </c>
      <c r="F152" s="29" t="s">
        <v>1971</v>
      </c>
      <c r="G152" s="32">
        <v>41246</v>
      </c>
      <c r="H152" s="31">
        <v>29534</v>
      </c>
      <c r="I152" s="31">
        <v>1939</v>
      </c>
    </row>
    <row r="153" spans="1:9" ht="58.5" thickBot="1">
      <c r="A153" s="29" t="s">
        <v>1972</v>
      </c>
      <c r="B153" s="29" t="s">
        <v>1973</v>
      </c>
      <c r="C153" s="29" t="s">
        <v>1471</v>
      </c>
      <c r="D153" s="31" t="s">
        <v>1507</v>
      </c>
      <c r="E153" s="31" t="s">
        <v>1970</v>
      </c>
      <c r="F153" s="29" t="s">
        <v>1974</v>
      </c>
      <c r="G153" s="32">
        <v>40896</v>
      </c>
      <c r="H153" s="31">
        <v>935703</v>
      </c>
      <c r="I153" s="31"/>
    </row>
    <row r="154" spans="1:9" ht="45.75" thickBot="1">
      <c r="A154" s="29" t="s">
        <v>1975</v>
      </c>
      <c r="B154" s="29" t="s">
        <v>1976</v>
      </c>
      <c r="C154" s="29" t="s">
        <v>1471</v>
      </c>
      <c r="D154" s="31" t="s">
        <v>1512</v>
      </c>
      <c r="E154" s="31" t="s">
        <v>1556</v>
      </c>
      <c r="F154" s="29" t="s">
        <v>1572</v>
      </c>
      <c r="G154" s="31"/>
      <c r="H154" s="31">
        <v>715957</v>
      </c>
      <c r="I154" s="31">
        <v>1983</v>
      </c>
    </row>
    <row r="155" spans="1:9" ht="58.5" thickBot="1">
      <c r="A155" s="29" t="s">
        <v>1977</v>
      </c>
      <c r="B155" s="29" t="s">
        <v>1978</v>
      </c>
      <c r="C155" s="29" t="s">
        <v>1471</v>
      </c>
      <c r="D155" s="31" t="s">
        <v>1507</v>
      </c>
      <c r="E155" s="31" t="s">
        <v>1831</v>
      </c>
      <c r="F155" s="29" t="s">
        <v>1979</v>
      </c>
      <c r="G155" s="32">
        <v>43963</v>
      </c>
      <c r="H155" s="31">
        <v>1286681</v>
      </c>
      <c r="I155" s="31">
        <v>1960</v>
      </c>
    </row>
    <row r="156" spans="1:9" ht="58.5" thickBot="1">
      <c r="A156" s="29" t="s">
        <v>1980</v>
      </c>
      <c r="B156" s="29" t="s">
        <v>1981</v>
      </c>
      <c r="C156" s="29" t="s">
        <v>1471</v>
      </c>
      <c r="D156" s="31" t="s">
        <v>1472</v>
      </c>
      <c r="E156" s="31" t="s">
        <v>1920</v>
      </c>
      <c r="F156" s="29" t="s">
        <v>1982</v>
      </c>
      <c r="G156" s="32">
        <v>31351</v>
      </c>
      <c r="H156" s="31">
        <v>29905</v>
      </c>
      <c r="I156" s="31">
        <v>1955</v>
      </c>
    </row>
    <row r="157" spans="1:9" ht="58.5" thickBot="1">
      <c r="A157" s="29" t="s">
        <v>1983</v>
      </c>
      <c r="B157" s="29" t="s">
        <v>1984</v>
      </c>
      <c r="C157" s="29" t="s">
        <v>1471</v>
      </c>
      <c r="D157" s="31" t="s">
        <v>1524</v>
      </c>
      <c r="E157" s="31" t="s">
        <v>1985</v>
      </c>
      <c r="F157" s="29" t="s">
        <v>1986</v>
      </c>
      <c r="G157" s="32">
        <v>43556</v>
      </c>
      <c r="H157" s="31">
        <v>1751788</v>
      </c>
      <c r="I157" s="31">
        <v>2019</v>
      </c>
    </row>
    <row r="158" spans="1:9" ht="45.75" thickBot="1">
      <c r="A158" s="29" t="s">
        <v>1987</v>
      </c>
      <c r="B158" s="29" t="s">
        <v>1988</v>
      </c>
      <c r="C158" s="29" t="s">
        <v>1471</v>
      </c>
      <c r="D158" s="31" t="s">
        <v>1512</v>
      </c>
      <c r="E158" s="31" t="s">
        <v>1583</v>
      </c>
      <c r="F158" s="29" t="s">
        <v>1989</v>
      </c>
      <c r="G158" s="31"/>
      <c r="H158" s="31">
        <v>936340</v>
      </c>
      <c r="I158" s="31">
        <v>1995</v>
      </c>
    </row>
    <row r="159" spans="1:9" ht="45.75" thickBot="1">
      <c r="A159" s="29" t="s">
        <v>1990</v>
      </c>
      <c r="B159" s="29" t="s">
        <v>1991</v>
      </c>
      <c r="C159" s="29" t="s">
        <v>1471</v>
      </c>
      <c r="D159" s="31" t="s">
        <v>1512</v>
      </c>
      <c r="E159" s="31" t="s">
        <v>1556</v>
      </c>
      <c r="F159" s="29" t="s">
        <v>1538</v>
      </c>
      <c r="G159" s="32">
        <v>27941</v>
      </c>
      <c r="H159" s="31">
        <v>1326160</v>
      </c>
      <c r="I159" s="31"/>
    </row>
    <row r="160" spans="1:9" ht="45.75" thickBot="1">
      <c r="A160" s="29" t="s">
        <v>1992</v>
      </c>
      <c r="B160" s="29" t="s">
        <v>1993</v>
      </c>
      <c r="C160" s="29" t="s">
        <v>1471</v>
      </c>
      <c r="D160" s="31" t="s">
        <v>1541</v>
      </c>
      <c r="E160" s="31" t="s">
        <v>1994</v>
      </c>
      <c r="F160" s="29" t="s">
        <v>1632</v>
      </c>
      <c r="G160" s="32">
        <v>42942</v>
      </c>
      <c r="H160" s="31">
        <v>783280</v>
      </c>
      <c r="I160" s="31"/>
    </row>
    <row r="161" spans="1:9" ht="60.75" thickBot="1">
      <c r="A161" s="29" t="s">
        <v>1995</v>
      </c>
      <c r="B161" s="29" t="s">
        <v>1996</v>
      </c>
      <c r="C161" s="29" t="s">
        <v>1471</v>
      </c>
      <c r="D161" s="31" t="s">
        <v>1524</v>
      </c>
      <c r="E161" s="31" t="s">
        <v>1537</v>
      </c>
      <c r="F161" s="29" t="s">
        <v>1986</v>
      </c>
      <c r="G161" s="32">
        <v>43557</v>
      </c>
      <c r="H161" s="31">
        <v>1666700</v>
      </c>
      <c r="I161" s="31">
        <v>2017</v>
      </c>
    </row>
    <row r="162" spans="1:9" ht="72.75" thickBot="1">
      <c r="A162" s="29" t="s">
        <v>1997</v>
      </c>
      <c r="B162" s="29" t="s">
        <v>1998</v>
      </c>
      <c r="C162" s="29" t="s">
        <v>1471</v>
      </c>
      <c r="D162" s="31" t="s">
        <v>1489</v>
      </c>
      <c r="E162" s="31" t="s">
        <v>1490</v>
      </c>
      <c r="F162" s="29" t="s">
        <v>1772</v>
      </c>
      <c r="G162" s="32">
        <v>42829</v>
      </c>
      <c r="H162" s="31">
        <v>1688568</v>
      </c>
      <c r="I162" s="31">
        <v>2017</v>
      </c>
    </row>
    <row r="163" spans="1:9" ht="87" thickBot="1">
      <c r="A163" s="29" t="s">
        <v>1999</v>
      </c>
      <c r="B163" s="29" t="s">
        <v>2000</v>
      </c>
      <c r="C163" s="29" t="s">
        <v>1471</v>
      </c>
      <c r="D163" s="31" t="s">
        <v>1517</v>
      </c>
      <c r="E163" s="31" t="s">
        <v>1819</v>
      </c>
      <c r="F163" s="29" t="s">
        <v>1594</v>
      </c>
      <c r="G163" s="32">
        <v>38077</v>
      </c>
      <c r="H163" s="31">
        <v>1015780</v>
      </c>
      <c r="I163" s="31"/>
    </row>
    <row r="164" spans="1:9" ht="60.75" thickBot="1">
      <c r="A164" s="29" t="s">
        <v>2001</v>
      </c>
      <c r="B164" s="29" t="s">
        <v>2002</v>
      </c>
      <c r="C164" s="29" t="s">
        <v>1471</v>
      </c>
      <c r="D164" s="31" t="s">
        <v>1524</v>
      </c>
      <c r="E164" s="31" t="s">
        <v>2003</v>
      </c>
      <c r="F164" s="29" t="s">
        <v>2004</v>
      </c>
      <c r="G164" s="32">
        <v>34335</v>
      </c>
      <c r="H164" s="31">
        <v>915389</v>
      </c>
      <c r="I164" s="31"/>
    </row>
    <row r="165" spans="1:9" ht="87" thickBot="1">
      <c r="A165" s="29" t="s">
        <v>2005</v>
      </c>
      <c r="B165" s="29" t="s">
        <v>2006</v>
      </c>
      <c r="C165" s="29" t="s">
        <v>1471</v>
      </c>
      <c r="D165" s="31" t="s">
        <v>1472</v>
      </c>
      <c r="E165" s="31" t="s">
        <v>1614</v>
      </c>
      <c r="F165" s="29" t="s">
        <v>1491</v>
      </c>
      <c r="G165" s="31"/>
      <c r="H165" s="31">
        <v>1551182</v>
      </c>
      <c r="I165" s="31">
        <v>1911</v>
      </c>
    </row>
    <row r="166" spans="1:9" ht="58.5" thickBot="1">
      <c r="A166" s="29" t="s">
        <v>2007</v>
      </c>
      <c r="B166" s="29" t="s">
        <v>2008</v>
      </c>
      <c r="C166" s="29" t="s">
        <v>1471</v>
      </c>
      <c r="D166" s="31" t="s">
        <v>1507</v>
      </c>
      <c r="E166" s="31" t="s">
        <v>1575</v>
      </c>
      <c r="F166" s="29" t="s">
        <v>1500</v>
      </c>
      <c r="G166" s="31"/>
      <c r="H166" s="31">
        <v>1065088</v>
      </c>
      <c r="I166" s="31">
        <v>1995</v>
      </c>
    </row>
    <row r="167" spans="1:9" ht="58.5" thickBot="1">
      <c r="A167" s="29" t="s">
        <v>2009</v>
      </c>
      <c r="B167" s="29" t="s">
        <v>2010</v>
      </c>
      <c r="C167" s="29" t="s">
        <v>1471</v>
      </c>
      <c r="D167" s="31" t="s">
        <v>1524</v>
      </c>
      <c r="E167" s="31" t="s">
        <v>1537</v>
      </c>
      <c r="F167" s="29" t="s">
        <v>1474</v>
      </c>
      <c r="G167" s="32">
        <v>32539</v>
      </c>
      <c r="H167" s="31">
        <v>31462</v>
      </c>
      <c r="I167" s="31"/>
    </row>
    <row r="168" spans="1:9" ht="60.75" thickBot="1">
      <c r="A168" s="29" t="s">
        <v>2011</v>
      </c>
      <c r="B168" s="29" t="s">
        <v>2012</v>
      </c>
      <c r="C168" s="29" t="s">
        <v>1471</v>
      </c>
      <c r="D168" s="31" t="s">
        <v>1512</v>
      </c>
      <c r="E168" s="31" t="s">
        <v>1556</v>
      </c>
      <c r="F168" s="29" t="s">
        <v>2013</v>
      </c>
      <c r="G168" s="31"/>
      <c r="H168" s="31">
        <v>827052</v>
      </c>
      <c r="I168" s="31">
        <v>1886</v>
      </c>
    </row>
    <row r="169" spans="1:9" ht="58.5" thickBot="1">
      <c r="A169" s="29" t="s">
        <v>2014</v>
      </c>
      <c r="B169" s="29" t="s">
        <v>2015</v>
      </c>
      <c r="C169" s="29" t="s">
        <v>1471</v>
      </c>
      <c r="D169" s="31" t="s">
        <v>1477</v>
      </c>
      <c r="E169" s="31" t="s">
        <v>1478</v>
      </c>
      <c r="F169" s="29" t="s">
        <v>2016</v>
      </c>
      <c r="G169" s="32">
        <v>40634</v>
      </c>
      <c r="H169" s="31">
        <v>1099800</v>
      </c>
      <c r="I169" s="31"/>
    </row>
    <row r="170" spans="1:9" ht="72.75" thickBot="1">
      <c r="A170" s="29" t="s">
        <v>2017</v>
      </c>
      <c r="B170" s="29" t="s">
        <v>2018</v>
      </c>
      <c r="C170" s="29" t="s">
        <v>1471</v>
      </c>
      <c r="D170" s="31" t="s">
        <v>1494</v>
      </c>
      <c r="E170" s="31" t="s">
        <v>1495</v>
      </c>
      <c r="F170" s="29" t="s">
        <v>2019</v>
      </c>
      <c r="G170" s="32">
        <v>37459</v>
      </c>
      <c r="H170" s="31">
        <v>712515</v>
      </c>
      <c r="I170" s="31"/>
    </row>
    <row r="171" spans="1:9" ht="87" thickBot="1">
      <c r="A171" s="29" t="s">
        <v>2020</v>
      </c>
      <c r="B171" s="29" t="s">
        <v>2021</v>
      </c>
      <c r="C171" s="29" t="s">
        <v>1471</v>
      </c>
      <c r="D171" s="31" t="s">
        <v>1472</v>
      </c>
      <c r="E171" s="31" t="s">
        <v>1614</v>
      </c>
      <c r="F171" s="29" t="s">
        <v>2022</v>
      </c>
      <c r="G171" s="32">
        <v>23832</v>
      </c>
      <c r="H171" s="31">
        <v>32604</v>
      </c>
      <c r="I171" s="31">
        <v>1890</v>
      </c>
    </row>
    <row r="172" spans="1:9" ht="60.75" thickBot="1">
      <c r="A172" s="29" t="s">
        <v>2023</v>
      </c>
      <c r="B172" s="29" t="s">
        <v>2024</v>
      </c>
      <c r="C172" s="29" t="s">
        <v>1471</v>
      </c>
      <c r="D172" s="31" t="s">
        <v>1512</v>
      </c>
      <c r="E172" s="31" t="s">
        <v>1556</v>
      </c>
      <c r="F172" s="29" t="s">
        <v>2025</v>
      </c>
      <c r="G172" s="31"/>
      <c r="H172" s="31">
        <v>65984</v>
      </c>
      <c r="I172" s="31">
        <v>1913</v>
      </c>
    </row>
    <row r="173" spans="1:9" ht="87" thickBot="1">
      <c r="A173" s="29" t="s">
        <v>2026</v>
      </c>
      <c r="B173" s="29" t="s">
        <v>2027</v>
      </c>
      <c r="C173" s="29" t="s">
        <v>1471</v>
      </c>
      <c r="D173" s="31" t="s">
        <v>1644</v>
      </c>
      <c r="E173" s="31" t="s">
        <v>1645</v>
      </c>
      <c r="F173" s="29" t="s">
        <v>1646</v>
      </c>
      <c r="G173" s="32">
        <v>36832</v>
      </c>
      <c r="H173" s="31">
        <v>821189</v>
      </c>
      <c r="I173" s="31"/>
    </row>
    <row r="174" spans="1:9" ht="72.75" thickBot="1">
      <c r="A174" s="29" t="s">
        <v>2028</v>
      </c>
      <c r="B174" s="29" t="s">
        <v>2029</v>
      </c>
      <c r="C174" s="29" t="s">
        <v>1471</v>
      </c>
      <c r="D174" s="31" t="s">
        <v>1472</v>
      </c>
      <c r="E174" s="31" t="s">
        <v>2030</v>
      </c>
      <c r="F174" s="29" t="s">
        <v>1872</v>
      </c>
      <c r="G174" s="32">
        <v>35600</v>
      </c>
      <c r="H174" s="31">
        <v>33185</v>
      </c>
      <c r="I174" s="31">
        <v>1899</v>
      </c>
    </row>
    <row r="175" spans="1:9" ht="60.75" thickBot="1">
      <c r="A175" s="29" t="s">
        <v>2031</v>
      </c>
      <c r="B175" s="29" t="s">
        <v>2032</v>
      </c>
      <c r="C175" s="29" t="s">
        <v>1471</v>
      </c>
      <c r="D175" s="31" t="s">
        <v>1541</v>
      </c>
      <c r="E175" s="31" t="s">
        <v>1599</v>
      </c>
      <c r="F175" s="29" t="s">
        <v>2019</v>
      </c>
      <c r="G175" s="32">
        <v>42083</v>
      </c>
      <c r="H175" s="31">
        <v>1101239</v>
      </c>
      <c r="I175" s="31"/>
    </row>
    <row r="176" spans="1:9" ht="45.75" thickBot="1">
      <c r="A176" s="29" t="s">
        <v>2033</v>
      </c>
      <c r="B176" s="29" t="s">
        <v>2034</v>
      </c>
      <c r="C176" s="29" t="s">
        <v>1471</v>
      </c>
      <c r="D176" s="31" t="s">
        <v>1541</v>
      </c>
      <c r="E176" s="31" t="s">
        <v>1649</v>
      </c>
      <c r="F176" s="29" t="s">
        <v>1665</v>
      </c>
      <c r="G176" s="32">
        <v>37228</v>
      </c>
      <c r="H176" s="31">
        <v>906107</v>
      </c>
      <c r="I176" s="31"/>
    </row>
    <row r="177" spans="1:9" ht="60.75" thickBot="1">
      <c r="A177" s="29" t="s">
        <v>2035</v>
      </c>
      <c r="B177" s="29" t="s">
        <v>2036</v>
      </c>
      <c r="C177" s="29" t="s">
        <v>1471</v>
      </c>
      <c r="D177" s="31" t="s">
        <v>1541</v>
      </c>
      <c r="E177" s="31" t="s">
        <v>1649</v>
      </c>
      <c r="F177" s="29" t="s">
        <v>2037</v>
      </c>
      <c r="G177" s="32">
        <v>41731</v>
      </c>
      <c r="H177" s="31">
        <v>920522</v>
      </c>
      <c r="I177" s="31"/>
    </row>
    <row r="178" spans="1:9" ht="60.75" thickBot="1">
      <c r="A178" s="29" t="s">
        <v>2038</v>
      </c>
      <c r="B178" s="29" t="s">
        <v>2039</v>
      </c>
      <c r="C178" s="29" t="s">
        <v>1471</v>
      </c>
      <c r="D178" s="31" t="s">
        <v>1570</v>
      </c>
      <c r="E178" s="31" t="s">
        <v>1911</v>
      </c>
      <c r="F178" s="29" t="s">
        <v>1594</v>
      </c>
      <c r="G178" s="32">
        <v>38722</v>
      </c>
      <c r="H178" s="31">
        <v>1001250</v>
      </c>
      <c r="I178" s="31"/>
    </row>
    <row r="179" spans="1:9" ht="45.75" thickBot="1">
      <c r="A179" s="29" t="s">
        <v>2040</v>
      </c>
      <c r="B179" s="29" t="s">
        <v>2041</v>
      </c>
      <c r="C179" s="29" t="s">
        <v>1471</v>
      </c>
      <c r="D179" s="31" t="s">
        <v>1512</v>
      </c>
      <c r="E179" s="31" t="s">
        <v>1556</v>
      </c>
      <c r="F179" s="29" t="s">
        <v>2042</v>
      </c>
      <c r="G179" s="32">
        <v>43256</v>
      </c>
      <c r="H179" s="31">
        <v>1711269</v>
      </c>
      <c r="I179" s="31">
        <v>1909</v>
      </c>
    </row>
    <row r="180" spans="1:9" ht="60.75" thickBot="1">
      <c r="A180" s="29" t="s">
        <v>2043</v>
      </c>
      <c r="B180" s="29" t="s">
        <v>2044</v>
      </c>
      <c r="C180" s="29" t="s">
        <v>1471</v>
      </c>
      <c r="D180" s="31" t="s">
        <v>1512</v>
      </c>
      <c r="E180" s="31" t="s">
        <v>1583</v>
      </c>
      <c r="F180" s="29" t="s">
        <v>2045</v>
      </c>
      <c r="G180" s="31"/>
      <c r="H180" s="31">
        <v>72741</v>
      </c>
      <c r="I180" s="31">
        <v>1966</v>
      </c>
    </row>
    <row r="181" spans="1:9" ht="45.75" thickBot="1">
      <c r="A181" s="29" t="s">
        <v>2046</v>
      </c>
      <c r="B181" s="29" t="s">
        <v>2047</v>
      </c>
      <c r="C181" s="29" t="s">
        <v>1471</v>
      </c>
      <c r="D181" s="31" t="s">
        <v>1517</v>
      </c>
      <c r="E181" s="31" t="s">
        <v>2048</v>
      </c>
      <c r="F181" s="29" t="s">
        <v>2049</v>
      </c>
      <c r="G181" s="32">
        <v>42905</v>
      </c>
      <c r="H181" s="31">
        <v>1095073</v>
      </c>
      <c r="I181" s="31"/>
    </row>
    <row r="182" spans="1:9" ht="30.75" thickBot="1">
      <c r="A182" s="29" t="s">
        <v>2050</v>
      </c>
      <c r="B182" s="29" t="s">
        <v>2051</v>
      </c>
      <c r="C182" s="29" t="s">
        <v>1471</v>
      </c>
      <c r="D182" s="31" t="s">
        <v>1512</v>
      </c>
      <c r="E182" s="31" t="s">
        <v>1583</v>
      </c>
      <c r="F182" s="29" t="s">
        <v>1665</v>
      </c>
      <c r="G182" s="31"/>
      <c r="H182" s="31">
        <v>1109357</v>
      </c>
      <c r="I182" s="31">
        <v>2000</v>
      </c>
    </row>
    <row r="183" spans="1:9" ht="58.5" thickBot="1">
      <c r="A183" s="29" t="s">
        <v>2052</v>
      </c>
      <c r="B183" s="29" t="s">
        <v>2053</v>
      </c>
      <c r="C183" s="29" t="s">
        <v>1471</v>
      </c>
      <c r="D183" s="31" t="s">
        <v>1507</v>
      </c>
      <c r="E183" s="31" t="s">
        <v>1575</v>
      </c>
      <c r="F183" s="29" t="s">
        <v>1534</v>
      </c>
      <c r="G183" s="32">
        <v>39357</v>
      </c>
      <c r="H183" s="31">
        <v>1324424</v>
      </c>
      <c r="I183" s="31"/>
    </row>
    <row r="184" spans="1:9" ht="72.75" thickBot="1">
      <c r="A184" s="29" t="s">
        <v>2054</v>
      </c>
      <c r="B184" s="29" t="s">
        <v>2055</v>
      </c>
      <c r="C184" s="29" t="s">
        <v>1471</v>
      </c>
      <c r="D184" s="31" t="s">
        <v>1472</v>
      </c>
      <c r="E184" s="31" t="s">
        <v>1761</v>
      </c>
      <c r="F184" s="29" t="s">
        <v>1534</v>
      </c>
      <c r="G184" s="32">
        <v>39365</v>
      </c>
      <c r="H184" s="31">
        <v>746515</v>
      </c>
      <c r="I184" s="31">
        <v>1979</v>
      </c>
    </row>
    <row r="185" spans="1:9" ht="45.75" thickBot="1">
      <c r="A185" s="29" t="s">
        <v>2056</v>
      </c>
      <c r="B185" s="29" t="s">
        <v>2057</v>
      </c>
      <c r="C185" s="29" t="s">
        <v>1471</v>
      </c>
      <c r="D185" s="31" t="s">
        <v>1541</v>
      </c>
      <c r="E185" s="31" t="s">
        <v>1599</v>
      </c>
      <c r="F185" s="29" t="s">
        <v>2058</v>
      </c>
      <c r="G185" s="32">
        <v>42388</v>
      </c>
      <c r="H185" s="31">
        <v>1289490</v>
      </c>
      <c r="I185" s="31"/>
    </row>
    <row r="186" spans="1:9" ht="45.75" thickBot="1">
      <c r="A186" s="29" t="s">
        <v>2059</v>
      </c>
      <c r="B186" s="29" t="s">
        <v>2060</v>
      </c>
      <c r="C186" s="29" t="s">
        <v>1471</v>
      </c>
      <c r="D186" s="31" t="s">
        <v>1644</v>
      </c>
      <c r="E186" s="31" t="s">
        <v>1827</v>
      </c>
      <c r="F186" s="29" t="s">
        <v>1800</v>
      </c>
      <c r="G186" s="31"/>
      <c r="H186" s="31">
        <v>34088</v>
      </c>
      <c r="I186" s="31">
        <v>1999</v>
      </c>
    </row>
    <row r="187" spans="1:9" ht="72.75" thickBot="1">
      <c r="A187" s="29" t="s">
        <v>2061</v>
      </c>
      <c r="B187" s="29" t="s">
        <v>2062</v>
      </c>
      <c r="C187" s="29" t="s">
        <v>1471</v>
      </c>
      <c r="D187" s="31" t="s">
        <v>1489</v>
      </c>
      <c r="E187" s="31" t="s">
        <v>1668</v>
      </c>
      <c r="F187" s="29" t="s">
        <v>1534</v>
      </c>
      <c r="G187" s="32">
        <v>40532</v>
      </c>
      <c r="H187" s="31">
        <v>1048695</v>
      </c>
      <c r="I187" s="31">
        <v>1996</v>
      </c>
    </row>
    <row r="188" spans="1:9" ht="60.75" thickBot="1">
      <c r="A188" s="29" t="s">
        <v>2063</v>
      </c>
      <c r="B188" s="29" t="s">
        <v>2064</v>
      </c>
      <c r="C188" s="29" t="s">
        <v>1471</v>
      </c>
      <c r="D188" s="31" t="s">
        <v>1494</v>
      </c>
      <c r="E188" s="31" t="s">
        <v>1564</v>
      </c>
      <c r="F188" s="29" t="s">
        <v>2065</v>
      </c>
      <c r="G188" s="32">
        <v>41631</v>
      </c>
      <c r="H188" s="31">
        <v>1326801</v>
      </c>
      <c r="I188" s="31"/>
    </row>
    <row r="189" spans="1:9" ht="45.75" thickBot="1">
      <c r="A189" s="29" t="s">
        <v>2066</v>
      </c>
      <c r="B189" s="29" t="s">
        <v>2067</v>
      </c>
      <c r="C189" s="29" t="s">
        <v>1471</v>
      </c>
      <c r="D189" s="31" t="s">
        <v>1472</v>
      </c>
      <c r="E189" s="31" t="s">
        <v>1553</v>
      </c>
      <c r="F189" s="29" t="s">
        <v>2068</v>
      </c>
      <c r="G189" s="32">
        <v>39706</v>
      </c>
      <c r="H189" s="31">
        <v>815556</v>
      </c>
      <c r="I189" s="31">
        <v>1967</v>
      </c>
    </row>
    <row r="190" spans="1:9" ht="60.75" thickBot="1">
      <c r="A190" s="29" t="s">
        <v>2069</v>
      </c>
      <c r="B190" s="29" t="s">
        <v>2070</v>
      </c>
      <c r="C190" s="29" t="s">
        <v>1471</v>
      </c>
      <c r="D190" s="31" t="s">
        <v>1541</v>
      </c>
      <c r="E190" s="31" t="s">
        <v>2071</v>
      </c>
      <c r="F190" s="29" t="s">
        <v>2072</v>
      </c>
      <c r="G190" s="32">
        <v>42401</v>
      </c>
      <c r="H190" s="31">
        <v>34903</v>
      </c>
      <c r="I190" s="31"/>
    </row>
    <row r="191" spans="1:9" ht="72.75" thickBot="1">
      <c r="A191" s="29" t="s">
        <v>2073</v>
      </c>
      <c r="B191" s="29" t="s">
        <v>2074</v>
      </c>
      <c r="C191" s="29" t="s">
        <v>1471</v>
      </c>
      <c r="D191" s="31" t="s">
        <v>1472</v>
      </c>
      <c r="E191" s="31" t="s">
        <v>1761</v>
      </c>
      <c r="F191" s="29" t="s">
        <v>1693</v>
      </c>
      <c r="G191" s="32">
        <v>29586</v>
      </c>
      <c r="H191" s="31">
        <v>1048911</v>
      </c>
      <c r="I191" s="31"/>
    </row>
    <row r="192" spans="1:9" ht="87" thickBot="1">
      <c r="A192" s="29" t="s">
        <v>2075</v>
      </c>
      <c r="B192" s="29" t="s">
        <v>2076</v>
      </c>
      <c r="C192" s="29" t="s">
        <v>1471</v>
      </c>
      <c r="D192" s="31" t="s">
        <v>1489</v>
      </c>
      <c r="E192" s="31" t="s">
        <v>1753</v>
      </c>
      <c r="F192" s="29" t="s">
        <v>1917</v>
      </c>
      <c r="G192" s="32">
        <v>39031</v>
      </c>
      <c r="H192" s="31">
        <v>1136893</v>
      </c>
      <c r="I192" s="31"/>
    </row>
    <row r="193" spans="1:9" ht="45.75" thickBot="1">
      <c r="A193" s="29" t="s">
        <v>2077</v>
      </c>
      <c r="B193" s="29" t="s">
        <v>2078</v>
      </c>
      <c r="C193" s="29" t="s">
        <v>1471</v>
      </c>
      <c r="D193" s="31" t="s">
        <v>1517</v>
      </c>
      <c r="E193" s="31" t="s">
        <v>1856</v>
      </c>
      <c r="F193" s="29" t="s">
        <v>2079</v>
      </c>
      <c r="G193" s="31"/>
      <c r="H193" s="31">
        <v>35527</v>
      </c>
      <c r="I193" s="31">
        <v>1858</v>
      </c>
    </row>
    <row r="194" spans="1:9" ht="30.75" thickBot="1">
      <c r="A194" s="29" t="s">
        <v>2080</v>
      </c>
      <c r="B194" s="29" t="s">
        <v>2081</v>
      </c>
      <c r="C194" s="29" t="s">
        <v>1471</v>
      </c>
      <c r="D194" s="31" t="s">
        <v>1512</v>
      </c>
      <c r="E194" s="31" t="s">
        <v>1556</v>
      </c>
      <c r="F194" s="29" t="s">
        <v>2082</v>
      </c>
      <c r="G194" s="31"/>
      <c r="H194" s="31">
        <v>1031296</v>
      </c>
      <c r="I194" s="31">
        <v>1997</v>
      </c>
    </row>
    <row r="195" spans="1:9" ht="75.75" thickBot="1">
      <c r="A195" s="29" t="s">
        <v>2083</v>
      </c>
      <c r="B195" s="29" t="s">
        <v>2084</v>
      </c>
      <c r="C195" s="29" t="s">
        <v>1471</v>
      </c>
      <c r="D195" s="31" t="s">
        <v>1517</v>
      </c>
      <c r="E195" s="31" t="s">
        <v>1856</v>
      </c>
      <c r="F195" s="29" t="s">
        <v>1820</v>
      </c>
      <c r="G195" s="32">
        <v>43467</v>
      </c>
      <c r="H195" s="31">
        <v>1132979</v>
      </c>
      <c r="I195" s="31">
        <v>1985</v>
      </c>
    </row>
    <row r="196" spans="1:9" ht="87" thickBot="1">
      <c r="A196" s="29" t="s">
        <v>2085</v>
      </c>
      <c r="B196" s="29" t="s">
        <v>2086</v>
      </c>
      <c r="C196" s="29" t="s">
        <v>1471</v>
      </c>
      <c r="D196" s="31" t="s">
        <v>1489</v>
      </c>
      <c r="E196" s="31" t="s">
        <v>1753</v>
      </c>
      <c r="F196" s="29" t="s">
        <v>2087</v>
      </c>
      <c r="G196" s="32">
        <v>36983</v>
      </c>
      <c r="H196" s="31">
        <v>798354</v>
      </c>
      <c r="I196" s="31"/>
    </row>
    <row r="197" spans="1:9" ht="87" thickBot="1">
      <c r="A197" s="29" t="s">
        <v>2088</v>
      </c>
      <c r="B197" s="29" t="s">
        <v>2089</v>
      </c>
      <c r="C197" s="29" t="s">
        <v>1471</v>
      </c>
      <c r="D197" s="31" t="s">
        <v>1489</v>
      </c>
      <c r="E197" s="31" t="s">
        <v>1753</v>
      </c>
      <c r="F197" s="29" t="s">
        <v>2090</v>
      </c>
      <c r="G197" s="32">
        <v>43271</v>
      </c>
      <c r="H197" s="31">
        <v>1175454</v>
      </c>
      <c r="I197" s="31">
        <v>2000</v>
      </c>
    </row>
    <row r="198" spans="1:9" ht="87" thickBot="1">
      <c r="A198" s="29" t="s">
        <v>2091</v>
      </c>
      <c r="B198" s="29" t="s">
        <v>2092</v>
      </c>
      <c r="C198" s="29" t="s">
        <v>1471</v>
      </c>
      <c r="D198" s="31" t="s">
        <v>1489</v>
      </c>
      <c r="E198" s="31" t="s">
        <v>2093</v>
      </c>
      <c r="F198" s="29" t="s">
        <v>2094</v>
      </c>
      <c r="G198" s="32">
        <v>39815</v>
      </c>
      <c r="H198" s="31">
        <v>354908</v>
      </c>
      <c r="I198" s="31"/>
    </row>
    <row r="199" spans="1:9" ht="60.75" thickBot="1">
      <c r="A199" s="29" t="s">
        <v>2095</v>
      </c>
      <c r="B199" s="29" t="s">
        <v>2096</v>
      </c>
      <c r="C199" s="29" t="s">
        <v>1471</v>
      </c>
      <c r="D199" s="31" t="s">
        <v>1472</v>
      </c>
      <c r="E199" s="31" t="s">
        <v>1920</v>
      </c>
      <c r="F199" s="29" t="s">
        <v>1800</v>
      </c>
      <c r="G199" s="32">
        <v>39723</v>
      </c>
      <c r="H199" s="31">
        <v>30625</v>
      </c>
      <c r="I199" s="31"/>
    </row>
    <row r="200" spans="1:9" ht="87" thickBot="1">
      <c r="A200" s="29" t="s">
        <v>2097</v>
      </c>
      <c r="B200" s="29" t="s">
        <v>2098</v>
      </c>
      <c r="C200" s="29" t="s">
        <v>1471</v>
      </c>
      <c r="D200" s="31" t="s">
        <v>1524</v>
      </c>
      <c r="E200" s="31" t="s">
        <v>1816</v>
      </c>
      <c r="F200" s="29" t="s">
        <v>1880</v>
      </c>
      <c r="G200" s="32">
        <v>40044</v>
      </c>
      <c r="H200" s="31">
        <v>37785</v>
      </c>
      <c r="I200" s="31"/>
    </row>
    <row r="201" spans="1:9" ht="60.75" thickBot="1">
      <c r="A201" s="29" t="s">
        <v>2099</v>
      </c>
      <c r="B201" s="29" t="s">
        <v>2100</v>
      </c>
      <c r="C201" s="29" t="s">
        <v>1471</v>
      </c>
      <c r="D201" s="31" t="s">
        <v>1507</v>
      </c>
      <c r="E201" s="31" t="s">
        <v>2101</v>
      </c>
      <c r="F201" s="29" t="s">
        <v>2102</v>
      </c>
      <c r="G201" s="31"/>
      <c r="H201" s="31">
        <v>37996</v>
      </c>
      <c r="I201" s="31">
        <v>1903</v>
      </c>
    </row>
    <row r="202" spans="1:9" ht="60.75" thickBot="1">
      <c r="A202" s="29" t="s">
        <v>2103</v>
      </c>
      <c r="B202" s="29" t="s">
        <v>2104</v>
      </c>
      <c r="C202" s="29" t="s">
        <v>1471</v>
      </c>
      <c r="D202" s="31" t="s">
        <v>1489</v>
      </c>
      <c r="E202" s="31" t="s">
        <v>2105</v>
      </c>
      <c r="F202" s="29" t="s">
        <v>2106</v>
      </c>
      <c r="G202" s="32">
        <v>43384</v>
      </c>
      <c r="H202" s="31">
        <v>1262039</v>
      </c>
      <c r="I202" s="31">
        <v>2000</v>
      </c>
    </row>
    <row r="203" spans="1:9" ht="58.5" thickBot="1">
      <c r="A203" s="29" t="s">
        <v>2107</v>
      </c>
      <c r="B203" s="29" t="s">
        <v>2108</v>
      </c>
      <c r="C203" s="29" t="s">
        <v>1471</v>
      </c>
      <c r="D203" s="31" t="s">
        <v>1472</v>
      </c>
      <c r="E203" s="31" t="s">
        <v>1920</v>
      </c>
      <c r="F203" s="29" t="s">
        <v>2109</v>
      </c>
      <c r="G203" s="32">
        <v>42552</v>
      </c>
      <c r="H203" s="31">
        <v>1659166</v>
      </c>
      <c r="I203" s="31">
        <v>2016</v>
      </c>
    </row>
    <row r="204" spans="1:9" ht="60.75" thickBot="1">
      <c r="A204" s="29" t="s">
        <v>2110</v>
      </c>
      <c r="B204" s="29" t="s">
        <v>2111</v>
      </c>
      <c r="C204" s="29" t="s">
        <v>1471</v>
      </c>
      <c r="D204" s="31" t="s">
        <v>1472</v>
      </c>
      <c r="E204" s="31" t="s">
        <v>1553</v>
      </c>
      <c r="F204" s="29" t="s">
        <v>1714</v>
      </c>
      <c r="G204" s="32">
        <v>42543</v>
      </c>
      <c r="H204" s="31">
        <v>1519751</v>
      </c>
      <c r="I204" s="31"/>
    </row>
    <row r="205" spans="1:9" ht="60.75" thickBot="1">
      <c r="A205" s="29" t="s">
        <v>2112</v>
      </c>
      <c r="B205" s="29" t="s">
        <v>2113</v>
      </c>
      <c r="C205" s="29" t="s">
        <v>1471</v>
      </c>
      <c r="D205" s="31" t="s">
        <v>1494</v>
      </c>
      <c r="E205" s="31" t="s">
        <v>2114</v>
      </c>
      <c r="F205" s="29" t="s">
        <v>1594</v>
      </c>
      <c r="G205" s="32">
        <v>41456</v>
      </c>
      <c r="H205" s="31">
        <v>1308161</v>
      </c>
      <c r="I205" s="31"/>
    </row>
    <row r="206" spans="1:9" ht="60.75" thickBot="1">
      <c r="A206" s="29" t="s">
        <v>2115</v>
      </c>
      <c r="B206" s="29" t="s">
        <v>2116</v>
      </c>
      <c r="C206" s="29" t="s">
        <v>1471</v>
      </c>
      <c r="D206" s="31" t="s">
        <v>1494</v>
      </c>
      <c r="E206" s="31" t="s">
        <v>2114</v>
      </c>
      <c r="F206" s="29" t="s">
        <v>1594</v>
      </c>
      <c r="G206" s="32">
        <v>42265</v>
      </c>
      <c r="H206" s="31">
        <v>1308161</v>
      </c>
      <c r="I206" s="31"/>
    </row>
    <row r="207" spans="1:9" ht="72.75" thickBot="1">
      <c r="A207" s="29" t="s">
        <v>2117</v>
      </c>
      <c r="B207" s="29" t="s">
        <v>2118</v>
      </c>
      <c r="C207" s="29" t="s">
        <v>1471</v>
      </c>
      <c r="D207" s="31" t="s">
        <v>1517</v>
      </c>
      <c r="E207" s="31" t="s">
        <v>1606</v>
      </c>
      <c r="F207" s="29" t="s">
        <v>2119</v>
      </c>
      <c r="G207" s="31"/>
      <c r="H207" s="31">
        <v>38777</v>
      </c>
      <c r="I207" s="31">
        <v>1947</v>
      </c>
    </row>
    <row r="208" spans="1:9" ht="45.75" thickBot="1">
      <c r="A208" s="29" t="s">
        <v>2120</v>
      </c>
      <c r="B208" s="29" t="s">
        <v>2121</v>
      </c>
      <c r="C208" s="29" t="s">
        <v>1471</v>
      </c>
      <c r="D208" s="31" t="s">
        <v>1524</v>
      </c>
      <c r="E208" s="31" t="s">
        <v>2122</v>
      </c>
      <c r="F208" s="29" t="s">
        <v>2123</v>
      </c>
      <c r="G208" s="31"/>
      <c r="H208" s="31">
        <v>831259</v>
      </c>
      <c r="I208" s="31">
        <v>1912</v>
      </c>
    </row>
    <row r="209" spans="1:9" ht="75.75" thickBot="1">
      <c r="A209" s="29" t="s">
        <v>2124</v>
      </c>
      <c r="B209" s="29" t="s">
        <v>2125</v>
      </c>
      <c r="C209" s="29" t="s">
        <v>1471</v>
      </c>
      <c r="D209" s="31" t="s">
        <v>1507</v>
      </c>
      <c r="E209" s="31" t="s">
        <v>2126</v>
      </c>
      <c r="F209" s="29" t="s">
        <v>1820</v>
      </c>
      <c r="G209" s="32">
        <v>31655</v>
      </c>
      <c r="H209" s="31">
        <v>39911</v>
      </c>
      <c r="I209" s="31"/>
    </row>
    <row r="210" spans="1:9" ht="60.75" thickBot="1">
      <c r="A210" s="29" t="s">
        <v>2127</v>
      </c>
      <c r="B210" s="29" t="s">
        <v>2128</v>
      </c>
      <c r="C210" s="29" t="s">
        <v>1471</v>
      </c>
      <c r="D210" s="31" t="s">
        <v>1507</v>
      </c>
      <c r="E210" s="31" t="s">
        <v>2129</v>
      </c>
      <c r="F210" s="29" t="s">
        <v>2130</v>
      </c>
      <c r="G210" s="32">
        <v>41255</v>
      </c>
      <c r="H210" s="31">
        <v>1121788</v>
      </c>
      <c r="I210" s="31"/>
    </row>
    <row r="211" spans="1:9" ht="72.75" thickBot="1">
      <c r="A211" s="29" t="s">
        <v>2131</v>
      </c>
      <c r="B211" s="29" t="s">
        <v>2132</v>
      </c>
      <c r="C211" s="29" t="s">
        <v>1471</v>
      </c>
      <c r="D211" s="31" t="s">
        <v>1489</v>
      </c>
      <c r="E211" s="31" t="s">
        <v>1490</v>
      </c>
      <c r="F211" s="29" t="s">
        <v>1824</v>
      </c>
      <c r="G211" s="32">
        <v>42830</v>
      </c>
      <c r="H211" s="31">
        <v>749251</v>
      </c>
      <c r="I211" s="31"/>
    </row>
    <row r="212" spans="1:9" ht="45.75" thickBot="1">
      <c r="A212" s="29" t="s">
        <v>2133</v>
      </c>
      <c r="B212" s="29" t="s">
        <v>2134</v>
      </c>
      <c r="C212" s="29" t="s">
        <v>1471</v>
      </c>
      <c r="D212" s="31" t="s">
        <v>1472</v>
      </c>
      <c r="E212" s="31" t="s">
        <v>1735</v>
      </c>
      <c r="F212" s="29" t="s">
        <v>2135</v>
      </c>
      <c r="G212" s="31"/>
      <c r="H212" s="31">
        <v>40533</v>
      </c>
      <c r="I212" s="31">
        <v>1899</v>
      </c>
    </row>
    <row r="213" spans="1:9" ht="58.5" thickBot="1">
      <c r="A213" s="29" t="s">
        <v>2136</v>
      </c>
      <c r="B213" s="29" t="s">
        <v>2137</v>
      </c>
      <c r="C213" s="29" t="s">
        <v>1471</v>
      </c>
      <c r="D213" s="31" t="s">
        <v>1472</v>
      </c>
      <c r="E213" s="31" t="s">
        <v>1473</v>
      </c>
      <c r="F213" s="29" t="s">
        <v>1547</v>
      </c>
      <c r="G213" s="31"/>
      <c r="H213" s="31">
        <v>40545</v>
      </c>
      <c r="I213" s="31">
        <v>1892</v>
      </c>
    </row>
    <row r="214" spans="1:9" ht="60.75" thickBot="1">
      <c r="A214" s="29" t="s">
        <v>2138</v>
      </c>
      <c r="B214" s="29" t="s">
        <v>2139</v>
      </c>
      <c r="C214" s="29" t="s">
        <v>1471</v>
      </c>
      <c r="D214" s="31" t="s">
        <v>1570</v>
      </c>
      <c r="E214" s="31" t="s">
        <v>1769</v>
      </c>
      <c r="F214" s="29" t="s">
        <v>2140</v>
      </c>
      <c r="G214" s="32">
        <v>25293</v>
      </c>
      <c r="H214" s="31">
        <v>40704</v>
      </c>
      <c r="I214" s="31">
        <v>1856</v>
      </c>
    </row>
    <row r="215" spans="1:9" ht="58.5" thickBot="1">
      <c r="A215" s="29" t="s">
        <v>2141</v>
      </c>
      <c r="B215" s="29" t="s">
        <v>2142</v>
      </c>
      <c r="C215" s="29" t="s">
        <v>1471</v>
      </c>
      <c r="D215" s="31" t="s">
        <v>1507</v>
      </c>
      <c r="E215" s="31" t="s">
        <v>2101</v>
      </c>
      <c r="F215" s="29" t="s">
        <v>1989</v>
      </c>
      <c r="G215" s="32">
        <v>41431</v>
      </c>
      <c r="H215" s="31">
        <v>1467858</v>
      </c>
      <c r="I215" s="31"/>
    </row>
    <row r="216" spans="1:9" ht="58.5" thickBot="1">
      <c r="A216" s="29" t="s">
        <v>2143</v>
      </c>
      <c r="B216" s="29" t="s">
        <v>2144</v>
      </c>
      <c r="C216" s="29" t="s">
        <v>1471</v>
      </c>
      <c r="D216" s="31" t="s">
        <v>1507</v>
      </c>
      <c r="E216" s="31" t="s">
        <v>1692</v>
      </c>
      <c r="F216" s="29" t="s">
        <v>1872</v>
      </c>
      <c r="G216" s="32">
        <v>27029</v>
      </c>
      <c r="H216" s="31">
        <v>40987</v>
      </c>
      <c r="I216" s="31">
        <v>1925</v>
      </c>
    </row>
    <row r="217" spans="1:9" ht="60.75" thickBot="1">
      <c r="A217" s="29" t="s">
        <v>2145</v>
      </c>
      <c r="B217" s="29" t="s">
        <v>2146</v>
      </c>
      <c r="C217" s="29" t="s">
        <v>1471</v>
      </c>
      <c r="D217" s="31" t="s">
        <v>1477</v>
      </c>
      <c r="E217" s="31" t="s">
        <v>1546</v>
      </c>
      <c r="F217" s="29" t="s">
        <v>2147</v>
      </c>
      <c r="G217" s="32">
        <v>38169</v>
      </c>
      <c r="H217" s="31">
        <v>882095</v>
      </c>
      <c r="I217" s="31"/>
    </row>
    <row r="218" spans="1:9" ht="58.5" thickBot="1">
      <c r="A218" s="29" t="s">
        <v>2148</v>
      </c>
      <c r="B218" s="29" t="s">
        <v>2149</v>
      </c>
      <c r="C218" s="29" t="s">
        <v>1471</v>
      </c>
      <c r="D218" s="31" t="s">
        <v>1517</v>
      </c>
      <c r="E218" s="31" t="s">
        <v>1518</v>
      </c>
      <c r="F218" s="29" t="s">
        <v>2150</v>
      </c>
      <c r="G218" s="32">
        <v>32628</v>
      </c>
      <c r="H218" s="31">
        <v>320335</v>
      </c>
      <c r="I218" s="31"/>
    </row>
    <row r="219" spans="1:9" ht="87" thickBot="1">
      <c r="A219" s="29" t="s">
        <v>2151</v>
      </c>
      <c r="B219" s="29" t="s">
        <v>2152</v>
      </c>
      <c r="C219" s="29" t="s">
        <v>1471</v>
      </c>
      <c r="D219" s="31" t="s">
        <v>1489</v>
      </c>
      <c r="E219" s="31" t="s">
        <v>1753</v>
      </c>
      <c r="F219" s="29" t="s">
        <v>1872</v>
      </c>
      <c r="G219" s="32">
        <v>42485</v>
      </c>
      <c r="H219" s="31">
        <v>1123360</v>
      </c>
      <c r="I219" s="31"/>
    </row>
    <row r="220" spans="1:9" ht="87" thickBot="1">
      <c r="A220" s="29" t="s">
        <v>2153</v>
      </c>
      <c r="B220" s="29" t="s">
        <v>2154</v>
      </c>
      <c r="C220" s="29" t="s">
        <v>1471</v>
      </c>
      <c r="D220" s="31" t="s">
        <v>1517</v>
      </c>
      <c r="E220" s="31" t="s">
        <v>1819</v>
      </c>
      <c r="F220" s="29" t="s">
        <v>1594</v>
      </c>
      <c r="G220" s="32">
        <v>37459</v>
      </c>
      <c r="H220" s="31">
        <v>886982</v>
      </c>
      <c r="I220" s="31"/>
    </row>
    <row r="221" spans="1:9" ht="58.5" thickBot="1">
      <c r="A221" s="29" t="s">
        <v>2155</v>
      </c>
      <c r="B221" s="29" t="s">
        <v>2156</v>
      </c>
      <c r="C221" s="29" t="s">
        <v>1471</v>
      </c>
      <c r="D221" s="31" t="s">
        <v>1472</v>
      </c>
      <c r="E221" s="31" t="s">
        <v>1920</v>
      </c>
      <c r="F221" s="29" t="s">
        <v>2157</v>
      </c>
      <c r="G221" s="32">
        <v>29767</v>
      </c>
      <c r="H221" s="31">
        <v>277135</v>
      </c>
      <c r="I221" s="31"/>
    </row>
    <row r="222" spans="1:9" ht="72.75" thickBot="1">
      <c r="A222" s="29" t="s">
        <v>2158</v>
      </c>
      <c r="B222" s="29" t="s">
        <v>2159</v>
      </c>
      <c r="C222" s="29" t="s">
        <v>1471</v>
      </c>
      <c r="D222" s="31" t="s">
        <v>1507</v>
      </c>
      <c r="E222" s="31" t="s">
        <v>2160</v>
      </c>
      <c r="F222" s="29" t="s">
        <v>2042</v>
      </c>
      <c r="G222" s="32">
        <v>31746</v>
      </c>
      <c r="H222" s="31">
        <v>12659</v>
      </c>
      <c r="I222" s="31"/>
    </row>
    <row r="223" spans="1:9" ht="72.75" thickBot="1">
      <c r="A223" s="29" t="s">
        <v>2161</v>
      </c>
      <c r="B223" s="29" t="s">
        <v>2162</v>
      </c>
      <c r="C223" s="29" t="s">
        <v>1471</v>
      </c>
      <c r="D223" s="31" t="s">
        <v>1644</v>
      </c>
      <c r="E223" s="31" t="s">
        <v>1702</v>
      </c>
      <c r="F223" s="29" t="s">
        <v>1646</v>
      </c>
      <c r="G223" s="31"/>
      <c r="H223" s="31">
        <v>45012</v>
      </c>
      <c r="I223" s="31">
        <v>1919</v>
      </c>
    </row>
    <row r="224" spans="1:9" ht="72.75" thickBot="1">
      <c r="A224" s="29" t="s">
        <v>2163</v>
      </c>
      <c r="B224" s="29" t="s">
        <v>2164</v>
      </c>
      <c r="C224" s="29" t="s">
        <v>1471</v>
      </c>
      <c r="D224" s="31" t="s">
        <v>1507</v>
      </c>
      <c r="E224" s="31" t="s">
        <v>2165</v>
      </c>
      <c r="F224" s="29" t="s">
        <v>2166</v>
      </c>
      <c r="G224" s="32">
        <v>42083</v>
      </c>
      <c r="H224" s="31">
        <v>1359841</v>
      </c>
      <c r="I224" s="31">
        <v>2000</v>
      </c>
    </row>
    <row r="225" spans="1:9" ht="72.75" thickBot="1">
      <c r="A225" s="29" t="s">
        <v>2167</v>
      </c>
      <c r="B225" s="29" t="s">
        <v>2168</v>
      </c>
      <c r="C225" s="29" t="s">
        <v>1471</v>
      </c>
      <c r="D225" s="31" t="s">
        <v>1517</v>
      </c>
      <c r="E225" s="31" t="s">
        <v>1560</v>
      </c>
      <c r="F225" s="29" t="s">
        <v>2169</v>
      </c>
      <c r="G225" s="31"/>
      <c r="H225" s="31">
        <v>874766</v>
      </c>
      <c r="I225" s="31"/>
    </row>
    <row r="226" spans="1:9" ht="60.75" thickBot="1">
      <c r="A226" s="29" t="s">
        <v>2170</v>
      </c>
      <c r="B226" s="29" t="s">
        <v>2171</v>
      </c>
      <c r="C226" s="29" t="s">
        <v>1471</v>
      </c>
      <c r="D226" s="31" t="s">
        <v>1507</v>
      </c>
      <c r="E226" s="31" t="s">
        <v>2172</v>
      </c>
      <c r="F226" s="29" t="s">
        <v>2173</v>
      </c>
      <c r="G226" s="32">
        <v>30955</v>
      </c>
      <c r="H226" s="31">
        <v>46080</v>
      </c>
      <c r="I226" s="31"/>
    </row>
    <row r="227" spans="1:9" ht="60.75" thickBot="1">
      <c r="A227" s="29" t="s">
        <v>2174</v>
      </c>
      <c r="B227" s="29" t="s">
        <v>2175</v>
      </c>
      <c r="C227" s="29" t="s">
        <v>1471</v>
      </c>
      <c r="D227" s="31" t="s">
        <v>1477</v>
      </c>
      <c r="E227" s="31" t="s">
        <v>1937</v>
      </c>
      <c r="F227" s="29" t="s">
        <v>2176</v>
      </c>
      <c r="G227" s="32">
        <v>42031</v>
      </c>
      <c r="H227" s="31">
        <v>860730</v>
      </c>
      <c r="I227" s="31"/>
    </row>
    <row r="228" spans="1:9" ht="60.75" thickBot="1">
      <c r="A228" s="29" t="s">
        <v>2177</v>
      </c>
      <c r="B228" s="29" t="s">
        <v>2178</v>
      </c>
      <c r="C228" s="29" t="s">
        <v>1471</v>
      </c>
      <c r="D228" s="31" t="s">
        <v>1541</v>
      </c>
      <c r="E228" s="31" t="s">
        <v>2179</v>
      </c>
      <c r="F228" s="29" t="s">
        <v>2180</v>
      </c>
      <c r="G228" s="32">
        <v>39538</v>
      </c>
      <c r="H228" s="31">
        <v>765880</v>
      </c>
      <c r="I228" s="31"/>
    </row>
    <row r="229" spans="1:9" ht="58.5" thickBot="1">
      <c r="A229" s="29" t="s">
        <v>2181</v>
      </c>
      <c r="B229" s="29" t="s">
        <v>2182</v>
      </c>
      <c r="C229" s="29" t="s">
        <v>1471</v>
      </c>
      <c r="D229" s="31" t="s">
        <v>1477</v>
      </c>
      <c r="E229" s="31" t="s">
        <v>1610</v>
      </c>
      <c r="F229" s="29" t="s">
        <v>2183</v>
      </c>
      <c r="G229" s="32">
        <v>42080</v>
      </c>
      <c r="H229" s="31">
        <v>1000228</v>
      </c>
      <c r="I229" s="31"/>
    </row>
    <row r="230" spans="1:9" ht="60.75" thickBot="1">
      <c r="A230" s="29" t="s">
        <v>2184</v>
      </c>
      <c r="B230" s="29" t="s">
        <v>2185</v>
      </c>
      <c r="C230" s="29" t="s">
        <v>1471</v>
      </c>
      <c r="D230" s="31" t="s">
        <v>1570</v>
      </c>
      <c r="E230" s="31" t="s">
        <v>1769</v>
      </c>
      <c r="F230" s="29" t="s">
        <v>2186</v>
      </c>
      <c r="G230" s="31"/>
      <c r="H230" s="31">
        <v>47111</v>
      </c>
      <c r="I230" s="31">
        <v>1894</v>
      </c>
    </row>
    <row r="231" spans="1:9" ht="60.75" thickBot="1">
      <c r="A231" s="29" t="s">
        <v>2187</v>
      </c>
      <c r="B231" s="29" t="s">
        <v>2188</v>
      </c>
      <c r="C231" s="29" t="s">
        <v>1471</v>
      </c>
      <c r="D231" s="31" t="s">
        <v>1644</v>
      </c>
      <c r="E231" s="31" t="s">
        <v>1827</v>
      </c>
      <c r="F231" s="29" t="s">
        <v>1594</v>
      </c>
      <c r="G231" s="32">
        <v>30833</v>
      </c>
      <c r="H231" s="31">
        <v>4447</v>
      </c>
      <c r="I231" s="31"/>
    </row>
    <row r="232" spans="1:9" ht="115.5" thickBot="1">
      <c r="A232" s="29" t="s">
        <v>2189</v>
      </c>
      <c r="B232" s="29" t="s">
        <v>2190</v>
      </c>
      <c r="C232" s="29" t="s">
        <v>1471</v>
      </c>
      <c r="D232" s="31" t="s">
        <v>1489</v>
      </c>
      <c r="E232" s="31" t="s">
        <v>1654</v>
      </c>
      <c r="F232" s="29" t="s">
        <v>2037</v>
      </c>
      <c r="G232" s="32">
        <v>42310</v>
      </c>
      <c r="H232" s="31">
        <v>1645590</v>
      </c>
      <c r="I232" s="31">
        <v>2015</v>
      </c>
    </row>
    <row r="233" spans="1:9" ht="75.75" thickBot="1">
      <c r="A233" s="29" t="s">
        <v>2191</v>
      </c>
      <c r="B233" s="29" t="s">
        <v>2192</v>
      </c>
      <c r="C233" s="29" t="s">
        <v>1471</v>
      </c>
      <c r="D233" s="31" t="s">
        <v>1507</v>
      </c>
      <c r="E233" s="31" t="s">
        <v>1780</v>
      </c>
      <c r="F233" s="29" t="s">
        <v>1772</v>
      </c>
      <c r="G233" s="32">
        <v>42905</v>
      </c>
      <c r="H233" s="31">
        <v>1585689</v>
      </c>
      <c r="I233" s="31">
        <v>1919</v>
      </c>
    </row>
    <row r="234" spans="1:9" ht="87" thickBot="1">
      <c r="A234" s="29" t="s">
        <v>2193</v>
      </c>
      <c r="B234" s="29" t="s">
        <v>2194</v>
      </c>
      <c r="C234" s="29" t="s">
        <v>1471</v>
      </c>
      <c r="D234" s="31" t="s">
        <v>1644</v>
      </c>
      <c r="E234" s="31" t="s">
        <v>2195</v>
      </c>
      <c r="F234" s="29" t="s">
        <v>1678</v>
      </c>
      <c r="G234" s="32">
        <v>43269</v>
      </c>
      <c r="H234" s="31">
        <v>48039</v>
      </c>
      <c r="I234" s="31"/>
    </row>
    <row r="235" spans="1:9" ht="60.75" thickBot="1">
      <c r="A235" s="29" t="s">
        <v>2196</v>
      </c>
      <c r="B235" s="29" t="s">
        <v>2197</v>
      </c>
      <c r="C235" s="29" t="s">
        <v>1471</v>
      </c>
      <c r="D235" s="31" t="s">
        <v>1477</v>
      </c>
      <c r="E235" s="31" t="s">
        <v>1478</v>
      </c>
      <c r="F235" s="29" t="s">
        <v>2198</v>
      </c>
      <c r="G235" s="32">
        <v>42459</v>
      </c>
      <c r="H235" s="31">
        <v>859737</v>
      </c>
      <c r="I235" s="31"/>
    </row>
    <row r="236" spans="1:9" ht="58.5" thickBot="1">
      <c r="A236" s="29" t="s">
        <v>2199</v>
      </c>
      <c r="B236" s="29" t="s">
        <v>2200</v>
      </c>
      <c r="C236" s="29" t="s">
        <v>1471</v>
      </c>
      <c r="D236" s="31" t="s">
        <v>1507</v>
      </c>
      <c r="E236" s="31" t="s">
        <v>2201</v>
      </c>
      <c r="F236" s="29" t="s">
        <v>1872</v>
      </c>
      <c r="G236" s="32">
        <v>32233</v>
      </c>
      <c r="H236" s="31">
        <v>354950</v>
      </c>
      <c r="I236" s="31"/>
    </row>
    <row r="237" spans="1:9" ht="58.5" thickBot="1">
      <c r="A237" s="29" t="s">
        <v>2202</v>
      </c>
      <c r="B237" s="29" t="s">
        <v>2203</v>
      </c>
      <c r="C237" s="29" t="s">
        <v>1471</v>
      </c>
      <c r="D237" s="31" t="s">
        <v>1472</v>
      </c>
      <c r="E237" s="31" t="s">
        <v>1473</v>
      </c>
      <c r="F237" s="29" t="s">
        <v>2204</v>
      </c>
      <c r="G237" s="32">
        <v>23467</v>
      </c>
      <c r="H237" s="31">
        <v>773840</v>
      </c>
      <c r="I237" s="31">
        <v>1906</v>
      </c>
    </row>
    <row r="238" spans="1:9" ht="45.75" thickBot="1">
      <c r="A238" s="29" t="s">
        <v>2205</v>
      </c>
      <c r="B238" s="29" t="s">
        <v>2206</v>
      </c>
      <c r="C238" s="29" t="s">
        <v>1471</v>
      </c>
      <c r="D238" s="31" t="s">
        <v>1570</v>
      </c>
      <c r="E238" s="31" t="s">
        <v>1769</v>
      </c>
      <c r="F238" s="29" t="s">
        <v>2207</v>
      </c>
      <c r="G238" s="32">
        <v>39876</v>
      </c>
      <c r="H238" s="31">
        <v>48465</v>
      </c>
      <c r="I238" s="31"/>
    </row>
    <row r="239" spans="1:9" ht="60.75" thickBot="1">
      <c r="A239" s="29" t="s">
        <v>2208</v>
      </c>
      <c r="B239" s="29" t="s">
        <v>2209</v>
      </c>
      <c r="C239" s="29" t="s">
        <v>1471</v>
      </c>
      <c r="D239" s="31" t="s">
        <v>1541</v>
      </c>
      <c r="E239" s="31" t="s">
        <v>2210</v>
      </c>
      <c r="F239" s="29" t="s">
        <v>2211</v>
      </c>
      <c r="G239" s="32">
        <v>39161</v>
      </c>
      <c r="H239" s="31">
        <v>1070750</v>
      </c>
      <c r="I239" s="31"/>
    </row>
    <row r="240" spans="1:9" ht="60.75" thickBot="1">
      <c r="A240" s="29" t="s">
        <v>2212</v>
      </c>
      <c r="B240" s="29" t="s">
        <v>2213</v>
      </c>
      <c r="C240" s="29" t="s">
        <v>1471</v>
      </c>
      <c r="D240" s="31" t="s">
        <v>1472</v>
      </c>
      <c r="E240" s="31" t="s">
        <v>1735</v>
      </c>
      <c r="F240" s="29" t="s">
        <v>1594</v>
      </c>
      <c r="G240" s="32">
        <v>23467</v>
      </c>
      <c r="H240" s="31">
        <v>4281</v>
      </c>
      <c r="I240" s="31">
        <v>2016</v>
      </c>
    </row>
    <row r="241" spans="1:9" ht="115.5" thickBot="1">
      <c r="A241" s="29" t="s">
        <v>2214</v>
      </c>
      <c r="B241" s="29" t="s">
        <v>2215</v>
      </c>
      <c r="C241" s="29" t="s">
        <v>1471</v>
      </c>
      <c r="D241" s="31" t="s">
        <v>1489</v>
      </c>
      <c r="E241" s="31" t="s">
        <v>1654</v>
      </c>
      <c r="F241" s="29" t="s">
        <v>2037</v>
      </c>
      <c r="G241" s="32">
        <v>27394</v>
      </c>
      <c r="H241" s="31">
        <v>47217</v>
      </c>
      <c r="I241" s="31" t="s">
        <v>2216</v>
      </c>
    </row>
    <row r="242" spans="1:9" ht="45.75" thickBot="1">
      <c r="A242" s="29" t="s">
        <v>2217</v>
      </c>
      <c r="B242" s="29" t="s">
        <v>2218</v>
      </c>
      <c r="C242" s="29" t="s">
        <v>1471</v>
      </c>
      <c r="D242" s="31" t="s">
        <v>1477</v>
      </c>
      <c r="E242" s="31" t="s">
        <v>1631</v>
      </c>
      <c r="F242" s="29" t="s">
        <v>1758</v>
      </c>
      <c r="G242" s="31"/>
      <c r="H242" s="31">
        <v>49071</v>
      </c>
      <c r="I242" s="31">
        <v>1961</v>
      </c>
    </row>
    <row r="243" spans="1:9" ht="60.75" thickBot="1">
      <c r="A243" s="29" t="s">
        <v>2219</v>
      </c>
      <c r="B243" s="29" t="s">
        <v>2220</v>
      </c>
      <c r="C243" s="29" t="s">
        <v>1471</v>
      </c>
      <c r="D243" s="31" t="s">
        <v>1517</v>
      </c>
      <c r="E243" s="31" t="s">
        <v>1856</v>
      </c>
      <c r="F243" s="29" t="s">
        <v>1590</v>
      </c>
      <c r="G243" s="31"/>
      <c r="H243" s="31">
        <v>49196</v>
      </c>
      <c r="I243" s="31">
        <v>1866</v>
      </c>
    </row>
    <row r="244" spans="1:9" ht="75.75" thickBot="1">
      <c r="A244" s="29" t="s">
        <v>2221</v>
      </c>
      <c r="B244" s="29" t="s">
        <v>2222</v>
      </c>
      <c r="C244" s="29" t="s">
        <v>1471</v>
      </c>
      <c r="D244" s="31" t="s">
        <v>1472</v>
      </c>
      <c r="E244" s="31" t="s">
        <v>1735</v>
      </c>
      <c r="F244" s="29" t="s">
        <v>2223</v>
      </c>
      <c r="G244" s="32">
        <v>43103</v>
      </c>
      <c r="H244" s="31">
        <v>1501585</v>
      </c>
      <c r="I244" s="31"/>
    </row>
    <row r="245" spans="1:9" ht="58.5" thickBot="1">
      <c r="A245" s="29" t="s">
        <v>2224</v>
      </c>
      <c r="B245" s="29" t="s">
        <v>2225</v>
      </c>
      <c r="C245" s="29" t="s">
        <v>1471</v>
      </c>
      <c r="D245" s="31" t="s">
        <v>1472</v>
      </c>
      <c r="E245" s="31" t="s">
        <v>1920</v>
      </c>
      <c r="F245" s="29" t="s">
        <v>2157</v>
      </c>
      <c r="G245" s="32">
        <v>43686</v>
      </c>
      <c r="H245" s="31">
        <v>832101</v>
      </c>
      <c r="I245" s="31">
        <v>1988</v>
      </c>
    </row>
    <row r="246" spans="1:9" ht="58.5" thickBot="1">
      <c r="A246" s="29" t="s">
        <v>2226</v>
      </c>
      <c r="B246" s="29" t="s">
        <v>2227</v>
      </c>
      <c r="C246" s="29" t="s">
        <v>1471</v>
      </c>
      <c r="D246" s="31" t="s">
        <v>1477</v>
      </c>
      <c r="E246" s="31" t="s">
        <v>1478</v>
      </c>
      <c r="F246" s="29" t="s">
        <v>2228</v>
      </c>
      <c r="G246" s="32">
        <v>42740</v>
      </c>
      <c r="H246" s="31">
        <v>874716</v>
      </c>
      <c r="I246" s="31"/>
    </row>
    <row r="247" spans="1:9" ht="72.75" thickBot="1">
      <c r="A247" s="29" t="s">
        <v>2229</v>
      </c>
      <c r="B247" s="29" t="s">
        <v>2230</v>
      </c>
      <c r="C247" s="29" t="s">
        <v>1471</v>
      </c>
      <c r="D247" s="31" t="s">
        <v>1472</v>
      </c>
      <c r="E247" s="31" t="s">
        <v>2030</v>
      </c>
      <c r="F247" s="30" t="s">
        <v>1637</v>
      </c>
      <c r="G247" s="32">
        <v>42888</v>
      </c>
      <c r="H247" s="31">
        <v>1598014</v>
      </c>
      <c r="I247" s="31"/>
    </row>
    <row r="248" spans="1:9" ht="58.5" thickBot="1">
      <c r="A248" s="29" t="s">
        <v>2231</v>
      </c>
      <c r="B248" s="29" t="s">
        <v>2232</v>
      </c>
      <c r="C248" s="29" t="s">
        <v>1471</v>
      </c>
      <c r="D248" s="31" t="s">
        <v>1472</v>
      </c>
      <c r="E248" s="31" t="s">
        <v>1920</v>
      </c>
      <c r="F248" s="29" t="s">
        <v>2233</v>
      </c>
      <c r="G248" s="32">
        <v>31471</v>
      </c>
      <c r="H248" s="31">
        <v>49826</v>
      </c>
      <c r="I248" s="31"/>
    </row>
    <row r="249" spans="1:9" ht="72.75" thickBot="1">
      <c r="A249" s="29" t="s">
        <v>2234</v>
      </c>
      <c r="B249" s="29" t="s">
        <v>2235</v>
      </c>
      <c r="C249" s="29" t="s">
        <v>1471</v>
      </c>
      <c r="D249" s="31" t="s">
        <v>1477</v>
      </c>
      <c r="E249" s="31" t="s">
        <v>2236</v>
      </c>
      <c r="F249" s="29" t="s">
        <v>1951</v>
      </c>
      <c r="G249" s="32">
        <v>42327</v>
      </c>
      <c r="H249" s="31">
        <v>1110803</v>
      </c>
      <c r="I249" s="31"/>
    </row>
    <row r="250" spans="1:9" ht="60.75" thickBot="1">
      <c r="A250" s="29" t="s">
        <v>2237</v>
      </c>
      <c r="B250" s="29" t="s">
        <v>2238</v>
      </c>
      <c r="C250" s="29" t="s">
        <v>1471</v>
      </c>
      <c r="D250" s="31" t="s">
        <v>1477</v>
      </c>
      <c r="E250" s="31" t="s">
        <v>1546</v>
      </c>
      <c r="F250" s="29" t="s">
        <v>1904</v>
      </c>
      <c r="G250" s="32">
        <v>42794</v>
      </c>
      <c r="H250" s="31">
        <v>879169</v>
      </c>
      <c r="I250" s="31"/>
    </row>
    <row r="251" spans="1:9" ht="60.75" thickBot="1">
      <c r="A251" s="29" t="s">
        <v>2239</v>
      </c>
      <c r="B251" s="29" t="s">
        <v>2240</v>
      </c>
      <c r="C251" s="29" t="s">
        <v>1471</v>
      </c>
      <c r="D251" s="31" t="s">
        <v>1472</v>
      </c>
      <c r="E251" s="31" t="s">
        <v>1920</v>
      </c>
      <c r="F251" s="29" t="s">
        <v>1641</v>
      </c>
      <c r="G251" s="32">
        <v>43893</v>
      </c>
      <c r="H251" s="31">
        <v>1699150</v>
      </c>
      <c r="I251" s="31">
        <v>1859</v>
      </c>
    </row>
    <row r="252" spans="1:9" ht="60.75" thickBot="1">
      <c r="A252" s="29" t="s">
        <v>2241</v>
      </c>
      <c r="B252" s="29" t="s">
        <v>2242</v>
      </c>
      <c r="C252" s="29" t="s">
        <v>1471</v>
      </c>
      <c r="D252" s="31" t="s">
        <v>1489</v>
      </c>
      <c r="E252" s="31" t="s">
        <v>1503</v>
      </c>
      <c r="F252" s="29" t="s">
        <v>1504</v>
      </c>
      <c r="G252" s="32">
        <v>28125</v>
      </c>
      <c r="H252" s="31">
        <v>50863</v>
      </c>
      <c r="I252" s="31"/>
    </row>
    <row r="253" spans="1:9" ht="72.75" thickBot="1">
      <c r="A253" s="29" t="s">
        <v>2243</v>
      </c>
      <c r="B253" s="29" t="s">
        <v>2244</v>
      </c>
      <c r="C253" s="29" t="s">
        <v>1471</v>
      </c>
      <c r="D253" s="31" t="s">
        <v>1517</v>
      </c>
      <c r="E253" s="31" t="s">
        <v>1790</v>
      </c>
      <c r="F253" s="29" t="s">
        <v>1872</v>
      </c>
      <c r="G253" s="32">
        <v>39351</v>
      </c>
      <c r="H253" s="31">
        <v>1571949</v>
      </c>
      <c r="I253" s="31">
        <v>2000</v>
      </c>
    </row>
    <row r="254" spans="1:9" ht="75.75" thickBot="1">
      <c r="A254" s="29" t="s">
        <v>2245</v>
      </c>
      <c r="B254" s="29" t="s">
        <v>2246</v>
      </c>
      <c r="C254" s="29" t="s">
        <v>1471</v>
      </c>
      <c r="D254" s="31" t="s">
        <v>1489</v>
      </c>
      <c r="E254" s="31" t="s">
        <v>1490</v>
      </c>
      <c r="F254" s="29" t="s">
        <v>2247</v>
      </c>
      <c r="G254" s="31"/>
      <c r="H254" s="31">
        <v>51143</v>
      </c>
      <c r="I254" s="31">
        <v>1911</v>
      </c>
    </row>
    <row r="255" spans="1:9" ht="60.75" thickBot="1">
      <c r="A255" s="29" t="s">
        <v>2248</v>
      </c>
      <c r="B255" s="29" t="s">
        <v>2249</v>
      </c>
      <c r="C255" s="29" t="s">
        <v>1471</v>
      </c>
      <c r="D255" s="31" t="s">
        <v>1524</v>
      </c>
      <c r="E255" s="31" t="s">
        <v>1578</v>
      </c>
      <c r="F255" s="29" t="s">
        <v>1693</v>
      </c>
      <c r="G255" s="31"/>
      <c r="H255" s="31">
        <v>51434</v>
      </c>
      <c r="I255" s="31">
        <v>1898</v>
      </c>
    </row>
    <row r="256" spans="1:9" ht="60.75" thickBot="1">
      <c r="A256" s="29" t="s">
        <v>2250</v>
      </c>
      <c r="B256" s="29" t="s">
        <v>2251</v>
      </c>
      <c r="C256" s="29" t="s">
        <v>1471</v>
      </c>
      <c r="D256" s="31" t="s">
        <v>1494</v>
      </c>
      <c r="E256" s="31" t="s">
        <v>2252</v>
      </c>
      <c r="F256" s="29" t="s">
        <v>1594</v>
      </c>
      <c r="G256" s="32">
        <v>33878</v>
      </c>
      <c r="H256" s="31">
        <v>51644</v>
      </c>
      <c r="I256" s="31"/>
    </row>
    <row r="257" spans="1:9" ht="60.75" thickBot="1">
      <c r="A257" s="29" t="s">
        <v>2253</v>
      </c>
      <c r="B257" s="29" t="s">
        <v>2254</v>
      </c>
      <c r="C257" s="29" t="s">
        <v>1471</v>
      </c>
      <c r="D257" s="31" t="s">
        <v>1524</v>
      </c>
      <c r="E257" s="31" t="s">
        <v>1537</v>
      </c>
      <c r="F257" s="29" t="s">
        <v>1594</v>
      </c>
      <c r="G257" s="32">
        <v>27850</v>
      </c>
      <c r="H257" s="31">
        <v>51253</v>
      </c>
      <c r="I257" s="31"/>
    </row>
    <row r="258" spans="1:9" ht="60.75" thickBot="1">
      <c r="A258" s="29" t="s">
        <v>2255</v>
      </c>
      <c r="B258" s="29" t="s">
        <v>2256</v>
      </c>
      <c r="C258" s="29" t="s">
        <v>1471</v>
      </c>
      <c r="D258" s="31" t="s">
        <v>1489</v>
      </c>
      <c r="E258" s="31" t="s">
        <v>1499</v>
      </c>
      <c r="F258" s="29" t="s">
        <v>1565</v>
      </c>
      <c r="G258" s="32">
        <v>36865</v>
      </c>
      <c r="H258" s="31">
        <v>896878</v>
      </c>
      <c r="I258" s="31"/>
    </row>
    <row r="259" spans="1:9" ht="60.75" thickBot="1">
      <c r="A259" s="29" t="s">
        <v>2257</v>
      </c>
      <c r="B259" s="29" t="s">
        <v>2258</v>
      </c>
      <c r="C259" s="29" t="s">
        <v>1471</v>
      </c>
      <c r="D259" s="31" t="s">
        <v>1477</v>
      </c>
      <c r="E259" s="31" t="s">
        <v>1478</v>
      </c>
      <c r="F259" s="29" t="s">
        <v>2106</v>
      </c>
      <c r="G259" s="32">
        <v>39601</v>
      </c>
      <c r="H259" s="31">
        <v>1035267</v>
      </c>
      <c r="I259" s="31"/>
    </row>
    <row r="260" spans="1:9" ht="72.75" thickBot="1">
      <c r="A260" s="29" t="s">
        <v>2259</v>
      </c>
      <c r="B260" s="29" t="s">
        <v>2260</v>
      </c>
      <c r="C260" s="29" t="s">
        <v>1471</v>
      </c>
      <c r="D260" s="31" t="s">
        <v>1517</v>
      </c>
      <c r="E260" s="31" t="s">
        <v>1606</v>
      </c>
      <c r="F260" s="29" t="s">
        <v>1872</v>
      </c>
      <c r="G260" s="32">
        <v>39681</v>
      </c>
      <c r="H260" s="31">
        <v>914208</v>
      </c>
      <c r="I260" s="31"/>
    </row>
    <row r="261" spans="1:9" ht="72.75" thickBot="1">
      <c r="A261" s="29" t="s">
        <v>2261</v>
      </c>
      <c r="B261" s="29" t="s">
        <v>2262</v>
      </c>
      <c r="C261" s="29" t="s">
        <v>1471</v>
      </c>
      <c r="D261" s="31" t="s">
        <v>1489</v>
      </c>
      <c r="E261" s="31" t="s">
        <v>2263</v>
      </c>
      <c r="F261" s="29" t="s">
        <v>2264</v>
      </c>
      <c r="G261" s="32">
        <v>43166</v>
      </c>
      <c r="H261" s="31">
        <v>1111928</v>
      </c>
      <c r="I261" s="31"/>
    </row>
    <row r="262" spans="1:9" ht="72.75" thickBot="1">
      <c r="A262" s="29" t="s">
        <v>2265</v>
      </c>
      <c r="B262" s="29" t="s">
        <v>2266</v>
      </c>
      <c r="C262" s="29" t="s">
        <v>1471</v>
      </c>
      <c r="D262" s="31" t="s">
        <v>1477</v>
      </c>
      <c r="E262" s="31" t="s">
        <v>2236</v>
      </c>
      <c r="F262" s="29" t="s">
        <v>2267</v>
      </c>
      <c r="G262" s="32">
        <v>42976</v>
      </c>
      <c r="H262" s="31">
        <v>1478242</v>
      </c>
      <c r="I262" s="31"/>
    </row>
    <row r="263" spans="1:9" ht="75.75" thickBot="1">
      <c r="A263" s="29" t="s">
        <v>2268</v>
      </c>
      <c r="B263" s="29" t="s">
        <v>2269</v>
      </c>
      <c r="C263" s="29" t="s">
        <v>1471</v>
      </c>
      <c r="D263" s="31" t="s">
        <v>1541</v>
      </c>
      <c r="E263" s="31" t="s">
        <v>1599</v>
      </c>
      <c r="F263" s="29" t="s">
        <v>1547</v>
      </c>
      <c r="G263" s="32">
        <v>39819</v>
      </c>
      <c r="H263" s="31">
        <v>1020569</v>
      </c>
      <c r="I263" s="31"/>
    </row>
    <row r="264" spans="1:9" ht="87" thickBot="1">
      <c r="A264" s="29" t="s">
        <v>2270</v>
      </c>
      <c r="B264" s="29" t="s">
        <v>2271</v>
      </c>
      <c r="C264" s="29" t="s">
        <v>1471</v>
      </c>
      <c r="D264" s="31" t="s">
        <v>1489</v>
      </c>
      <c r="E264" s="31" t="s">
        <v>1753</v>
      </c>
      <c r="F264" s="29" t="s">
        <v>2272</v>
      </c>
      <c r="G264" s="32">
        <v>43417</v>
      </c>
      <c r="H264" s="31">
        <v>779152</v>
      </c>
      <c r="I264" s="31">
        <v>1976</v>
      </c>
    </row>
    <row r="265" spans="1:9" ht="60.75" thickBot="1">
      <c r="A265" s="29" t="s">
        <v>2273</v>
      </c>
      <c r="B265" s="29" t="s">
        <v>2274</v>
      </c>
      <c r="C265" s="29" t="s">
        <v>1471</v>
      </c>
      <c r="D265" s="31" t="s">
        <v>1472</v>
      </c>
      <c r="E265" s="31" t="s">
        <v>2275</v>
      </c>
      <c r="F265" s="29" t="s">
        <v>1678</v>
      </c>
      <c r="G265" s="32">
        <v>39381</v>
      </c>
      <c r="H265" s="31">
        <v>52988</v>
      </c>
      <c r="I265" s="31"/>
    </row>
    <row r="266" spans="1:9" ht="60.75" thickBot="1">
      <c r="A266" s="29" t="s">
        <v>2276</v>
      </c>
      <c r="B266" s="29" t="s">
        <v>2277</v>
      </c>
      <c r="C266" s="29" t="s">
        <v>1471</v>
      </c>
      <c r="D266" s="31" t="s">
        <v>1472</v>
      </c>
      <c r="E266" s="31" t="s">
        <v>2278</v>
      </c>
      <c r="F266" s="29" t="s">
        <v>2279</v>
      </c>
      <c r="G266" s="32">
        <v>42186</v>
      </c>
      <c r="H266" s="31">
        <v>728535</v>
      </c>
      <c r="I266" s="31"/>
    </row>
    <row r="267" spans="1:9" ht="44.25" thickBot="1">
      <c r="A267" s="29" t="s">
        <v>2280</v>
      </c>
      <c r="B267" s="29" t="s">
        <v>2281</v>
      </c>
      <c r="C267" s="29" t="s">
        <v>1471</v>
      </c>
      <c r="D267" s="31" t="s">
        <v>1570</v>
      </c>
      <c r="E267" s="31" t="s">
        <v>1769</v>
      </c>
      <c r="F267" s="29" t="s">
        <v>2282</v>
      </c>
      <c r="G267" s="32">
        <v>39758</v>
      </c>
      <c r="H267" s="31">
        <v>91419</v>
      </c>
      <c r="I267" s="31"/>
    </row>
    <row r="268" spans="1:9" ht="60.75" thickBot="1">
      <c r="A268" s="29" t="s">
        <v>2283</v>
      </c>
      <c r="B268" s="29" t="s">
        <v>2284</v>
      </c>
      <c r="C268" s="29" t="s">
        <v>1471</v>
      </c>
      <c r="D268" s="31" t="s">
        <v>1477</v>
      </c>
      <c r="E268" s="31" t="s">
        <v>1482</v>
      </c>
      <c r="F268" s="29" t="s">
        <v>2285</v>
      </c>
      <c r="G268" s="32">
        <v>26845</v>
      </c>
      <c r="H268" s="31">
        <v>200406</v>
      </c>
      <c r="I268" s="31">
        <v>1886</v>
      </c>
    </row>
    <row r="269" spans="1:9" ht="60.75" thickBot="1">
      <c r="A269" s="29" t="s">
        <v>2286</v>
      </c>
      <c r="B269" s="29" t="s">
        <v>2287</v>
      </c>
      <c r="C269" s="29" t="s">
        <v>1471</v>
      </c>
      <c r="D269" s="31" t="s">
        <v>1472</v>
      </c>
      <c r="E269" s="31" t="s">
        <v>1553</v>
      </c>
      <c r="F269" s="29" t="s">
        <v>2288</v>
      </c>
      <c r="G269" s="32">
        <v>40417</v>
      </c>
      <c r="H269" s="31">
        <v>833444</v>
      </c>
      <c r="I269" s="31"/>
    </row>
    <row r="270" spans="1:9" ht="60.75" thickBot="1">
      <c r="A270" s="29" t="s">
        <v>2289</v>
      </c>
      <c r="B270" s="29" t="s">
        <v>2290</v>
      </c>
      <c r="C270" s="29" t="s">
        <v>1471</v>
      </c>
      <c r="D270" s="31" t="s">
        <v>1517</v>
      </c>
      <c r="E270" s="31" t="s">
        <v>1709</v>
      </c>
      <c r="F270" s="29" t="s">
        <v>1594</v>
      </c>
      <c r="G270" s="32">
        <v>27575</v>
      </c>
      <c r="H270" s="31">
        <v>19617</v>
      </c>
      <c r="I270" s="31"/>
    </row>
    <row r="271" spans="1:9" ht="72.75" thickBot="1">
      <c r="A271" s="29" t="s">
        <v>2291</v>
      </c>
      <c r="B271" s="29" t="s">
        <v>2292</v>
      </c>
      <c r="C271" s="29" t="s">
        <v>1471</v>
      </c>
      <c r="D271" s="31" t="s">
        <v>1489</v>
      </c>
      <c r="E271" s="31" t="s">
        <v>1668</v>
      </c>
      <c r="F271" s="29" t="s">
        <v>2106</v>
      </c>
      <c r="G271" s="32">
        <v>38870</v>
      </c>
      <c r="H271" s="31">
        <v>1043604</v>
      </c>
      <c r="I271" s="31">
        <v>1996</v>
      </c>
    </row>
    <row r="272" spans="1:9" ht="45.75" thickBot="1">
      <c r="A272" s="29" t="s">
        <v>2293</v>
      </c>
      <c r="B272" s="29" t="s">
        <v>2294</v>
      </c>
      <c r="C272" s="29" t="s">
        <v>1471</v>
      </c>
      <c r="D272" s="31" t="s">
        <v>1472</v>
      </c>
      <c r="E272" s="31" t="s">
        <v>1916</v>
      </c>
      <c r="F272" s="29" t="s">
        <v>2042</v>
      </c>
      <c r="G272" s="32">
        <v>41418</v>
      </c>
      <c r="H272" s="31">
        <v>54480</v>
      </c>
      <c r="I272" s="31"/>
    </row>
    <row r="273" spans="1:9" ht="45.75" thickBot="1">
      <c r="A273" s="29" t="s">
        <v>2295</v>
      </c>
      <c r="B273" s="29" t="s">
        <v>2296</v>
      </c>
      <c r="C273" s="29" t="s">
        <v>1471</v>
      </c>
      <c r="D273" s="31" t="s">
        <v>1570</v>
      </c>
      <c r="E273" s="31" t="s">
        <v>1769</v>
      </c>
      <c r="F273" s="29" t="s">
        <v>2297</v>
      </c>
      <c r="G273" s="31"/>
      <c r="H273" s="31">
        <v>55067</v>
      </c>
      <c r="I273" s="31">
        <v>1906</v>
      </c>
    </row>
    <row r="274" spans="1:9" ht="30.75" thickBot="1">
      <c r="A274" s="29" t="s">
        <v>2298</v>
      </c>
      <c r="B274" s="29" t="s">
        <v>2299</v>
      </c>
      <c r="C274" s="29" t="s">
        <v>1471</v>
      </c>
      <c r="D274" s="31" t="s">
        <v>1517</v>
      </c>
      <c r="E274" s="31" t="s">
        <v>1856</v>
      </c>
      <c r="F274" s="29" t="s">
        <v>2300</v>
      </c>
      <c r="G274" s="32">
        <v>34394</v>
      </c>
      <c r="H274" s="31">
        <v>91576</v>
      </c>
      <c r="I274" s="31"/>
    </row>
    <row r="275" spans="1:9" ht="87" thickBot="1">
      <c r="A275" s="29" t="s">
        <v>2301</v>
      </c>
      <c r="B275" s="29" t="s">
        <v>2302</v>
      </c>
      <c r="C275" s="29" t="s">
        <v>1471</v>
      </c>
      <c r="D275" s="31" t="s">
        <v>1489</v>
      </c>
      <c r="E275" s="31" t="s">
        <v>2093</v>
      </c>
      <c r="F275" s="29" t="s">
        <v>2303</v>
      </c>
      <c r="G275" s="32">
        <v>43410</v>
      </c>
      <c r="H275" s="31">
        <v>1601046</v>
      </c>
      <c r="I275" s="31">
        <v>2014</v>
      </c>
    </row>
    <row r="276" spans="1:9" ht="58.5" thickBot="1">
      <c r="A276" s="29" t="s">
        <v>2304</v>
      </c>
      <c r="B276" s="29" t="s">
        <v>2305</v>
      </c>
      <c r="C276" s="29" t="s">
        <v>1471</v>
      </c>
      <c r="D276" s="31" t="s">
        <v>1570</v>
      </c>
      <c r="E276" s="31" t="s">
        <v>1838</v>
      </c>
      <c r="F276" s="29" t="s">
        <v>1800</v>
      </c>
      <c r="G276" s="31"/>
      <c r="H276" s="31">
        <v>55785</v>
      </c>
      <c r="I276" s="31">
        <v>1872</v>
      </c>
    </row>
    <row r="277" spans="1:9" ht="75.75" thickBot="1">
      <c r="A277" s="29" t="s">
        <v>2306</v>
      </c>
      <c r="B277" s="29" t="s">
        <v>2307</v>
      </c>
      <c r="C277" s="29" t="s">
        <v>1471</v>
      </c>
      <c r="D277" s="31" t="s">
        <v>1541</v>
      </c>
      <c r="E277" s="31" t="s">
        <v>2071</v>
      </c>
      <c r="F277" s="29" t="s">
        <v>2308</v>
      </c>
      <c r="G277" s="32">
        <v>38811</v>
      </c>
      <c r="H277" s="31">
        <v>879101</v>
      </c>
      <c r="I277" s="31"/>
    </row>
    <row r="278" spans="1:9" ht="87" thickBot="1">
      <c r="A278" s="29" t="s">
        <v>2309</v>
      </c>
      <c r="B278" s="29" t="s">
        <v>2310</v>
      </c>
      <c r="C278" s="29" t="s">
        <v>1471</v>
      </c>
      <c r="D278" s="31" t="s">
        <v>1644</v>
      </c>
      <c r="E278" s="31" t="s">
        <v>2311</v>
      </c>
      <c r="F278" s="29" t="s">
        <v>1646</v>
      </c>
      <c r="G278" s="32">
        <v>41054</v>
      </c>
      <c r="H278" s="31">
        <v>1506307</v>
      </c>
      <c r="I278" s="31"/>
    </row>
    <row r="279" spans="1:9" ht="58.5" thickBot="1">
      <c r="A279" s="29" t="s">
        <v>2312</v>
      </c>
      <c r="B279" s="29" t="s">
        <v>2313</v>
      </c>
      <c r="C279" s="29" t="s">
        <v>1471</v>
      </c>
      <c r="D279" s="31" t="s">
        <v>1489</v>
      </c>
      <c r="E279" s="31" t="s">
        <v>1658</v>
      </c>
      <c r="F279" s="29" t="s">
        <v>2314</v>
      </c>
      <c r="G279" s="31"/>
      <c r="H279" s="31">
        <v>319201</v>
      </c>
      <c r="I279" s="31" t="s">
        <v>2315</v>
      </c>
    </row>
    <row r="280" spans="1:9" ht="75.75" thickBot="1">
      <c r="A280" s="29" t="s">
        <v>2316</v>
      </c>
      <c r="B280" s="29" t="s">
        <v>2317</v>
      </c>
      <c r="C280" s="29" t="s">
        <v>1471</v>
      </c>
      <c r="D280" s="31" t="s">
        <v>1507</v>
      </c>
      <c r="E280" s="31" t="s">
        <v>1970</v>
      </c>
      <c r="F280" s="29" t="s">
        <v>2318</v>
      </c>
      <c r="G280" s="31"/>
      <c r="H280" s="31">
        <v>885639</v>
      </c>
      <c r="I280" s="31">
        <v>1962</v>
      </c>
    </row>
    <row r="281" spans="1:9" ht="101.25" thickBot="1">
      <c r="A281" s="29" t="s">
        <v>2319</v>
      </c>
      <c r="B281" s="29" t="s">
        <v>2320</v>
      </c>
      <c r="C281" s="29" t="s">
        <v>1471</v>
      </c>
      <c r="D281" s="31" t="s">
        <v>1570</v>
      </c>
      <c r="E281" s="31" t="s">
        <v>1769</v>
      </c>
      <c r="F281" s="30" t="s">
        <v>2321</v>
      </c>
      <c r="G281" s="32">
        <v>42191</v>
      </c>
      <c r="H281" s="31">
        <v>1637459</v>
      </c>
      <c r="I281" s="31" t="s">
        <v>2322</v>
      </c>
    </row>
    <row r="282" spans="1:9" ht="44.25" thickBot="1">
      <c r="A282" s="29" t="s">
        <v>2323</v>
      </c>
      <c r="B282" s="29" t="s">
        <v>2324</v>
      </c>
      <c r="C282" s="29" t="s">
        <v>1471</v>
      </c>
      <c r="D282" s="31" t="s">
        <v>1570</v>
      </c>
      <c r="E282" s="31" t="s">
        <v>2325</v>
      </c>
      <c r="F282" s="29" t="s">
        <v>2079</v>
      </c>
      <c r="G282" s="31"/>
      <c r="H282" s="31">
        <v>56873</v>
      </c>
      <c r="I282" s="31">
        <v>1883</v>
      </c>
    </row>
    <row r="283" spans="1:9" ht="58.5" thickBot="1">
      <c r="A283" s="29" t="s">
        <v>2326</v>
      </c>
      <c r="B283" s="29" t="s">
        <v>2327</v>
      </c>
      <c r="C283" s="29" t="s">
        <v>1471</v>
      </c>
      <c r="D283" s="31" t="s">
        <v>1507</v>
      </c>
      <c r="E283" s="31" t="s">
        <v>2126</v>
      </c>
      <c r="F283" s="29" t="s">
        <v>1590</v>
      </c>
      <c r="G283" s="32">
        <v>30589</v>
      </c>
      <c r="H283" s="31">
        <v>701985</v>
      </c>
      <c r="I283" s="31"/>
    </row>
    <row r="284" spans="1:9" ht="45.75" thickBot="1">
      <c r="A284" s="29" t="s">
        <v>2328</v>
      </c>
      <c r="B284" s="29" t="s">
        <v>2329</v>
      </c>
      <c r="C284" s="29" t="s">
        <v>1471</v>
      </c>
      <c r="D284" s="31" t="s">
        <v>1472</v>
      </c>
      <c r="E284" s="31" t="s">
        <v>1735</v>
      </c>
      <c r="F284" s="29" t="s">
        <v>2330</v>
      </c>
      <c r="G284" s="31"/>
      <c r="H284" s="31">
        <v>202058</v>
      </c>
      <c r="I284" s="31"/>
    </row>
    <row r="285" spans="1:9" ht="75.75" thickBot="1">
      <c r="A285" s="29" t="s">
        <v>2331</v>
      </c>
      <c r="B285" s="29" t="s">
        <v>2332</v>
      </c>
      <c r="C285" s="29" t="s">
        <v>1471</v>
      </c>
      <c r="D285" s="31" t="s">
        <v>1477</v>
      </c>
      <c r="E285" s="31" t="s">
        <v>1924</v>
      </c>
      <c r="F285" s="29" t="s">
        <v>2333</v>
      </c>
      <c r="G285" s="32">
        <v>38292</v>
      </c>
      <c r="H285" s="31">
        <v>920148</v>
      </c>
      <c r="I285" s="31"/>
    </row>
    <row r="286" spans="1:9" ht="58.5" thickBot="1">
      <c r="A286" s="29" t="s">
        <v>2334</v>
      </c>
      <c r="B286" s="29" t="s">
        <v>2335</v>
      </c>
      <c r="C286" s="29" t="s">
        <v>1471</v>
      </c>
      <c r="D286" s="31" t="s">
        <v>1489</v>
      </c>
      <c r="E286" s="31" t="s">
        <v>1658</v>
      </c>
      <c r="F286" s="29" t="s">
        <v>2336</v>
      </c>
      <c r="G286" s="32">
        <v>41089</v>
      </c>
      <c r="H286" s="31">
        <v>707549</v>
      </c>
      <c r="I286" s="31"/>
    </row>
    <row r="287" spans="1:9" ht="60.75" thickBot="1">
      <c r="A287" s="29" t="s">
        <v>2337</v>
      </c>
      <c r="B287" s="29" t="s">
        <v>2338</v>
      </c>
      <c r="C287" s="29" t="s">
        <v>1471</v>
      </c>
      <c r="D287" s="31" t="s">
        <v>1570</v>
      </c>
      <c r="E287" s="31" t="s">
        <v>1769</v>
      </c>
      <c r="F287" s="29" t="s">
        <v>2339</v>
      </c>
      <c r="G287" s="32">
        <v>43437</v>
      </c>
      <c r="H287" s="31">
        <v>1679273</v>
      </c>
      <c r="I287" s="31" t="s">
        <v>2340</v>
      </c>
    </row>
    <row r="288" spans="1:9" ht="58.5" thickBot="1">
      <c r="A288" s="29" t="s">
        <v>2341</v>
      </c>
      <c r="B288" s="29" t="s">
        <v>2342</v>
      </c>
      <c r="C288" s="29" t="s">
        <v>1471</v>
      </c>
      <c r="D288" s="31" t="s">
        <v>1507</v>
      </c>
      <c r="E288" s="31" t="s">
        <v>2343</v>
      </c>
      <c r="F288" s="29" t="s">
        <v>2344</v>
      </c>
      <c r="G288" s="32">
        <v>43741</v>
      </c>
      <c r="H288" s="31">
        <v>1300514</v>
      </c>
      <c r="I288" s="31">
        <v>1988</v>
      </c>
    </row>
    <row r="289" spans="1:9" ht="58.5" thickBot="1">
      <c r="A289" s="29" t="s">
        <v>2345</v>
      </c>
      <c r="B289" s="29" t="s">
        <v>2346</v>
      </c>
      <c r="C289" s="29" t="s">
        <v>1471</v>
      </c>
      <c r="D289" s="31" t="s">
        <v>1507</v>
      </c>
      <c r="E289" s="31" t="s">
        <v>2347</v>
      </c>
      <c r="F289" s="29" t="s">
        <v>2348</v>
      </c>
      <c r="G289" s="31"/>
      <c r="H289" s="31">
        <v>58492</v>
      </c>
      <c r="I289" s="31">
        <v>1883</v>
      </c>
    </row>
    <row r="290" spans="1:9" ht="72.75" thickBot="1">
      <c r="A290" s="29" t="s">
        <v>2349</v>
      </c>
      <c r="B290" s="29" t="s">
        <v>2350</v>
      </c>
      <c r="C290" s="29" t="s">
        <v>1471</v>
      </c>
      <c r="D290" s="31" t="s">
        <v>1489</v>
      </c>
      <c r="E290" s="31" t="s">
        <v>1490</v>
      </c>
      <c r="F290" s="29" t="s">
        <v>2351</v>
      </c>
      <c r="G290" s="32">
        <v>43686</v>
      </c>
      <c r="H290" s="31">
        <v>1336920</v>
      </c>
      <c r="I290" s="31">
        <v>1969</v>
      </c>
    </row>
    <row r="291" spans="1:9" ht="58.5" thickBot="1">
      <c r="A291" s="29" t="s">
        <v>2352</v>
      </c>
      <c r="B291" s="29" t="s">
        <v>2353</v>
      </c>
      <c r="C291" s="29" t="s">
        <v>1471</v>
      </c>
      <c r="D291" s="31" t="s">
        <v>1507</v>
      </c>
      <c r="E291" s="31" t="s">
        <v>1928</v>
      </c>
      <c r="F291" s="29" t="s">
        <v>1781</v>
      </c>
      <c r="G291" s="32">
        <v>38629</v>
      </c>
      <c r="H291" s="31">
        <v>920760</v>
      </c>
      <c r="I291" s="31"/>
    </row>
    <row r="292" spans="1:9" ht="45.75" thickBot="1">
      <c r="A292" s="29" t="s">
        <v>2354</v>
      </c>
      <c r="B292" s="29" t="s">
        <v>2355</v>
      </c>
      <c r="C292" s="29" t="s">
        <v>1471</v>
      </c>
      <c r="D292" s="31" t="s">
        <v>1477</v>
      </c>
      <c r="E292" s="31" t="s">
        <v>1482</v>
      </c>
      <c r="F292" s="29" t="s">
        <v>1632</v>
      </c>
      <c r="G292" s="32">
        <v>25933</v>
      </c>
      <c r="H292" s="31">
        <v>59478</v>
      </c>
      <c r="I292" s="31">
        <v>1876</v>
      </c>
    </row>
    <row r="293" spans="1:9" ht="45.75" thickBot="1">
      <c r="A293" s="29" t="s">
        <v>2356</v>
      </c>
      <c r="B293" s="29" t="s">
        <v>2357</v>
      </c>
      <c r="C293" s="29" t="s">
        <v>1471</v>
      </c>
      <c r="D293" s="31" t="s">
        <v>1517</v>
      </c>
      <c r="E293" s="31" t="s">
        <v>1674</v>
      </c>
      <c r="F293" s="29" t="s">
        <v>2358</v>
      </c>
      <c r="G293" s="32">
        <v>27941</v>
      </c>
      <c r="H293" s="31">
        <v>59558</v>
      </c>
      <c r="I293" s="31"/>
    </row>
    <row r="294" spans="1:9" ht="75.75" thickBot="1">
      <c r="A294" s="29" t="s">
        <v>2359</v>
      </c>
      <c r="B294" s="29" t="s">
        <v>2360</v>
      </c>
      <c r="C294" s="29" t="s">
        <v>1471</v>
      </c>
      <c r="D294" s="31" t="s">
        <v>1524</v>
      </c>
      <c r="E294" s="31" t="s">
        <v>1525</v>
      </c>
      <c r="F294" s="29" t="s">
        <v>2361</v>
      </c>
      <c r="G294" s="32">
        <v>33786</v>
      </c>
      <c r="H294" s="31">
        <v>1707925</v>
      </c>
      <c r="I294" s="31">
        <v>1879</v>
      </c>
    </row>
    <row r="295" spans="1:9" ht="60.75" thickBot="1">
      <c r="A295" s="29" t="s">
        <v>2362</v>
      </c>
      <c r="B295" s="29" t="s">
        <v>2363</v>
      </c>
      <c r="C295" s="29" t="s">
        <v>1471</v>
      </c>
      <c r="D295" s="31" t="s">
        <v>1494</v>
      </c>
      <c r="E295" s="31" t="s">
        <v>2114</v>
      </c>
      <c r="F295" s="29" t="s">
        <v>2364</v>
      </c>
      <c r="G295" s="32">
        <v>43822</v>
      </c>
      <c r="H295" s="31">
        <v>1335258</v>
      </c>
      <c r="I295" s="31">
        <v>2010</v>
      </c>
    </row>
    <row r="296" spans="1:9" ht="58.5" thickBot="1">
      <c r="A296" s="29" t="s">
        <v>2365</v>
      </c>
      <c r="B296" s="29" t="s">
        <v>2366</v>
      </c>
      <c r="C296" s="29" t="s">
        <v>1471</v>
      </c>
      <c r="D296" s="31" t="s">
        <v>1507</v>
      </c>
      <c r="E296" s="31" t="s">
        <v>2367</v>
      </c>
      <c r="F296" s="29" t="s">
        <v>1665</v>
      </c>
      <c r="G296" s="32">
        <v>42513</v>
      </c>
      <c r="H296" s="31">
        <v>1065696</v>
      </c>
      <c r="I296" s="31"/>
    </row>
    <row r="297" spans="1:9" ht="60.75" thickBot="1">
      <c r="A297" s="29" t="s">
        <v>2368</v>
      </c>
      <c r="B297" s="29" t="s">
        <v>2369</v>
      </c>
      <c r="C297" s="29" t="s">
        <v>1471</v>
      </c>
      <c r="D297" s="31" t="s">
        <v>1472</v>
      </c>
      <c r="E297" s="31" t="s">
        <v>1735</v>
      </c>
      <c r="F297" s="29" t="s">
        <v>2211</v>
      </c>
      <c r="G297" s="32">
        <v>30894</v>
      </c>
      <c r="H297" s="31">
        <v>936468</v>
      </c>
      <c r="I297" s="31"/>
    </row>
    <row r="298" spans="1:9" ht="60.75" thickBot="1">
      <c r="A298" s="29" t="s">
        <v>2370</v>
      </c>
      <c r="B298" s="29" t="s">
        <v>2371</v>
      </c>
      <c r="C298" s="29" t="s">
        <v>1471</v>
      </c>
      <c r="D298" s="31" t="s">
        <v>1517</v>
      </c>
      <c r="E298" s="31" t="s">
        <v>1674</v>
      </c>
      <c r="F298" s="29" t="s">
        <v>1594</v>
      </c>
      <c r="G298" s="31"/>
      <c r="H298" s="31">
        <v>60086</v>
      </c>
      <c r="I298" s="31"/>
    </row>
    <row r="299" spans="1:9" ht="60.75" thickBot="1">
      <c r="A299" s="29" t="s">
        <v>2372</v>
      </c>
      <c r="B299" s="29" t="s">
        <v>2373</v>
      </c>
      <c r="C299" s="29" t="s">
        <v>1471</v>
      </c>
      <c r="D299" s="31" t="s">
        <v>1507</v>
      </c>
      <c r="E299" s="31" t="s">
        <v>2201</v>
      </c>
      <c r="F299" s="29" t="s">
        <v>2374</v>
      </c>
      <c r="G299" s="32">
        <v>30741</v>
      </c>
      <c r="H299" s="31">
        <v>60667</v>
      </c>
      <c r="I299" s="31" t="s">
        <v>2375</v>
      </c>
    </row>
    <row r="300" spans="1:9" ht="60.75" thickBot="1">
      <c r="A300" s="29" t="s">
        <v>2376</v>
      </c>
      <c r="B300" s="29" t="s">
        <v>2377</v>
      </c>
      <c r="C300" s="29" t="s">
        <v>1471</v>
      </c>
      <c r="D300" s="31" t="s">
        <v>1524</v>
      </c>
      <c r="E300" s="31" t="s">
        <v>1537</v>
      </c>
      <c r="F300" s="29" t="s">
        <v>2378</v>
      </c>
      <c r="G300" s="32">
        <v>41157</v>
      </c>
      <c r="H300" s="31">
        <v>1489393</v>
      </c>
      <c r="I300" s="31"/>
    </row>
    <row r="301" spans="1:9" ht="45.75" thickBot="1">
      <c r="A301" s="29" t="s">
        <v>2379</v>
      </c>
      <c r="B301" s="29" t="s">
        <v>2380</v>
      </c>
      <c r="C301" s="29" t="s">
        <v>1471</v>
      </c>
      <c r="D301" s="31" t="s">
        <v>1517</v>
      </c>
      <c r="E301" s="31" t="s">
        <v>1856</v>
      </c>
      <c r="F301" s="29" t="s">
        <v>2381</v>
      </c>
      <c r="G301" s="31"/>
      <c r="H301" s="31">
        <v>36270</v>
      </c>
      <c r="I301" s="31">
        <v>1856</v>
      </c>
    </row>
    <row r="302" spans="1:9" ht="87" thickBot="1">
      <c r="A302" s="29" t="s">
        <v>2382</v>
      </c>
      <c r="B302" s="29" t="s">
        <v>2383</v>
      </c>
      <c r="C302" s="29" t="s">
        <v>1471</v>
      </c>
      <c r="D302" s="31" t="s">
        <v>1644</v>
      </c>
      <c r="E302" s="31" t="s">
        <v>1645</v>
      </c>
      <c r="F302" s="29" t="s">
        <v>1646</v>
      </c>
      <c r="G302" s="32">
        <v>33359</v>
      </c>
      <c r="H302" s="31">
        <v>101778</v>
      </c>
      <c r="I302" s="31"/>
    </row>
    <row r="303" spans="1:9" ht="87" thickBot="1">
      <c r="A303" s="29" t="s">
        <v>2384</v>
      </c>
      <c r="B303" s="29" t="s">
        <v>2385</v>
      </c>
      <c r="C303" s="29" t="s">
        <v>1471</v>
      </c>
      <c r="D303" s="31" t="s">
        <v>1644</v>
      </c>
      <c r="E303" s="31" t="s">
        <v>2195</v>
      </c>
      <c r="F303" s="29" t="s">
        <v>2386</v>
      </c>
      <c r="G303" s="32">
        <v>40725</v>
      </c>
      <c r="H303" s="31">
        <v>1510295</v>
      </c>
      <c r="I303" s="31"/>
    </row>
    <row r="304" spans="1:9" ht="72.75" thickBot="1">
      <c r="A304" s="29" t="s">
        <v>2387</v>
      </c>
      <c r="B304" s="29" t="s">
        <v>2388</v>
      </c>
      <c r="C304" s="29" t="s">
        <v>1471</v>
      </c>
      <c r="D304" s="31" t="s">
        <v>1517</v>
      </c>
      <c r="E304" s="31" t="s">
        <v>1790</v>
      </c>
      <c r="F304" s="29" t="s">
        <v>1594</v>
      </c>
      <c r="G304" s="32">
        <v>43647</v>
      </c>
      <c r="H304" s="31">
        <v>1278021</v>
      </c>
      <c r="I304" s="31">
        <v>2000</v>
      </c>
    </row>
    <row r="305" spans="1:9" ht="60.75" thickBot="1">
      <c r="A305" s="29" t="s">
        <v>2389</v>
      </c>
      <c r="B305" s="29" t="s">
        <v>2390</v>
      </c>
      <c r="C305" s="29" t="s">
        <v>1471</v>
      </c>
      <c r="D305" s="31" t="s">
        <v>1507</v>
      </c>
      <c r="E305" s="31" t="s">
        <v>1780</v>
      </c>
      <c r="F305" s="29" t="s">
        <v>2211</v>
      </c>
      <c r="G305" s="31"/>
      <c r="H305" s="31">
        <v>1048286</v>
      </c>
      <c r="I305" s="31">
        <v>1927</v>
      </c>
    </row>
    <row r="306" spans="1:9" ht="60.75" thickBot="1">
      <c r="A306" s="29" t="s">
        <v>2391</v>
      </c>
      <c r="B306" s="29" t="s">
        <v>2392</v>
      </c>
      <c r="C306" s="29" t="s">
        <v>1471</v>
      </c>
      <c r="D306" s="31" t="s">
        <v>1517</v>
      </c>
      <c r="E306" s="31" t="s">
        <v>1636</v>
      </c>
      <c r="F306" s="29" t="s">
        <v>1594</v>
      </c>
      <c r="G306" s="32">
        <v>32020</v>
      </c>
      <c r="H306" s="31">
        <v>62709</v>
      </c>
      <c r="I306" s="31"/>
    </row>
    <row r="307" spans="1:9" ht="60.75" thickBot="1">
      <c r="A307" s="29" t="s">
        <v>2393</v>
      </c>
      <c r="B307" s="29" t="s">
        <v>2394</v>
      </c>
      <c r="C307" s="29" t="s">
        <v>1471</v>
      </c>
      <c r="D307" s="31" t="s">
        <v>1524</v>
      </c>
      <c r="E307" s="31" t="s">
        <v>2395</v>
      </c>
      <c r="F307" s="29" t="s">
        <v>1509</v>
      </c>
      <c r="G307" s="32">
        <v>41822</v>
      </c>
      <c r="H307" s="31">
        <v>916076</v>
      </c>
      <c r="I307" s="31"/>
    </row>
    <row r="308" spans="1:9" ht="44.25" thickBot="1">
      <c r="A308" s="29" t="s">
        <v>2396</v>
      </c>
      <c r="B308" s="29" t="s">
        <v>2397</v>
      </c>
      <c r="C308" s="29" t="s">
        <v>1471</v>
      </c>
      <c r="D308" s="31" t="s">
        <v>1472</v>
      </c>
      <c r="E308" s="31" t="s">
        <v>1553</v>
      </c>
      <c r="F308" s="29" t="s">
        <v>2398</v>
      </c>
      <c r="G308" s="32">
        <v>29767</v>
      </c>
      <c r="H308" s="31">
        <v>62996</v>
      </c>
      <c r="I308" s="31"/>
    </row>
    <row r="309" spans="1:9" ht="87" thickBot="1">
      <c r="A309" s="29" t="s">
        <v>2399</v>
      </c>
      <c r="B309" s="29" t="s">
        <v>2400</v>
      </c>
      <c r="C309" s="29" t="s">
        <v>1471</v>
      </c>
      <c r="D309" s="31" t="s">
        <v>1489</v>
      </c>
      <c r="E309" s="31" t="s">
        <v>1753</v>
      </c>
      <c r="F309" s="29" t="s">
        <v>2401</v>
      </c>
      <c r="G309" s="32">
        <v>39647</v>
      </c>
      <c r="H309" s="31">
        <v>1141391</v>
      </c>
      <c r="I309" s="31"/>
    </row>
    <row r="310" spans="1:9" ht="60.75" thickBot="1">
      <c r="A310" s="29" t="s">
        <v>2402</v>
      </c>
      <c r="B310" s="29" t="s">
        <v>2403</v>
      </c>
      <c r="C310" s="29" t="s">
        <v>1471</v>
      </c>
      <c r="D310" s="31" t="s">
        <v>1570</v>
      </c>
      <c r="E310" s="31" t="s">
        <v>1769</v>
      </c>
      <c r="F310" s="29" t="s">
        <v>2404</v>
      </c>
      <c r="G310" s="31"/>
      <c r="H310" s="31">
        <v>63754</v>
      </c>
      <c r="I310" s="31">
        <v>1889</v>
      </c>
    </row>
    <row r="311" spans="1:9" ht="75.75" thickBot="1">
      <c r="A311" s="29" t="s">
        <v>2405</v>
      </c>
      <c r="B311" s="29" t="s">
        <v>2406</v>
      </c>
      <c r="C311" s="29" t="s">
        <v>1471</v>
      </c>
      <c r="D311" s="31" t="s">
        <v>1489</v>
      </c>
      <c r="E311" s="31" t="s">
        <v>1503</v>
      </c>
      <c r="F311" s="29" t="s">
        <v>1500</v>
      </c>
      <c r="G311" s="32">
        <v>43437</v>
      </c>
      <c r="H311" s="31">
        <v>743316</v>
      </c>
      <c r="I311" s="31">
        <v>1983</v>
      </c>
    </row>
    <row r="312" spans="1:9" ht="58.5" thickBot="1">
      <c r="A312" s="29" t="s">
        <v>2407</v>
      </c>
      <c r="B312" s="29" t="s">
        <v>2408</v>
      </c>
      <c r="C312" s="29" t="s">
        <v>1471</v>
      </c>
      <c r="D312" s="31" t="s">
        <v>1507</v>
      </c>
      <c r="E312" s="31" t="s">
        <v>1831</v>
      </c>
      <c r="F312" s="29" t="s">
        <v>1665</v>
      </c>
      <c r="G312" s="32">
        <v>25749</v>
      </c>
      <c r="H312" s="31">
        <v>63908</v>
      </c>
      <c r="I312" s="31">
        <v>1940</v>
      </c>
    </row>
    <row r="313" spans="1:9" ht="58.5" thickBot="1">
      <c r="A313" s="29" t="s">
        <v>2409</v>
      </c>
      <c r="B313" s="29" t="s">
        <v>2410</v>
      </c>
      <c r="C313" s="29" t="s">
        <v>1471</v>
      </c>
      <c r="D313" s="31" t="s">
        <v>1477</v>
      </c>
      <c r="E313" s="31" t="s">
        <v>1610</v>
      </c>
      <c r="F313" s="31" t="s">
        <v>1800</v>
      </c>
      <c r="G313" s="31"/>
      <c r="H313" s="31">
        <v>927653</v>
      </c>
      <c r="I313" s="31">
        <v>1833</v>
      </c>
    </row>
    <row r="314" spans="1:9" ht="58.5" thickBot="1">
      <c r="A314" s="29" t="s">
        <v>2411</v>
      </c>
      <c r="B314" s="29" t="s">
        <v>2412</v>
      </c>
      <c r="C314" s="29" t="s">
        <v>1471</v>
      </c>
      <c r="D314" s="31" t="s">
        <v>1477</v>
      </c>
      <c r="E314" s="31" t="s">
        <v>1478</v>
      </c>
      <c r="F314" s="30" t="s">
        <v>2413</v>
      </c>
      <c r="G314" s="32">
        <v>31716</v>
      </c>
      <c r="H314" s="31">
        <v>1613103</v>
      </c>
      <c r="I314" s="31">
        <v>1949</v>
      </c>
    </row>
    <row r="315" spans="1:9" ht="45.75" thickBot="1">
      <c r="A315" s="29" t="s">
        <v>2414</v>
      </c>
      <c r="B315" s="29" t="s">
        <v>2415</v>
      </c>
      <c r="C315" s="29" t="s">
        <v>1471</v>
      </c>
      <c r="D315" s="31" t="s">
        <v>1477</v>
      </c>
      <c r="E315" s="31" t="s">
        <v>1482</v>
      </c>
      <c r="F315" s="29" t="s">
        <v>2416</v>
      </c>
      <c r="G315" s="31"/>
      <c r="H315" s="31">
        <v>310158</v>
      </c>
      <c r="I315" s="31">
        <v>1891</v>
      </c>
    </row>
    <row r="316" spans="1:9" ht="60.75" thickBot="1">
      <c r="A316" s="29" t="s">
        <v>2417</v>
      </c>
      <c r="B316" s="29" t="s">
        <v>2418</v>
      </c>
      <c r="C316" s="29" t="s">
        <v>1471</v>
      </c>
      <c r="D316" s="31" t="s">
        <v>1517</v>
      </c>
      <c r="E316" s="31" t="s">
        <v>1518</v>
      </c>
      <c r="F316" s="29" t="s">
        <v>1594</v>
      </c>
      <c r="G316" s="31"/>
      <c r="H316" s="31">
        <v>1099219</v>
      </c>
      <c r="I316" s="31">
        <v>1868</v>
      </c>
    </row>
    <row r="317" spans="1:9" ht="72.75" thickBot="1">
      <c r="A317" s="29" t="s">
        <v>2419</v>
      </c>
      <c r="B317" s="29" t="s">
        <v>2420</v>
      </c>
      <c r="C317" s="29" t="s">
        <v>1471</v>
      </c>
      <c r="D317" s="31" t="s">
        <v>1477</v>
      </c>
      <c r="E317" s="31" t="s">
        <v>2236</v>
      </c>
      <c r="F317" s="29" t="s">
        <v>1590</v>
      </c>
      <c r="G317" s="32">
        <v>42619</v>
      </c>
      <c r="H317" s="31">
        <v>1037646</v>
      </c>
      <c r="I317" s="31"/>
    </row>
    <row r="318" spans="1:9" ht="60.75" thickBot="1">
      <c r="A318" s="29" t="s">
        <v>2421</v>
      </c>
      <c r="B318" s="29" t="s">
        <v>2422</v>
      </c>
      <c r="C318" s="29" t="s">
        <v>1471</v>
      </c>
      <c r="D318" s="31" t="s">
        <v>1507</v>
      </c>
      <c r="E318" s="31" t="s">
        <v>2343</v>
      </c>
      <c r="F318" s="29" t="s">
        <v>2423</v>
      </c>
      <c r="G318" s="32">
        <v>42942</v>
      </c>
      <c r="H318" s="31">
        <v>789570</v>
      </c>
      <c r="I318" s="31"/>
    </row>
    <row r="319" spans="1:9" ht="60.75" thickBot="1">
      <c r="A319" s="29" t="s">
        <v>2424</v>
      </c>
      <c r="B319" s="29" t="s">
        <v>2425</v>
      </c>
      <c r="C319" s="29" t="s">
        <v>1471</v>
      </c>
      <c r="D319" s="31" t="s">
        <v>1489</v>
      </c>
      <c r="E319" s="31" t="s">
        <v>1503</v>
      </c>
      <c r="F319" s="29" t="s">
        <v>2426</v>
      </c>
      <c r="G319" s="32">
        <v>39332</v>
      </c>
      <c r="H319" s="31">
        <v>827054</v>
      </c>
      <c r="I319" s="31"/>
    </row>
    <row r="320" spans="1:9" ht="58.5" thickBot="1">
      <c r="A320" s="29" t="s">
        <v>2427</v>
      </c>
      <c r="B320" s="29" t="s">
        <v>2428</v>
      </c>
      <c r="C320" s="29" t="s">
        <v>1471</v>
      </c>
      <c r="D320" s="31" t="s">
        <v>1489</v>
      </c>
      <c r="E320" s="31" t="s">
        <v>1503</v>
      </c>
      <c r="F320" s="29" t="s">
        <v>2429</v>
      </c>
      <c r="G320" s="32">
        <v>34604</v>
      </c>
      <c r="H320" s="31">
        <v>723125</v>
      </c>
      <c r="I320" s="31"/>
    </row>
    <row r="321" spans="1:9" ht="60.75" thickBot="1">
      <c r="A321" s="29" t="s">
        <v>2430</v>
      </c>
      <c r="B321" s="29" t="s">
        <v>2431</v>
      </c>
      <c r="C321" s="29" t="s">
        <v>1471</v>
      </c>
      <c r="D321" s="31" t="s">
        <v>1489</v>
      </c>
      <c r="E321" s="31" t="s">
        <v>2105</v>
      </c>
      <c r="F321" s="29" t="s">
        <v>2432</v>
      </c>
      <c r="G321" s="32">
        <v>34486</v>
      </c>
      <c r="H321" s="31">
        <v>789019</v>
      </c>
      <c r="I321" s="31">
        <v>1975</v>
      </c>
    </row>
    <row r="322" spans="1:9" ht="60.75" thickBot="1">
      <c r="A322" s="29" t="s">
        <v>2433</v>
      </c>
      <c r="B322" s="29" t="s">
        <v>2434</v>
      </c>
      <c r="C322" s="29" t="s">
        <v>1471</v>
      </c>
      <c r="D322" s="31" t="s">
        <v>1541</v>
      </c>
      <c r="E322" s="31" t="s">
        <v>1649</v>
      </c>
      <c r="F322" s="29" t="s">
        <v>1693</v>
      </c>
      <c r="G322" s="32">
        <v>42706</v>
      </c>
      <c r="H322" s="31">
        <v>912595</v>
      </c>
      <c r="I322" s="31"/>
    </row>
    <row r="323" spans="1:9" ht="58.5" thickBot="1">
      <c r="A323" s="29" t="s">
        <v>2435</v>
      </c>
      <c r="B323" s="29" t="s">
        <v>2436</v>
      </c>
      <c r="C323" s="29" t="s">
        <v>1471</v>
      </c>
      <c r="D323" s="31" t="s">
        <v>1507</v>
      </c>
      <c r="E323" s="31" t="s">
        <v>2347</v>
      </c>
      <c r="F323" s="29" t="s">
        <v>2437</v>
      </c>
      <c r="G323" s="32">
        <v>41631</v>
      </c>
      <c r="H323" s="31">
        <v>851968</v>
      </c>
      <c r="I323" s="31"/>
    </row>
    <row r="324" spans="1:9" ht="75.75" thickBot="1">
      <c r="A324" s="29" t="s">
        <v>2438</v>
      </c>
      <c r="B324" s="29" t="s">
        <v>2439</v>
      </c>
      <c r="C324" s="29" t="s">
        <v>1471</v>
      </c>
      <c r="D324" s="31" t="s">
        <v>1570</v>
      </c>
      <c r="E324" s="31" t="s">
        <v>2440</v>
      </c>
      <c r="F324" s="29" t="s">
        <v>1650</v>
      </c>
      <c r="G324" s="32">
        <v>27941</v>
      </c>
      <c r="H324" s="31">
        <v>24545</v>
      </c>
      <c r="I324" s="31"/>
    </row>
    <row r="325" spans="1:9" ht="60.75" thickBot="1">
      <c r="A325" s="29" t="s">
        <v>2441</v>
      </c>
      <c r="B325" s="29" t="s">
        <v>2442</v>
      </c>
      <c r="C325" s="29" t="s">
        <v>1471</v>
      </c>
      <c r="D325" s="31" t="s">
        <v>1570</v>
      </c>
      <c r="E325" s="31" t="s">
        <v>1769</v>
      </c>
      <c r="F325" s="29" t="s">
        <v>1665</v>
      </c>
      <c r="G325" s="32">
        <v>41184</v>
      </c>
      <c r="H325" s="31">
        <v>1103982</v>
      </c>
      <c r="I325" s="31"/>
    </row>
    <row r="326" spans="1:9" ht="45.75" thickBot="1">
      <c r="A326" s="29" t="s">
        <v>2443</v>
      </c>
      <c r="B326" s="29" t="s">
        <v>2444</v>
      </c>
      <c r="C326" s="29" t="s">
        <v>1471</v>
      </c>
      <c r="D326" s="31" t="s">
        <v>1570</v>
      </c>
      <c r="E326" s="31" t="s">
        <v>1871</v>
      </c>
      <c r="F326" s="29" t="s">
        <v>2445</v>
      </c>
      <c r="G326" s="32">
        <v>41088</v>
      </c>
      <c r="H326" s="31">
        <v>865752</v>
      </c>
      <c r="I326" s="31"/>
    </row>
    <row r="327" spans="1:9" ht="72.75" thickBot="1">
      <c r="A327" s="29" t="s">
        <v>2446</v>
      </c>
      <c r="B327" s="29" t="s">
        <v>2447</v>
      </c>
      <c r="C327" s="29" t="s">
        <v>1471</v>
      </c>
      <c r="D327" s="31" t="s">
        <v>1517</v>
      </c>
      <c r="E327" s="31" t="s">
        <v>1790</v>
      </c>
      <c r="F327" s="29" t="s">
        <v>1594</v>
      </c>
      <c r="G327" s="31"/>
      <c r="H327" s="31">
        <v>1059556</v>
      </c>
      <c r="I327" s="31">
        <v>1909</v>
      </c>
    </row>
    <row r="328" spans="1:9" ht="87" thickBot="1">
      <c r="A328" s="29" t="s">
        <v>2448</v>
      </c>
      <c r="B328" s="29" t="s">
        <v>2449</v>
      </c>
      <c r="C328" s="29" t="s">
        <v>1471</v>
      </c>
      <c r="D328" s="31" t="s">
        <v>1517</v>
      </c>
      <c r="E328" s="31" t="s">
        <v>1819</v>
      </c>
      <c r="F328" s="29" t="s">
        <v>1594</v>
      </c>
      <c r="G328" s="31"/>
      <c r="H328" s="31">
        <v>895421</v>
      </c>
      <c r="I328" s="31">
        <v>1935</v>
      </c>
    </row>
    <row r="329" spans="1:9" ht="87" thickBot="1">
      <c r="A329" s="29" t="s">
        <v>2450</v>
      </c>
      <c r="B329" s="29" t="s">
        <v>2451</v>
      </c>
      <c r="C329" s="29" t="s">
        <v>1471</v>
      </c>
      <c r="D329" s="31" t="s">
        <v>1524</v>
      </c>
      <c r="E329" s="31" t="s">
        <v>1816</v>
      </c>
      <c r="F329" s="29" t="s">
        <v>2452</v>
      </c>
      <c r="G329" s="32">
        <v>40812</v>
      </c>
      <c r="H329" s="31">
        <v>1285785</v>
      </c>
      <c r="I329" s="31"/>
    </row>
    <row r="330" spans="1:9" ht="72.75" thickBot="1">
      <c r="A330" s="29" t="s">
        <v>2453</v>
      </c>
      <c r="B330" s="29" t="s">
        <v>2454</v>
      </c>
      <c r="C330" s="29" t="s">
        <v>1471</v>
      </c>
      <c r="D330" s="31" t="s">
        <v>1489</v>
      </c>
      <c r="E330" s="31" t="s">
        <v>1668</v>
      </c>
      <c r="F330" s="29" t="s">
        <v>1665</v>
      </c>
      <c r="G330" s="31"/>
      <c r="H330" s="31">
        <v>68505</v>
      </c>
      <c r="I330" s="31" t="s">
        <v>2455</v>
      </c>
    </row>
    <row r="331" spans="1:9" ht="72.75" thickBot="1">
      <c r="A331" s="29" t="s">
        <v>2456</v>
      </c>
      <c r="B331" s="29" t="s">
        <v>2457</v>
      </c>
      <c r="C331" s="29" t="s">
        <v>1471</v>
      </c>
      <c r="D331" s="31" t="s">
        <v>1517</v>
      </c>
      <c r="E331" s="31" t="s">
        <v>1790</v>
      </c>
      <c r="F331" s="29" t="s">
        <v>1594</v>
      </c>
      <c r="G331" s="32">
        <v>43194</v>
      </c>
      <c r="H331" s="31">
        <v>1408198</v>
      </c>
      <c r="I331" s="31"/>
    </row>
    <row r="332" spans="1:9" ht="44.25" thickBot="1">
      <c r="A332" s="29" t="s">
        <v>2458</v>
      </c>
      <c r="B332" s="29" t="s">
        <v>2459</v>
      </c>
      <c r="C332" s="29" t="s">
        <v>1471</v>
      </c>
      <c r="D332" s="31" t="s">
        <v>1477</v>
      </c>
      <c r="E332" s="31" t="s">
        <v>1482</v>
      </c>
      <c r="F332" s="30" t="s">
        <v>2460</v>
      </c>
      <c r="G332" s="32">
        <v>38100</v>
      </c>
      <c r="H332" s="31">
        <v>1623613</v>
      </c>
      <c r="I332" s="31">
        <v>1961</v>
      </c>
    </row>
    <row r="333" spans="1:9" ht="72.75" thickBot="1">
      <c r="A333" s="29" t="s">
        <v>2461</v>
      </c>
      <c r="B333" s="29" t="s">
        <v>2462</v>
      </c>
      <c r="C333" s="29" t="s">
        <v>1471</v>
      </c>
      <c r="D333" s="31" t="s">
        <v>1517</v>
      </c>
      <c r="E333" s="31" t="s">
        <v>1790</v>
      </c>
      <c r="F333" s="29" t="s">
        <v>1594</v>
      </c>
      <c r="G333" s="32">
        <v>39743</v>
      </c>
      <c r="H333" s="31">
        <v>1120193</v>
      </c>
      <c r="I333" s="31"/>
    </row>
    <row r="334" spans="1:9" ht="72.75" thickBot="1">
      <c r="A334" s="29" t="s">
        <v>2463</v>
      </c>
      <c r="B334" s="29" t="s">
        <v>2464</v>
      </c>
      <c r="C334" s="29" t="s">
        <v>1471</v>
      </c>
      <c r="D334" s="31" t="s">
        <v>1644</v>
      </c>
      <c r="E334" s="31" t="s">
        <v>1702</v>
      </c>
      <c r="F334" s="29" t="s">
        <v>1646</v>
      </c>
      <c r="G334" s="32">
        <v>38425</v>
      </c>
      <c r="H334" s="31">
        <v>1021860</v>
      </c>
      <c r="I334" s="31"/>
    </row>
    <row r="335" spans="1:9" ht="115.5" thickBot="1">
      <c r="A335" s="29" t="s">
        <v>2465</v>
      </c>
      <c r="B335" s="29" t="s">
        <v>2466</v>
      </c>
      <c r="C335" s="29" t="s">
        <v>1471</v>
      </c>
      <c r="D335" s="31" t="s">
        <v>1489</v>
      </c>
      <c r="E335" s="31" t="s">
        <v>1654</v>
      </c>
      <c r="F335" s="29" t="s">
        <v>2106</v>
      </c>
      <c r="G335" s="32">
        <v>36336</v>
      </c>
      <c r="H335" s="31">
        <v>1002047</v>
      </c>
      <c r="I335" s="31"/>
    </row>
    <row r="336" spans="1:9" ht="60.75" thickBot="1">
      <c r="A336" s="29" t="s">
        <v>2467</v>
      </c>
      <c r="B336" s="29" t="s">
        <v>2468</v>
      </c>
      <c r="C336" s="29" t="s">
        <v>1471</v>
      </c>
      <c r="D336" s="31" t="s">
        <v>1494</v>
      </c>
      <c r="E336" s="31" t="s">
        <v>2114</v>
      </c>
      <c r="F336" s="29" t="s">
        <v>2469</v>
      </c>
      <c r="G336" s="32">
        <v>40532</v>
      </c>
      <c r="H336" s="31">
        <v>1065280</v>
      </c>
      <c r="I336" s="31">
        <v>1997</v>
      </c>
    </row>
    <row r="337" spans="1:9" ht="58.5" thickBot="1">
      <c r="A337" s="29" t="s">
        <v>2470</v>
      </c>
      <c r="B337" s="29" t="s">
        <v>2471</v>
      </c>
      <c r="C337" s="29" t="s">
        <v>1471</v>
      </c>
      <c r="D337" s="31" t="s">
        <v>1507</v>
      </c>
      <c r="E337" s="31" t="s">
        <v>2472</v>
      </c>
      <c r="F337" s="29" t="s">
        <v>1872</v>
      </c>
      <c r="G337" s="32">
        <v>32628</v>
      </c>
      <c r="H337" s="31">
        <v>814453</v>
      </c>
      <c r="I337" s="31"/>
    </row>
    <row r="338" spans="1:9" ht="60.75" thickBot="1">
      <c r="A338" s="29" t="s">
        <v>2473</v>
      </c>
      <c r="B338" s="29" t="s">
        <v>2474</v>
      </c>
      <c r="C338" s="29" t="s">
        <v>1471</v>
      </c>
      <c r="D338" s="31" t="s">
        <v>1524</v>
      </c>
      <c r="E338" s="31" t="s">
        <v>2475</v>
      </c>
      <c r="F338" s="29" t="s">
        <v>1650</v>
      </c>
      <c r="G338" s="32">
        <v>25384</v>
      </c>
      <c r="H338" s="31">
        <v>1164727</v>
      </c>
      <c r="I338" s="31">
        <v>1921</v>
      </c>
    </row>
    <row r="339" spans="1:9" ht="60.75" thickBot="1">
      <c r="A339" s="29" t="s">
        <v>2476</v>
      </c>
      <c r="B339" s="29" t="s">
        <v>2477</v>
      </c>
      <c r="C339" s="29" t="s">
        <v>1471</v>
      </c>
      <c r="D339" s="31" t="s">
        <v>1494</v>
      </c>
      <c r="E339" s="31" t="s">
        <v>2478</v>
      </c>
      <c r="F339" s="29" t="s">
        <v>1594</v>
      </c>
      <c r="G339" s="32">
        <v>41487</v>
      </c>
      <c r="H339" s="31">
        <v>1564708</v>
      </c>
      <c r="I339" s="31"/>
    </row>
    <row r="340" spans="1:9" ht="60.75" thickBot="1">
      <c r="A340" s="29" t="s">
        <v>2479</v>
      </c>
      <c r="B340" s="29" t="s">
        <v>2480</v>
      </c>
      <c r="C340" s="29" t="s">
        <v>1471</v>
      </c>
      <c r="D340" s="31" t="s">
        <v>1494</v>
      </c>
      <c r="E340" s="31" t="s">
        <v>2478</v>
      </c>
      <c r="F340" s="29" t="s">
        <v>1594</v>
      </c>
      <c r="G340" s="32">
        <v>42265</v>
      </c>
      <c r="H340" s="31">
        <v>1564708</v>
      </c>
      <c r="I340" s="31"/>
    </row>
    <row r="341" spans="1:9" ht="45.75" thickBot="1">
      <c r="A341" s="29" t="s">
        <v>2481</v>
      </c>
      <c r="B341" s="29" t="s">
        <v>2482</v>
      </c>
      <c r="C341" s="29" t="s">
        <v>1471</v>
      </c>
      <c r="D341" s="31" t="s">
        <v>1512</v>
      </c>
      <c r="E341" s="31" t="s">
        <v>1583</v>
      </c>
      <c r="F341" s="29" t="s">
        <v>2483</v>
      </c>
      <c r="G341" s="32">
        <v>27941</v>
      </c>
      <c r="H341" s="31">
        <v>753308</v>
      </c>
      <c r="I341" s="31"/>
    </row>
    <row r="342" spans="1:9" ht="72.75" thickBot="1">
      <c r="A342" s="29" t="s">
        <v>2484</v>
      </c>
      <c r="B342" s="29" t="s">
        <v>2485</v>
      </c>
      <c r="C342" s="29" t="s">
        <v>1471</v>
      </c>
      <c r="D342" s="31" t="s">
        <v>1472</v>
      </c>
      <c r="E342" s="31" t="s">
        <v>2030</v>
      </c>
      <c r="F342" s="29" t="s">
        <v>1594</v>
      </c>
      <c r="G342" s="32">
        <v>41464</v>
      </c>
      <c r="H342" s="31">
        <v>1492633</v>
      </c>
      <c r="I342" s="31"/>
    </row>
    <row r="343" spans="1:9" ht="72.75" thickBot="1">
      <c r="A343" s="29" t="s">
        <v>2486</v>
      </c>
      <c r="B343" s="29" t="s">
        <v>2487</v>
      </c>
      <c r="C343" s="29" t="s">
        <v>1471</v>
      </c>
      <c r="D343" s="31" t="s">
        <v>1507</v>
      </c>
      <c r="E343" s="31" t="s">
        <v>2165</v>
      </c>
      <c r="F343" s="29" t="s">
        <v>2488</v>
      </c>
      <c r="G343" s="32">
        <v>32477</v>
      </c>
      <c r="H343" s="31">
        <v>320187</v>
      </c>
      <c r="I343" s="31"/>
    </row>
    <row r="344" spans="1:9" ht="45.75" thickBot="1">
      <c r="A344" s="29" t="s">
        <v>2489</v>
      </c>
      <c r="B344" s="29" t="s">
        <v>2490</v>
      </c>
      <c r="C344" s="29" t="s">
        <v>1471</v>
      </c>
      <c r="D344" s="31" t="s">
        <v>1512</v>
      </c>
      <c r="E344" s="31" t="s">
        <v>1583</v>
      </c>
      <c r="F344" s="29" t="s">
        <v>2491</v>
      </c>
      <c r="G344" s="31"/>
      <c r="H344" s="31">
        <v>1111711</v>
      </c>
      <c r="I344" s="31">
        <v>1912</v>
      </c>
    </row>
    <row r="345" spans="1:9" ht="87" thickBot="1">
      <c r="A345" s="29" t="s">
        <v>2492</v>
      </c>
      <c r="B345" s="29" t="s">
        <v>2493</v>
      </c>
      <c r="C345" s="29" t="s">
        <v>1471</v>
      </c>
      <c r="D345" s="31" t="s">
        <v>1644</v>
      </c>
      <c r="E345" s="31" t="s">
        <v>1645</v>
      </c>
      <c r="F345" s="29" t="s">
        <v>1646</v>
      </c>
      <c r="G345" s="32">
        <v>39363</v>
      </c>
      <c r="H345" s="31">
        <v>72207</v>
      </c>
      <c r="I345" s="31"/>
    </row>
    <row r="346" spans="1:9" ht="45.75" thickBot="1">
      <c r="A346" s="29" t="s">
        <v>2494</v>
      </c>
      <c r="B346" s="29" t="s">
        <v>2495</v>
      </c>
      <c r="C346" s="29" t="s">
        <v>1471</v>
      </c>
      <c r="D346" s="31" t="s">
        <v>1472</v>
      </c>
      <c r="E346" s="31" t="s">
        <v>1916</v>
      </c>
      <c r="F346" s="29" t="s">
        <v>2496</v>
      </c>
      <c r="G346" s="31"/>
      <c r="H346" s="31">
        <v>702165</v>
      </c>
      <c r="I346" s="31" t="s">
        <v>2497</v>
      </c>
    </row>
    <row r="347" spans="1:9" ht="72.75" thickBot="1">
      <c r="A347" s="29" t="s">
        <v>2498</v>
      </c>
      <c r="B347" s="29" t="s">
        <v>2499</v>
      </c>
      <c r="C347" s="29" t="s">
        <v>1471</v>
      </c>
      <c r="D347" s="31" t="s">
        <v>1517</v>
      </c>
      <c r="E347" s="31" t="s">
        <v>1606</v>
      </c>
      <c r="F347" s="29" t="s">
        <v>1665</v>
      </c>
      <c r="G347" s="31"/>
      <c r="H347" s="31">
        <v>73124</v>
      </c>
      <c r="I347" s="31">
        <v>1889</v>
      </c>
    </row>
    <row r="348" spans="1:9" ht="60.75" thickBot="1">
      <c r="A348" s="29" t="s">
        <v>2500</v>
      </c>
      <c r="B348" s="29" t="s">
        <v>2501</v>
      </c>
      <c r="C348" s="29" t="s">
        <v>1471</v>
      </c>
      <c r="D348" s="31" t="s">
        <v>1472</v>
      </c>
      <c r="E348" s="31" t="s">
        <v>1735</v>
      </c>
      <c r="F348" s="29" t="s">
        <v>2502</v>
      </c>
      <c r="G348" s="32">
        <v>31228</v>
      </c>
      <c r="H348" s="31">
        <v>1133421</v>
      </c>
      <c r="I348" s="31"/>
    </row>
    <row r="349" spans="1:9" ht="58.5" thickBot="1">
      <c r="A349" s="29" t="s">
        <v>2503</v>
      </c>
      <c r="B349" s="29" t="s">
        <v>2504</v>
      </c>
      <c r="C349" s="29" t="s">
        <v>1471</v>
      </c>
      <c r="D349" s="31" t="s">
        <v>1489</v>
      </c>
      <c r="E349" s="31" t="s">
        <v>1499</v>
      </c>
      <c r="F349" s="29" t="s">
        <v>2505</v>
      </c>
      <c r="G349" s="32">
        <v>37705</v>
      </c>
      <c r="H349" s="31">
        <v>849399</v>
      </c>
      <c r="I349" s="31"/>
    </row>
    <row r="350" spans="1:9" ht="60.75" thickBot="1">
      <c r="A350" s="29" t="s">
        <v>2506</v>
      </c>
      <c r="B350" s="29" t="s">
        <v>2507</v>
      </c>
      <c r="C350" s="29" t="s">
        <v>1471</v>
      </c>
      <c r="D350" s="31" t="s">
        <v>1507</v>
      </c>
      <c r="E350" s="31" t="s">
        <v>1780</v>
      </c>
      <c r="F350" s="29" t="s">
        <v>1781</v>
      </c>
      <c r="G350" s="32">
        <v>43021</v>
      </c>
      <c r="H350" s="31">
        <v>1513761</v>
      </c>
      <c r="I350" s="31"/>
    </row>
    <row r="351" spans="1:9" ht="101.25" thickBot="1">
      <c r="A351" s="29" t="s">
        <v>2508</v>
      </c>
      <c r="B351" s="29" t="s">
        <v>2509</v>
      </c>
      <c r="C351" s="29" t="s">
        <v>1471</v>
      </c>
      <c r="D351" s="31" t="s">
        <v>1512</v>
      </c>
      <c r="E351" s="31" t="s">
        <v>1513</v>
      </c>
      <c r="F351" s="29" t="s">
        <v>2510</v>
      </c>
      <c r="G351" s="32">
        <v>40207</v>
      </c>
      <c r="H351" s="31">
        <v>1013871</v>
      </c>
      <c r="I351" s="31"/>
    </row>
    <row r="352" spans="1:9" ht="45.75" thickBot="1">
      <c r="A352" s="29" t="s">
        <v>2511</v>
      </c>
      <c r="B352" s="29" t="s">
        <v>2512</v>
      </c>
      <c r="C352" s="29" t="s">
        <v>1471</v>
      </c>
      <c r="D352" s="31" t="s">
        <v>1524</v>
      </c>
      <c r="E352" s="31" t="s">
        <v>2513</v>
      </c>
      <c r="F352" s="29" t="s">
        <v>1538</v>
      </c>
      <c r="G352" s="32">
        <v>31167</v>
      </c>
      <c r="H352" s="31">
        <v>73309</v>
      </c>
      <c r="I352" s="31"/>
    </row>
    <row r="353" spans="1:9" ht="60.75" thickBot="1">
      <c r="A353" s="29" t="s">
        <v>2514</v>
      </c>
      <c r="B353" s="29" t="s">
        <v>2515</v>
      </c>
      <c r="C353" s="29" t="s">
        <v>1471</v>
      </c>
      <c r="D353" s="31" t="s">
        <v>1489</v>
      </c>
      <c r="E353" s="31" t="s">
        <v>1503</v>
      </c>
      <c r="F353" s="29" t="s">
        <v>1504</v>
      </c>
      <c r="G353" s="32">
        <v>37225</v>
      </c>
      <c r="H353" s="31">
        <v>1045810</v>
      </c>
      <c r="I353" s="31"/>
    </row>
    <row r="354" spans="1:9" ht="58.5" thickBot="1">
      <c r="A354" s="29" t="s">
        <v>2516</v>
      </c>
      <c r="B354" s="29" t="s">
        <v>2517</v>
      </c>
      <c r="C354" s="29" t="s">
        <v>1471</v>
      </c>
      <c r="D354" s="31" t="s">
        <v>1507</v>
      </c>
      <c r="E354" s="31" t="s">
        <v>1928</v>
      </c>
      <c r="F354" s="29" t="s">
        <v>2518</v>
      </c>
      <c r="G354" s="32">
        <v>43734</v>
      </c>
      <c r="H354" s="31">
        <v>906163</v>
      </c>
      <c r="I354" s="31">
        <v>1980</v>
      </c>
    </row>
    <row r="355" spans="1:9" ht="58.5" thickBot="1">
      <c r="A355" s="29" t="s">
        <v>2519</v>
      </c>
      <c r="B355" s="29" t="s">
        <v>2520</v>
      </c>
      <c r="C355" s="29" t="s">
        <v>1471</v>
      </c>
      <c r="D355" s="31" t="s">
        <v>1507</v>
      </c>
      <c r="E355" s="31" t="s">
        <v>1692</v>
      </c>
      <c r="F355" s="29" t="s">
        <v>2521</v>
      </c>
      <c r="G355" s="32">
        <v>39899</v>
      </c>
      <c r="H355" s="31">
        <v>898173</v>
      </c>
      <c r="I355" s="31"/>
    </row>
    <row r="356" spans="1:9" ht="87" thickBot="1">
      <c r="A356" s="29" t="s">
        <v>2522</v>
      </c>
      <c r="B356" s="29" t="s">
        <v>2523</v>
      </c>
      <c r="C356" s="29" t="s">
        <v>1471</v>
      </c>
      <c r="D356" s="31" t="s">
        <v>1644</v>
      </c>
      <c r="E356" s="31" t="s">
        <v>1645</v>
      </c>
      <c r="F356" s="29" t="s">
        <v>1646</v>
      </c>
      <c r="G356" s="32">
        <v>30316</v>
      </c>
      <c r="H356" s="31">
        <v>797468</v>
      </c>
      <c r="I356" s="31"/>
    </row>
    <row r="357" spans="1:9" ht="60.75" thickBot="1">
      <c r="A357" s="29" t="s">
        <v>2524</v>
      </c>
      <c r="B357" s="29" t="s">
        <v>2525</v>
      </c>
      <c r="C357" s="29" t="s">
        <v>1471</v>
      </c>
      <c r="D357" s="31" t="s">
        <v>1472</v>
      </c>
      <c r="E357" s="31" t="s">
        <v>2278</v>
      </c>
      <c r="F357" s="29" t="s">
        <v>2526</v>
      </c>
      <c r="G357" s="32">
        <v>43808</v>
      </c>
      <c r="H357" s="31">
        <v>878927</v>
      </c>
      <c r="I357" s="31">
        <v>1934</v>
      </c>
    </row>
    <row r="358" spans="1:9" ht="60.75" thickBot="1">
      <c r="A358" s="29" t="s">
        <v>2527</v>
      </c>
      <c r="B358" s="29" t="s">
        <v>2528</v>
      </c>
      <c r="C358" s="29" t="s">
        <v>1471</v>
      </c>
      <c r="D358" s="31" t="s">
        <v>1494</v>
      </c>
      <c r="E358" s="31" t="s">
        <v>2252</v>
      </c>
      <c r="F358" s="29" t="s">
        <v>1594</v>
      </c>
      <c r="G358" s="31"/>
      <c r="H358" s="31">
        <v>29989</v>
      </c>
      <c r="I358" s="31">
        <v>1986</v>
      </c>
    </row>
    <row r="359" spans="1:9" ht="87" thickBot="1">
      <c r="A359" s="29" t="s">
        <v>2529</v>
      </c>
      <c r="B359" s="29" t="s">
        <v>2530</v>
      </c>
      <c r="C359" s="29" t="s">
        <v>1471</v>
      </c>
      <c r="D359" s="31" t="s">
        <v>1644</v>
      </c>
      <c r="E359" s="31" t="s">
        <v>2311</v>
      </c>
      <c r="F359" s="29" t="s">
        <v>2531</v>
      </c>
      <c r="G359" s="32">
        <v>40252</v>
      </c>
      <c r="H359" s="31">
        <v>1039684</v>
      </c>
      <c r="I359" s="31"/>
    </row>
    <row r="360" spans="1:9" ht="60.75" thickBot="1">
      <c r="A360" s="29" t="s">
        <v>2532</v>
      </c>
      <c r="B360" s="29" t="s">
        <v>2533</v>
      </c>
      <c r="C360" s="29" t="s">
        <v>1471</v>
      </c>
      <c r="D360" s="31" t="s">
        <v>1489</v>
      </c>
      <c r="E360" s="31" t="s">
        <v>1499</v>
      </c>
      <c r="F360" s="29" t="s">
        <v>2534</v>
      </c>
      <c r="G360" s="32">
        <v>32751</v>
      </c>
      <c r="H360" s="31">
        <v>1341439</v>
      </c>
      <c r="I360" s="31"/>
    </row>
    <row r="361" spans="1:9" ht="60.75" thickBot="1">
      <c r="A361" s="29" t="s">
        <v>2535</v>
      </c>
      <c r="B361" s="29" t="s">
        <v>2536</v>
      </c>
      <c r="C361" s="29" t="s">
        <v>1471</v>
      </c>
      <c r="D361" s="31" t="s">
        <v>1472</v>
      </c>
      <c r="E361" s="31" t="s">
        <v>1920</v>
      </c>
      <c r="F361" s="29" t="s">
        <v>2537</v>
      </c>
      <c r="G361" s="32">
        <v>43924</v>
      </c>
      <c r="H361" s="31">
        <v>1781335</v>
      </c>
      <c r="I361" s="31"/>
    </row>
    <row r="362" spans="1:9" ht="87" thickBot="1">
      <c r="A362" s="29" t="s">
        <v>2538</v>
      </c>
      <c r="B362" s="29" t="s">
        <v>2539</v>
      </c>
      <c r="C362" s="29" t="s">
        <v>1471</v>
      </c>
      <c r="D362" s="31" t="s">
        <v>1472</v>
      </c>
      <c r="E362" s="31" t="s">
        <v>1787</v>
      </c>
      <c r="F362" s="29" t="s">
        <v>2540</v>
      </c>
      <c r="G362" s="32">
        <v>29586</v>
      </c>
      <c r="H362" s="31">
        <v>75362</v>
      </c>
      <c r="I362" s="31"/>
    </row>
    <row r="363" spans="1:9" ht="75.75" thickBot="1">
      <c r="A363" s="29" t="s">
        <v>2541</v>
      </c>
      <c r="B363" s="29" t="s">
        <v>2542</v>
      </c>
      <c r="C363" s="29" t="s">
        <v>1471</v>
      </c>
      <c r="D363" s="31" t="s">
        <v>1524</v>
      </c>
      <c r="E363" s="31" t="s">
        <v>1578</v>
      </c>
      <c r="F363" s="29" t="s">
        <v>2157</v>
      </c>
      <c r="G363" s="32">
        <v>42942</v>
      </c>
      <c r="H363" s="31">
        <v>75677</v>
      </c>
      <c r="I363" s="31"/>
    </row>
    <row r="364" spans="1:9" ht="58.5" thickBot="1">
      <c r="A364" s="29" t="s">
        <v>2543</v>
      </c>
      <c r="B364" s="29" t="s">
        <v>2544</v>
      </c>
      <c r="C364" s="29" t="s">
        <v>1471</v>
      </c>
      <c r="D364" s="31" t="s">
        <v>1472</v>
      </c>
      <c r="E364" s="31" t="s">
        <v>1920</v>
      </c>
      <c r="F364" s="29" t="s">
        <v>2300</v>
      </c>
      <c r="G364" s="32">
        <v>31381</v>
      </c>
      <c r="H364" s="31">
        <v>76334</v>
      </c>
      <c r="I364" s="31"/>
    </row>
    <row r="365" spans="1:9" ht="87" thickBot="1">
      <c r="A365" s="29" t="s">
        <v>2545</v>
      </c>
      <c r="B365" s="29" t="s">
        <v>2546</v>
      </c>
      <c r="C365" s="29" t="s">
        <v>1471</v>
      </c>
      <c r="D365" s="31" t="s">
        <v>1489</v>
      </c>
      <c r="E365" s="31" t="s">
        <v>1753</v>
      </c>
      <c r="F365" s="29" t="s">
        <v>2547</v>
      </c>
      <c r="G365" s="31"/>
      <c r="H365" s="31">
        <v>723531</v>
      </c>
      <c r="I365" s="31">
        <v>1971</v>
      </c>
    </row>
    <row r="366" spans="1:9" ht="60.75" thickBot="1">
      <c r="A366" s="29" t="s">
        <v>2548</v>
      </c>
      <c r="B366" s="29" t="s">
        <v>2549</v>
      </c>
      <c r="C366" s="29" t="s">
        <v>1471</v>
      </c>
      <c r="D366" s="31" t="s">
        <v>1489</v>
      </c>
      <c r="E366" s="31" t="s">
        <v>1499</v>
      </c>
      <c r="F366" s="29" t="s">
        <v>1948</v>
      </c>
      <c r="G366" s="32">
        <v>43858</v>
      </c>
      <c r="H366" s="31">
        <v>1590955</v>
      </c>
      <c r="I366" s="31">
        <v>1998</v>
      </c>
    </row>
    <row r="367" spans="1:9" ht="87" thickBot="1">
      <c r="A367" s="29" t="s">
        <v>2550</v>
      </c>
      <c r="B367" s="29" t="s">
        <v>2551</v>
      </c>
      <c r="C367" s="29" t="s">
        <v>1471</v>
      </c>
      <c r="D367" s="31" t="s">
        <v>1489</v>
      </c>
      <c r="E367" s="31" t="s">
        <v>1753</v>
      </c>
      <c r="F367" s="29" t="s">
        <v>1500</v>
      </c>
      <c r="G367" s="32">
        <v>42205</v>
      </c>
      <c r="H367" s="31">
        <v>1633917</v>
      </c>
      <c r="I367" s="31">
        <v>1998</v>
      </c>
    </row>
    <row r="368" spans="1:9" ht="58.5" thickBot="1">
      <c r="A368" s="29" t="s">
        <v>2552</v>
      </c>
      <c r="B368" s="29" t="s">
        <v>2553</v>
      </c>
      <c r="C368" s="29" t="s">
        <v>1471</v>
      </c>
      <c r="D368" s="31" t="s">
        <v>1472</v>
      </c>
      <c r="E368" s="31" t="s">
        <v>1920</v>
      </c>
      <c r="F368" s="29" t="s">
        <v>2554</v>
      </c>
      <c r="G368" s="32">
        <v>41183</v>
      </c>
      <c r="H368" s="31">
        <v>77360</v>
      </c>
      <c r="I368" s="31"/>
    </row>
    <row r="369" spans="1:9" ht="60.75" thickBot="1">
      <c r="A369" s="29" t="s">
        <v>2555</v>
      </c>
      <c r="B369" s="29" t="s">
        <v>2556</v>
      </c>
      <c r="C369" s="29" t="s">
        <v>1471</v>
      </c>
      <c r="D369" s="31" t="s">
        <v>1517</v>
      </c>
      <c r="E369" s="31" t="s">
        <v>2557</v>
      </c>
      <c r="F369" s="29" t="s">
        <v>2558</v>
      </c>
      <c r="G369" s="32">
        <v>39765</v>
      </c>
      <c r="H369" s="31">
        <v>1378946</v>
      </c>
      <c r="I369" s="31"/>
    </row>
    <row r="370" spans="1:9" ht="45.75" thickBot="1">
      <c r="A370" s="29" t="s">
        <v>2559</v>
      </c>
      <c r="B370" s="29" t="s">
        <v>2560</v>
      </c>
      <c r="C370" s="29" t="s">
        <v>1471</v>
      </c>
      <c r="D370" s="31" t="s">
        <v>1570</v>
      </c>
      <c r="E370" s="31" t="s">
        <v>1871</v>
      </c>
      <c r="F370" s="29" t="s">
        <v>2561</v>
      </c>
      <c r="G370" s="31"/>
      <c r="H370" s="31">
        <v>77476</v>
      </c>
      <c r="I370" s="31">
        <v>1898</v>
      </c>
    </row>
    <row r="371" spans="1:9" ht="60.75" thickBot="1">
      <c r="A371" s="29" t="s">
        <v>2562</v>
      </c>
      <c r="B371" s="29" t="s">
        <v>2563</v>
      </c>
      <c r="C371" s="29" t="s">
        <v>1471</v>
      </c>
      <c r="D371" s="31" t="s">
        <v>1477</v>
      </c>
      <c r="E371" s="31" t="s">
        <v>1478</v>
      </c>
      <c r="F371" s="29" t="s">
        <v>2564</v>
      </c>
      <c r="G371" s="32">
        <v>31198</v>
      </c>
      <c r="H371" s="31">
        <v>31791</v>
      </c>
      <c r="I371" s="31"/>
    </row>
    <row r="372" spans="1:9" ht="44.25" thickBot="1">
      <c r="A372" s="29" t="s">
        <v>2565</v>
      </c>
      <c r="B372" s="29" t="s">
        <v>2566</v>
      </c>
      <c r="C372" s="29" t="s">
        <v>1471</v>
      </c>
      <c r="D372" s="31" t="s">
        <v>1477</v>
      </c>
      <c r="E372" s="31" t="s">
        <v>1482</v>
      </c>
      <c r="F372" s="29" t="s">
        <v>1491</v>
      </c>
      <c r="G372" s="32">
        <v>40896</v>
      </c>
      <c r="H372" s="31">
        <v>1585364</v>
      </c>
      <c r="I372" s="31"/>
    </row>
    <row r="373" spans="1:9" ht="60.75" thickBot="1">
      <c r="A373" s="29" t="s">
        <v>2567</v>
      </c>
      <c r="B373" s="29" t="s">
        <v>2568</v>
      </c>
      <c r="C373" s="29" t="s">
        <v>1471</v>
      </c>
      <c r="D373" s="31" t="s">
        <v>1477</v>
      </c>
      <c r="E373" s="31" t="s">
        <v>1482</v>
      </c>
      <c r="F373" s="29" t="s">
        <v>1594</v>
      </c>
      <c r="G373" s="31"/>
      <c r="H373" s="31">
        <v>78003</v>
      </c>
      <c r="I373" s="31">
        <v>1849</v>
      </c>
    </row>
    <row r="374" spans="1:9" ht="60.75" thickBot="1">
      <c r="A374" s="29" t="s">
        <v>2569</v>
      </c>
      <c r="B374" s="29" t="s">
        <v>2570</v>
      </c>
      <c r="C374" s="29" t="s">
        <v>1471</v>
      </c>
      <c r="D374" s="31" t="s">
        <v>1570</v>
      </c>
      <c r="E374" s="31" t="s">
        <v>1571</v>
      </c>
      <c r="F374" s="29" t="s">
        <v>1594</v>
      </c>
      <c r="G374" s="32">
        <v>39538</v>
      </c>
      <c r="H374" s="31">
        <v>1413329</v>
      </c>
      <c r="I374" s="31"/>
    </row>
    <row r="375" spans="1:9" ht="87" thickBot="1">
      <c r="A375" s="29" t="s">
        <v>2571</v>
      </c>
      <c r="B375" s="29" t="s">
        <v>2572</v>
      </c>
      <c r="C375" s="29" t="s">
        <v>1471</v>
      </c>
      <c r="D375" s="31" t="s">
        <v>1644</v>
      </c>
      <c r="E375" s="31" t="s">
        <v>2195</v>
      </c>
      <c r="F375" s="29" t="s">
        <v>1646</v>
      </c>
      <c r="G375" s="32">
        <v>41030</v>
      </c>
      <c r="H375" s="31">
        <v>1534701</v>
      </c>
      <c r="I375" s="31"/>
    </row>
    <row r="376" spans="1:9" ht="45.75" thickBot="1">
      <c r="A376" s="29" t="s">
        <v>2573</v>
      </c>
      <c r="B376" s="29" t="s">
        <v>2574</v>
      </c>
      <c r="C376" s="29" t="s">
        <v>1471</v>
      </c>
      <c r="D376" s="31" t="s">
        <v>1512</v>
      </c>
      <c r="E376" s="31" t="s">
        <v>1583</v>
      </c>
      <c r="F376" s="29" t="s">
        <v>2123</v>
      </c>
      <c r="G376" s="31"/>
      <c r="H376" s="31">
        <v>764622</v>
      </c>
      <c r="I376" s="31">
        <v>1985</v>
      </c>
    </row>
    <row r="377" spans="1:9" ht="87" thickBot="1">
      <c r="A377" s="29" t="s">
        <v>2575</v>
      </c>
      <c r="B377" s="29" t="s">
        <v>2576</v>
      </c>
      <c r="C377" s="29" t="s">
        <v>1471</v>
      </c>
      <c r="D377" s="31" t="s">
        <v>1644</v>
      </c>
      <c r="E377" s="31" t="s">
        <v>1645</v>
      </c>
      <c r="F377" s="29" t="s">
        <v>1800</v>
      </c>
      <c r="G377" s="32">
        <v>39715</v>
      </c>
      <c r="H377" s="31">
        <v>1038357</v>
      </c>
      <c r="I377" s="31"/>
    </row>
    <row r="378" spans="1:9" ht="60.75" thickBot="1">
      <c r="A378" s="29" t="s">
        <v>2577</v>
      </c>
      <c r="B378" s="29" t="s">
        <v>2578</v>
      </c>
      <c r="C378" s="29" t="s">
        <v>1471</v>
      </c>
      <c r="D378" s="31" t="s">
        <v>1517</v>
      </c>
      <c r="E378" s="31" t="s">
        <v>1856</v>
      </c>
      <c r="F378" s="29" t="s">
        <v>2579</v>
      </c>
      <c r="G378" s="32">
        <v>32263</v>
      </c>
      <c r="H378" s="31">
        <v>713676</v>
      </c>
      <c r="I378" s="31"/>
    </row>
    <row r="379" spans="1:9" ht="60.75" thickBot="1">
      <c r="A379" s="29" t="s">
        <v>2580</v>
      </c>
      <c r="B379" s="29" t="s">
        <v>2581</v>
      </c>
      <c r="C379" s="29" t="s">
        <v>1471</v>
      </c>
      <c r="D379" s="31" t="s">
        <v>1524</v>
      </c>
      <c r="E379" s="31" t="s">
        <v>1537</v>
      </c>
      <c r="F379" s="29" t="s">
        <v>2579</v>
      </c>
      <c r="G379" s="31"/>
      <c r="H379" s="31">
        <v>79879</v>
      </c>
      <c r="I379" s="31">
        <v>1883</v>
      </c>
    </row>
    <row r="380" spans="1:9" ht="60.75" thickBot="1">
      <c r="A380" s="29" t="s">
        <v>2582</v>
      </c>
      <c r="B380" s="29" t="s">
        <v>2583</v>
      </c>
      <c r="C380" s="29" t="s">
        <v>1471</v>
      </c>
      <c r="D380" s="31" t="s">
        <v>1512</v>
      </c>
      <c r="E380" s="31" t="s">
        <v>1556</v>
      </c>
      <c r="F380" s="29" t="s">
        <v>1526</v>
      </c>
      <c r="G380" s="31"/>
      <c r="H380" s="31">
        <v>922224</v>
      </c>
      <c r="I380" s="31"/>
    </row>
    <row r="381" spans="1:9" ht="58.5" thickBot="1">
      <c r="A381" s="29" t="s">
        <v>2584</v>
      </c>
      <c r="B381" s="29" t="s">
        <v>2585</v>
      </c>
      <c r="C381" s="29" t="s">
        <v>1471</v>
      </c>
      <c r="D381" s="31" t="s">
        <v>1517</v>
      </c>
      <c r="E381" s="31" t="s">
        <v>1518</v>
      </c>
      <c r="F381" s="29" t="s">
        <v>2586</v>
      </c>
      <c r="G381" s="32">
        <v>37459</v>
      </c>
      <c r="H381" s="31">
        <v>1126328</v>
      </c>
      <c r="I381" s="31"/>
    </row>
    <row r="382" spans="1:9" ht="58.5" thickBot="1">
      <c r="A382" s="29" t="s">
        <v>2587</v>
      </c>
      <c r="B382" s="29" t="s">
        <v>2588</v>
      </c>
      <c r="C382" s="29" t="s">
        <v>1471</v>
      </c>
      <c r="D382" s="31" t="s">
        <v>1570</v>
      </c>
      <c r="E382" s="31" t="s">
        <v>1911</v>
      </c>
      <c r="F382" s="29" t="s">
        <v>2079</v>
      </c>
      <c r="G382" s="31"/>
      <c r="H382" s="31">
        <v>80424</v>
      </c>
      <c r="I382" s="31">
        <v>1837</v>
      </c>
    </row>
    <row r="383" spans="1:9" ht="72.75" thickBot="1">
      <c r="A383" s="29" t="s">
        <v>2589</v>
      </c>
      <c r="B383" s="29" t="s">
        <v>2590</v>
      </c>
      <c r="C383" s="29" t="s">
        <v>1471</v>
      </c>
      <c r="D383" s="31" t="s">
        <v>1517</v>
      </c>
      <c r="E383" s="31" t="s">
        <v>1560</v>
      </c>
      <c r="F383" s="29" t="s">
        <v>2591</v>
      </c>
      <c r="G383" s="32">
        <v>35646</v>
      </c>
      <c r="H383" s="31">
        <v>80661</v>
      </c>
      <c r="I383" s="31"/>
    </row>
    <row r="384" spans="1:9" ht="75.75" thickBot="1">
      <c r="A384" s="29" t="s">
        <v>2592</v>
      </c>
      <c r="B384" s="29" t="s">
        <v>2593</v>
      </c>
      <c r="C384" s="29" t="s">
        <v>1471</v>
      </c>
      <c r="D384" s="31" t="s">
        <v>1541</v>
      </c>
      <c r="E384" s="31" t="s">
        <v>1994</v>
      </c>
      <c r="F384" s="29" t="s">
        <v>1820</v>
      </c>
      <c r="G384" s="32">
        <v>37819</v>
      </c>
      <c r="H384" s="31">
        <v>1045609</v>
      </c>
      <c r="I384" s="31"/>
    </row>
    <row r="385" spans="1:9" ht="58.5" thickBot="1">
      <c r="A385" s="29" t="s">
        <v>2594</v>
      </c>
      <c r="B385" s="29" t="s">
        <v>2595</v>
      </c>
      <c r="C385" s="29" t="s">
        <v>1471</v>
      </c>
      <c r="D385" s="31" t="s">
        <v>1517</v>
      </c>
      <c r="E385" s="31" t="s">
        <v>1518</v>
      </c>
      <c r="F385" s="29" t="s">
        <v>2596</v>
      </c>
      <c r="G385" s="32">
        <v>37459</v>
      </c>
      <c r="H385" s="31">
        <v>1137774</v>
      </c>
      <c r="I385" s="31"/>
    </row>
    <row r="386" spans="1:9" ht="60.75" thickBot="1">
      <c r="A386" s="29" t="s">
        <v>2597</v>
      </c>
      <c r="B386" s="29" t="s">
        <v>2598</v>
      </c>
      <c r="C386" s="29" t="s">
        <v>1471</v>
      </c>
      <c r="D386" s="31" t="s">
        <v>1512</v>
      </c>
      <c r="E386" s="31" t="s">
        <v>1556</v>
      </c>
      <c r="F386" s="29" t="s">
        <v>2596</v>
      </c>
      <c r="G386" s="31"/>
      <c r="H386" s="31">
        <v>788784</v>
      </c>
      <c r="I386" s="31"/>
    </row>
    <row r="387" spans="1:9" ht="60.75" thickBot="1">
      <c r="A387" s="29" t="s">
        <v>2599</v>
      </c>
      <c r="B387" s="29" t="s">
        <v>2600</v>
      </c>
      <c r="C387" s="29" t="s">
        <v>1471</v>
      </c>
      <c r="D387" s="31" t="s">
        <v>1541</v>
      </c>
      <c r="E387" s="31" t="s">
        <v>1599</v>
      </c>
      <c r="F387" s="29" t="s">
        <v>1699</v>
      </c>
      <c r="G387" s="32">
        <v>38583</v>
      </c>
      <c r="H387" s="31">
        <v>1393311</v>
      </c>
      <c r="I387" s="31"/>
    </row>
    <row r="388" spans="1:9" ht="58.5" thickBot="1">
      <c r="A388" s="29" t="s">
        <v>2601</v>
      </c>
      <c r="B388" s="29" t="s">
        <v>2602</v>
      </c>
      <c r="C388" s="29" t="s">
        <v>1471</v>
      </c>
      <c r="D388" s="31" t="s">
        <v>1507</v>
      </c>
      <c r="E388" s="31" t="s">
        <v>1928</v>
      </c>
      <c r="F388" s="29" t="s">
        <v>1872</v>
      </c>
      <c r="G388" s="32">
        <v>30802</v>
      </c>
      <c r="H388" s="31">
        <v>822416</v>
      </c>
      <c r="I388" s="31"/>
    </row>
    <row r="389" spans="1:9" ht="72.75" thickBot="1">
      <c r="A389" s="29" t="s">
        <v>2603</v>
      </c>
      <c r="B389" s="29" t="s">
        <v>2604</v>
      </c>
      <c r="C389" s="29" t="s">
        <v>1471</v>
      </c>
      <c r="D389" s="31" t="s">
        <v>1507</v>
      </c>
      <c r="E389" s="31" t="s">
        <v>2165</v>
      </c>
      <c r="F389" s="29" t="s">
        <v>1594</v>
      </c>
      <c r="G389" s="32">
        <v>41320</v>
      </c>
      <c r="H389" s="31">
        <v>78239</v>
      </c>
      <c r="I389" s="31"/>
    </row>
    <row r="390" spans="1:9" ht="60.75" thickBot="1">
      <c r="A390" s="29" t="s">
        <v>2605</v>
      </c>
      <c r="B390" s="29" t="s">
        <v>2606</v>
      </c>
      <c r="C390" s="29" t="s">
        <v>1471</v>
      </c>
      <c r="D390" s="31" t="s">
        <v>1489</v>
      </c>
      <c r="E390" s="31" t="s">
        <v>1503</v>
      </c>
      <c r="F390" s="29" t="s">
        <v>2607</v>
      </c>
      <c r="G390" s="32">
        <v>42166</v>
      </c>
      <c r="H390" s="31">
        <v>1604778</v>
      </c>
      <c r="I390" s="31">
        <v>2015</v>
      </c>
    </row>
    <row r="391" spans="1:9" ht="58.5" thickBot="1">
      <c r="A391" s="29" t="s">
        <v>2608</v>
      </c>
      <c r="B391" s="29" t="s">
        <v>2609</v>
      </c>
      <c r="C391" s="29" t="s">
        <v>1471</v>
      </c>
      <c r="D391" s="31" t="s">
        <v>1472</v>
      </c>
      <c r="E391" s="31" t="s">
        <v>2275</v>
      </c>
      <c r="F391" s="29" t="s">
        <v>1646</v>
      </c>
      <c r="G391" s="32">
        <v>39995</v>
      </c>
      <c r="H391" s="31">
        <v>1050915</v>
      </c>
      <c r="I391" s="31"/>
    </row>
    <row r="392" spans="1:9" ht="60.75" thickBot="1">
      <c r="A392" s="29" t="s">
        <v>2610</v>
      </c>
      <c r="B392" s="29" t="s">
        <v>2611</v>
      </c>
      <c r="C392" s="29" t="s">
        <v>1471</v>
      </c>
      <c r="D392" s="31" t="s">
        <v>1489</v>
      </c>
      <c r="E392" s="31" t="s">
        <v>1503</v>
      </c>
      <c r="F392" s="29" t="s">
        <v>1951</v>
      </c>
      <c r="G392" s="31"/>
      <c r="H392" s="31">
        <v>804328</v>
      </c>
      <c r="I392" s="31">
        <v>1985</v>
      </c>
    </row>
    <row r="393" spans="1:9" ht="45.75" thickBot="1">
      <c r="A393" s="29" t="s">
        <v>2612</v>
      </c>
      <c r="B393" s="29" t="s">
        <v>2613</v>
      </c>
      <c r="C393" s="29" t="s">
        <v>1471</v>
      </c>
      <c r="D393" s="31" t="s">
        <v>1477</v>
      </c>
      <c r="E393" s="31" t="s">
        <v>1924</v>
      </c>
      <c r="F393" s="29" t="s">
        <v>2614</v>
      </c>
      <c r="G393" s="32">
        <v>37602</v>
      </c>
      <c r="H393" s="31">
        <v>1022079</v>
      </c>
      <c r="I393" s="31"/>
    </row>
    <row r="394" spans="1:9" ht="72.75" thickBot="1">
      <c r="A394" s="29" t="s">
        <v>2615</v>
      </c>
      <c r="B394" s="29" t="s">
        <v>2616</v>
      </c>
      <c r="C394" s="29" t="s">
        <v>1471</v>
      </c>
      <c r="D394" s="31" t="s">
        <v>1507</v>
      </c>
      <c r="E394" s="31" t="s">
        <v>2165</v>
      </c>
      <c r="F394" s="29" t="s">
        <v>1594</v>
      </c>
      <c r="G394" s="32">
        <v>39115</v>
      </c>
      <c r="H394" s="31">
        <v>1037038</v>
      </c>
      <c r="I394" s="31"/>
    </row>
    <row r="395" spans="1:9" ht="87" thickBot="1">
      <c r="A395" s="29" t="s">
        <v>2617</v>
      </c>
      <c r="B395" s="29" t="s">
        <v>2618</v>
      </c>
      <c r="C395" s="29" t="s">
        <v>1471</v>
      </c>
      <c r="D395" s="31" t="s">
        <v>1517</v>
      </c>
      <c r="E395" s="31" t="s">
        <v>1819</v>
      </c>
      <c r="F395" s="29" t="s">
        <v>2619</v>
      </c>
      <c r="G395" s="32">
        <v>42814</v>
      </c>
      <c r="H395" s="31">
        <v>720005</v>
      </c>
      <c r="I395" s="31"/>
    </row>
    <row r="396" spans="1:9" ht="60.75" thickBot="1">
      <c r="A396" s="29" t="s">
        <v>2620</v>
      </c>
      <c r="B396" s="29" t="s">
        <v>2621</v>
      </c>
      <c r="C396" s="29" t="s">
        <v>1471</v>
      </c>
      <c r="D396" s="31" t="s">
        <v>1472</v>
      </c>
      <c r="E396" s="31" t="s">
        <v>1735</v>
      </c>
      <c r="F396" s="29" t="s">
        <v>2564</v>
      </c>
      <c r="G396" s="31"/>
      <c r="H396" s="31">
        <v>101829</v>
      </c>
      <c r="I396" s="31">
        <v>1922</v>
      </c>
    </row>
    <row r="397" spans="1:9" ht="60.75" thickBot="1">
      <c r="A397" s="29" t="s">
        <v>2622</v>
      </c>
      <c r="B397" s="29" t="s">
        <v>2623</v>
      </c>
      <c r="C397" s="29" t="s">
        <v>1471</v>
      </c>
      <c r="D397" s="31" t="s">
        <v>1541</v>
      </c>
      <c r="E397" s="31" t="s">
        <v>2071</v>
      </c>
      <c r="F397" s="29" t="s">
        <v>1951</v>
      </c>
      <c r="G397" s="32">
        <v>42101</v>
      </c>
      <c r="H397" s="31">
        <v>726728</v>
      </c>
      <c r="I397" s="31"/>
    </row>
    <row r="398" spans="1:9" ht="60.75" thickBot="1">
      <c r="A398" s="29" t="s">
        <v>2624</v>
      </c>
      <c r="B398" s="29" t="s">
        <v>2625</v>
      </c>
      <c r="C398" s="29" t="s">
        <v>1471</v>
      </c>
      <c r="D398" s="31" t="s">
        <v>1541</v>
      </c>
      <c r="E398" s="31" t="s">
        <v>2071</v>
      </c>
      <c r="F398" s="29" t="s">
        <v>1917</v>
      </c>
      <c r="G398" s="32">
        <v>42796</v>
      </c>
      <c r="H398" s="31">
        <v>910606</v>
      </c>
      <c r="I398" s="31"/>
    </row>
    <row r="399" spans="1:9" ht="60.75" thickBot="1">
      <c r="A399" s="29" t="s">
        <v>2626</v>
      </c>
      <c r="B399" s="29" t="s">
        <v>2627</v>
      </c>
      <c r="C399" s="29" t="s">
        <v>1471</v>
      </c>
      <c r="D399" s="31" t="s">
        <v>1477</v>
      </c>
      <c r="E399" s="31" t="s">
        <v>1546</v>
      </c>
      <c r="F399" s="29" t="s">
        <v>2628</v>
      </c>
      <c r="G399" s="32">
        <v>41395</v>
      </c>
      <c r="H399" s="31">
        <v>872589</v>
      </c>
      <c r="I399" s="31"/>
    </row>
    <row r="400" spans="1:9" ht="45.75" thickBot="1">
      <c r="A400" s="29" t="s">
        <v>2629</v>
      </c>
      <c r="B400" s="29" t="s">
        <v>2630</v>
      </c>
      <c r="C400" s="29" t="s">
        <v>1471</v>
      </c>
      <c r="D400" s="31" t="s">
        <v>1517</v>
      </c>
      <c r="E400" s="31" t="s">
        <v>1856</v>
      </c>
      <c r="F400" s="29" t="s">
        <v>2631</v>
      </c>
      <c r="G400" s="32">
        <v>36035</v>
      </c>
      <c r="H400" s="31">
        <v>1281761</v>
      </c>
      <c r="I400" s="31"/>
    </row>
    <row r="401" spans="1:9" ht="72.75" thickBot="1">
      <c r="A401" s="29" t="s">
        <v>2632</v>
      </c>
      <c r="B401" s="29" t="s">
        <v>2633</v>
      </c>
      <c r="C401" s="29" t="s">
        <v>1471</v>
      </c>
      <c r="D401" s="31" t="s">
        <v>1472</v>
      </c>
      <c r="E401" s="31" t="s">
        <v>2634</v>
      </c>
      <c r="F401" s="29" t="s">
        <v>2123</v>
      </c>
      <c r="G401" s="32">
        <v>39787</v>
      </c>
      <c r="H401" s="31">
        <v>1060391</v>
      </c>
      <c r="I401" s="31"/>
    </row>
    <row r="402" spans="1:9" ht="60.75" thickBot="1">
      <c r="A402" s="29" t="s">
        <v>2635</v>
      </c>
      <c r="B402" s="29" t="s">
        <v>2636</v>
      </c>
      <c r="C402" s="29" t="s">
        <v>1471</v>
      </c>
      <c r="D402" s="31" t="s">
        <v>1477</v>
      </c>
      <c r="E402" s="31" t="s">
        <v>1478</v>
      </c>
      <c r="F402" s="29" t="s">
        <v>1951</v>
      </c>
      <c r="G402" s="32">
        <v>42942</v>
      </c>
      <c r="H402" s="31">
        <v>943819</v>
      </c>
      <c r="I402" s="31"/>
    </row>
    <row r="403" spans="1:9" ht="87" thickBot="1">
      <c r="A403" s="29" t="s">
        <v>2637</v>
      </c>
      <c r="B403" s="29" t="s">
        <v>2638</v>
      </c>
      <c r="C403" s="29" t="s">
        <v>1471</v>
      </c>
      <c r="D403" s="31" t="s">
        <v>1472</v>
      </c>
      <c r="E403" s="31" t="s">
        <v>2639</v>
      </c>
      <c r="F403" s="29" t="s">
        <v>2065</v>
      </c>
      <c r="G403" s="32">
        <v>36865</v>
      </c>
      <c r="H403" s="31">
        <v>315213</v>
      </c>
      <c r="I403" s="31"/>
    </row>
    <row r="404" spans="1:9" ht="87" thickBot="1">
      <c r="A404" s="29" t="s">
        <v>2640</v>
      </c>
      <c r="B404" s="29" t="s">
        <v>2641</v>
      </c>
      <c r="C404" s="29" t="s">
        <v>1471</v>
      </c>
      <c r="D404" s="31" t="s">
        <v>1472</v>
      </c>
      <c r="E404" s="31" t="s">
        <v>1614</v>
      </c>
      <c r="F404" s="29" t="s">
        <v>1641</v>
      </c>
      <c r="G404" s="31"/>
      <c r="H404" s="31">
        <v>1024478</v>
      </c>
      <c r="I404" s="31"/>
    </row>
    <row r="405" spans="1:9" ht="72.75" thickBot="1">
      <c r="A405" s="29" t="s">
        <v>2642</v>
      </c>
      <c r="B405" s="29" t="s">
        <v>2643</v>
      </c>
      <c r="C405" s="29" t="s">
        <v>1471</v>
      </c>
      <c r="D405" s="31" t="s">
        <v>1472</v>
      </c>
      <c r="E405" s="31" t="s">
        <v>2634</v>
      </c>
      <c r="F405" s="29" t="s">
        <v>1872</v>
      </c>
      <c r="G405" s="32">
        <v>43374</v>
      </c>
      <c r="H405" s="31">
        <v>84839</v>
      </c>
      <c r="I405" s="31">
        <v>1948</v>
      </c>
    </row>
    <row r="406" spans="1:9" ht="58.5" thickBot="1">
      <c r="A406" s="29" t="s">
        <v>2644</v>
      </c>
      <c r="B406" s="29" t="s">
        <v>2645</v>
      </c>
      <c r="C406" s="29" t="s">
        <v>1471</v>
      </c>
      <c r="D406" s="31" t="s">
        <v>1472</v>
      </c>
      <c r="E406" s="31" t="s">
        <v>1473</v>
      </c>
      <c r="F406" s="29" t="s">
        <v>2646</v>
      </c>
      <c r="G406" s="32">
        <v>40170</v>
      </c>
      <c r="H406" s="31">
        <v>882835</v>
      </c>
      <c r="I406" s="31"/>
    </row>
    <row r="407" spans="1:9" ht="58.5" thickBot="1">
      <c r="A407" s="29" t="s">
        <v>2647</v>
      </c>
      <c r="B407" s="29" t="s">
        <v>2648</v>
      </c>
      <c r="C407" s="29" t="s">
        <v>1471</v>
      </c>
      <c r="D407" s="31" t="s">
        <v>1507</v>
      </c>
      <c r="E407" s="31" t="s">
        <v>2126</v>
      </c>
      <c r="F407" s="29" t="s">
        <v>2649</v>
      </c>
      <c r="G407" s="32">
        <v>40168</v>
      </c>
      <c r="H407" s="31">
        <v>745732</v>
      </c>
      <c r="I407" s="31"/>
    </row>
    <row r="408" spans="1:9" ht="60.75" thickBot="1">
      <c r="A408" s="29" t="s">
        <v>2650</v>
      </c>
      <c r="B408" s="29" t="s">
        <v>2651</v>
      </c>
      <c r="C408" s="29" t="s">
        <v>1471</v>
      </c>
      <c r="D408" s="31" t="s">
        <v>1507</v>
      </c>
      <c r="E408" s="31" t="s">
        <v>1780</v>
      </c>
      <c r="F408" s="29" t="s">
        <v>1781</v>
      </c>
      <c r="G408" s="32">
        <v>41978</v>
      </c>
      <c r="H408" s="31">
        <v>884887</v>
      </c>
      <c r="I408" s="31"/>
    </row>
    <row r="409" spans="1:9" ht="72.75" thickBot="1">
      <c r="A409" s="29" t="s">
        <v>2652</v>
      </c>
      <c r="B409" s="29" t="s">
        <v>2653</v>
      </c>
      <c r="C409" s="29" t="s">
        <v>1471</v>
      </c>
      <c r="D409" s="31" t="s">
        <v>1517</v>
      </c>
      <c r="E409" s="31" t="s">
        <v>1790</v>
      </c>
      <c r="F409" s="29" t="s">
        <v>1594</v>
      </c>
      <c r="G409" s="31"/>
      <c r="H409" s="31">
        <v>64040</v>
      </c>
      <c r="I409" s="31"/>
    </row>
    <row r="410" spans="1:9" ht="75.75" thickBot="1">
      <c r="A410" s="29" t="s">
        <v>2654</v>
      </c>
      <c r="B410" s="29" t="s">
        <v>2655</v>
      </c>
      <c r="C410" s="29" t="s">
        <v>1471</v>
      </c>
      <c r="D410" s="31" t="s">
        <v>1489</v>
      </c>
      <c r="E410" s="31" t="s">
        <v>1499</v>
      </c>
      <c r="F410" s="29" t="s">
        <v>1820</v>
      </c>
      <c r="G410" s="32">
        <v>39706</v>
      </c>
      <c r="H410" s="31">
        <v>1108524</v>
      </c>
      <c r="I410" s="31"/>
    </row>
    <row r="411" spans="1:9" ht="45.75" thickBot="1">
      <c r="A411" s="29" t="s">
        <v>2656</v>
      </c>
      <c r="B411" s="29" t="s">
        <v>2657</v>
      </c>
      <c r="C411" s="29" t="s">
        <v>1471</v>
      </c>
      <c r="D411" s="31" t="s">
        <v>1541</v>
      </c>
      <c r="E411" s="31" t="s">
        <v>1599</v>
      </c>
      <c r="F411" s="29" t="s">
        <v>2658</v>
      </c>
      <c r="G411" s="32">
        <v>42979</v>
      </c>
      <c r="H411" s="31">
        <v>1034054</v>
      </c>
      <c r="I411" s="31"/>
    </row>
    <row r="412" spans="1:9" ht="72.75" thickBot="1">
      <c r="A412" s="29" t="s">
        <v>2659</v>
      </c>
      <c r="B412" s="29" t="s">
        <v>2660</v>
      </c>
      <c r="C412" s="29" t="s">
        <v>1471</v>
      </c>
      <c r="D412" s="31" t="s">
        <v>1644</v>
      </c>
      <c r="E412" s="31" t="s">
        <v>1702</v>
      </c>
      <c r="F412" s="30" t="s">
        <v>2661</v>
      </c>
      <c r="G412" s="32">
        <v>23832</v>
      </c>
      <c r="H412" s="31">
        <v>87347</v>
      </c>
      <c r="I412" s="31">
        <v>1926</v>
      </c>
    </row>
    <row r="413" spans="1:9" ht="115.5" thickBot="1">
      <c r="A413" s="29" t="s">
        <v>2662</v>
      </c>
      <c r="B413" s="29" t="s">
        <v>2663</v>
      </c>
      <c r="C413" s="29" t="s">
        <v>1471</v>
      </c>
      <c r="D413" s="31" t="s">
        <v>1489</v>
      </c>
      <c r="E413" s="31" t="s">
        <v>1654</v>
      </c>
      <c r="F413" s="29" t="s">
        <v>1491</v>
      </c>
      <c r="G413" s="32">
        <v>41092</v>
      </c>
      <c r="H413" s="31">
        <v>1137789</v>
      </c>
      <c r="I413" s="31"/>
    </row>
    <row r="414" spans="1:9" ht="45.75" thickBot="1">
      <c r="A414" s="29" t="s">
        <v>2664</v>
      </c>
      <c r="B414" s="29" t="s">
        <v>2665</v>
      </c>
      <c r="C414" s="29" t="s">
        <v>1471</v>
      </c>
      <c r="D414" s="31" t="s">
        <v>1524</v>
      </c>
      <c r="E414" s="31" t="s">
        <v>1578</v>
      </c>
      <c r="F414" s="29" t="s">
        <v>1538</v>
      </c>
      <c r="G414" s="31"/>
      <c r="H414" s="31">
        <v>1012100</v>
      </c>
      <c r="I414" s="31">
        <v>1960</v>
      </c>
    </row>
    <row r="415" spans="1:9" ht="60.75" thickBot="1">
      <c r="A415" s="29" t="s">
        <v>2666</v>
      </c>
      <c r="B415" s="29" t="s">
        <v>2667</v>
      </c>
      <c r="C415" s="29" t="s">
        <v>1471</v>
      </c>
      <c r="D415" s="31" t="s">
        <v>1512</v>
      </c>
      <c r="E415" s="31" t="s">
        <v>1583</v>
      </c>
      <c r="F415" s="29" t="s">
        <v>1951</v>
      </c>
      <c r="G415" s="31"/>
      <c r="H415" s="31">
        <v>1032208</v>
      </c>
      <c r="I415" s="31">
        <v>1998</v>
      </c>
    </row>
    <row r="416" spans="1:9" ht="60.75" thickBot="1">
      <c r="A416" s="29" t="s">
        <v>2668</v>
      </c>
      <c r="B416" s="29" t="s">
        <v>2669</v>
      </c>
      <c r="C416" s="29" t="s">
        <v>1471</v>
      </c>
      <c r="D416" s="31" t="s">
        <v>1489</v>
      </c>
      <c r="E416" s="31" t="s">
        <v>2105</v>
      </c>
      <c r="F416" s="29" t="s">
        <v>1504</v>
      </c>
      <c r="G416" s="32">
        <v>43790</v>
      </c>
      <c r="H416" s="31">
        <v>1373715</v>
      </c>
      <c r="I416" s="31">
        <v>2003</v>
      </c>
    </row>
    <row r="417" spans="1:9" ht="58.5" thickBot="1">
      <c r="A417" s="29" t="s">
        <v>2670</v>
      </c>
      <c r="B417" s="29" t="s">
        <v>2671</v>
      </c>
      <c r="C417" s="29" t="s">
        <v>1471</v>
      </c>
      <c r="D417" s="31" t="s">
        <v>1524</v>
      </c>
      <c r="E417" s="31" t="s">
        <v>1537</v>
      </c>
      <c r="F417" s="29" t="s">
        <v>2300</v>
      </c>
      <c r="G417" s="32">
        <v>23558</v>
      </c>
      <c r="H417" s="31">
        <v>89800</v>
      </c>
      <c r="I417" s="31">
        <v>1866</v>
      </c>
    </row>
    <row r="418" spans="1:9" ht="60.75" thickBot="1">
      <c r="A418" s="29" t="s">
        <v>2672</v>
      </c>
      <c r="B418" s="29" t="s">
        <v>2673</v>
      </c>
      <c r="C418" s="29" t="s">
        <v>1471</v>
      </c>
      <c r="D418" s="31" t="s">
        <v>1541</v>
      </c>
      <c r="E418" s="31" t="s">
        <v>2071</v>
      </c>
      <c r="F418" s="29" t="s">
        <v>1632</v>
      </c>
      <c r="G418" s="32">
        <v>37433</v>
      </c>
      <c r="H418" s="31">
        <v>1063761</v>
      </c>
      <c r="I418" s="31">
        <v>2003</v>
      </c>
    </row>
    <row r="419" spans="1:9" ht="60.75" thickBot="1">
      <c r="A419" s="29" t="s">
        <v>2674</v>
      </c>
      <c r="B419" s="29" t="s">
        <v>2675</v>
      </c>
      <c r="C419" s="29" t="s">
        <v>1471</v>
      </c>
      <c r="D419" s="31" t="s">
        <v>1489</v>
      </c>
      <c r="E419" s="31" t="s">
        <v>1503</v>
      </c>
      <c r="F419" s="29" t="s">
        <v>2676</v>
      </c>
      <c r="G419" s="32">
        <v>42075</v>
      </c>
      <c r="H419" s="31">
        <v>4127</v>
      </c>
      <c r="I419" s="31"/>
    </row>
    <row r="420" spans="1:9" ht="60.75" thickBot="1">
      <c r="A420" s="29" t="s">
        <v>2677</v>
      </c>
      <c r="B420" s="29" t="s">
        <v>2678</v>
      </c>
      <c r="C420" s="29" t="s">
        <v>1471</v>
      </c>
      <c r="D420" s="31" t="s">
        <v>1541</v>
      </c>
      <c r="E420" s="31" t="s">
        <v>1542</v>
      </c>
      <c r="F420" s="29" t="s">
        <v>1594</v>
      </c>
      <c r="G420" s="32">
        <v>42083</v>
      </c>
      <c r="H420" s="31">
        <v>1040971</v>
      </c>
      <c r="I420" s="31"/>
    </row>
    <row r="421" spans="1:9" ht="58.5" thickBot="1">
      <c r="A421" s="29" t="s">
        <v>2679</v>
      </c>
      <c r="B421" s="29" t="s">
        <v>2680</v>
      </c>
      <c r="C421" s="29" t="s">
        <v>1471</v>
      </c>
      <c r="D421" s="31" t="s">
        <v>1472</v>
      </c>
      <c r="E421" s="31" t="s">
        <v>1920</v>
      </c>
      <c r="F421" s="29" t="s">
        <v>2681</v>
      </c>
      <c r="G421" s="32">
        <v>30224</v>
      </c>
      <c r="H421" s="31">
        <v>91440</v>
      </c>
      <c r="I421" s="31">
        <v>1920</v>
      </c>
    </row>
    <row r="422" spans="1:9" ht="45.75" thickBot="1">
      <c r="A422" s="29" t="s">
        <v>2682</v>
      </c>
      <c r="B422" s="29" t="s">
        <v>2683</v>
      </c>
      <c r="C422" s="29" t="s">
        <v>1471</v>
      </c>
      <c r="D422" s="31" t="s">
        <v>1512</v>
      </c>
      <c r="E422" s="31" t="s">
        <v>1556</v>
      </c>
      <c r="F422" s="29" t="s">
        <v>1872</v>
      </c>
      <c r="G422" s="31"/>
      <c r="H422" s="31">
        <v>92122</v>
      </c>
      <c r="I422" s="31">
        <v>1945</v>
      </c>
    </row>
    <row r="423" spans="1:9" ht="45.75" thickBot="1">
      <c r="A423" s="29" t="s">
        <v>2684</v>
      </c>
      <c r="B423" s="29" t="s">
        <v>2685</v>
      </c>
      <c r="C423" s="29" t="s">
        <v>1471</v>
      </c>
      <c r="D423" s="31" t="s">
        <v>1472</v>
      </c>
      <c r="E423" s="31" t="s">
        <v>1533</v>
      </c>
      <c r="F423" s="29" t="s">
        <v>1678</v>
      </c>
      <c r="G423" s="32">
        <v>34516</v>
      </c>
      <c r="H423" s="31">
        <v>92380</v>
      </c>
      <c r="I423" s="31"/>
    </row>
    <row r="424" spans="1:9" ht="60.75" thickBot="1">
      <c r="A424" s="29" t="s">
        <v>2686</v>
      </c>
      <c r="B424" s="29" t="s">
        <v>2687</v>
      </c>
      <c r="C424" s="29" t="s">
        <v>1471</v>
      </c>
      <c r="D424" s="31" t="s">
        <v>1472</v>
      </c>
      <c r="E424" s="31" t="s">
        <v>1920</v>
      </c>
      <c r="F424" s="29" t="s">
        <v>2688</v>
      </c>
      <c r="G424" s="32">
        <v>30224</v>
      </c>
      <c r="H424" s="31">
        <v>93556</v>
      </c>
      <c r="I424" s="31"/>
    </row>
    <row r="425" spans="1:9" ht="58.5" thickBot="1">
      <c r="A425" s="29" t="s">
        <v>2689</v>
      </c>
      <c r="B425" s="29" t="s">
        <v>2690</v>
      </c>
      <c r="C425" s="29" t="s">
        <v>1471</v>
      </c>
      <c r="D425" s="31" t="s">
        <v>1507</v>
      </c>
      <c r="E425" s="31" t="s">
        <v>1831</v>
      </c>
      <c r="F425" s="29" t="s">
        <v>1534</v>
      </c>
      <c r="G425" s="31"/>
      <c r="H425" s="31">
        <v>829224</v>
      </c>
      <c r="I425" s="31">
        <v>1971</v>
      </c>
    </row>
    <row r="426" spans="1:9" ht="72.75" thickBot="1">
      <c r="A426" s="29" t="s">
        <v>2691</v>
      </c>
      <c r="B426" s="29" t="s">
        <v>2692</v>
      </c>
      <c r="C426" s="29" t="s">
        <v>1471</v>
      </c>
      <c r="D426" s="31" t="s">
        <v>1517</v>
      </c>
      <c r="E426" s="31" t="s">
        <v>1606</v>
      </c>
      <c r="F426" s="29" t="s">
        <v>1547</v>
      </c>
      <c r="G426" s="31"/>
      <c r="H426" s="31">
        <v>93751</v>
      </c>
      <c r="I426" s="31">
        <v>1792</v>
      </c>
    </row>
    <row r="427" spans="1:9" ht="58.5" thickBot="1">
      <c r="A427" s="29" t="s">
        <v>2693</v>
      </c>
      <c r="B427" s="29" t="s">
        <v>2694</v>
      </c>
      <c r="C427" s="29" t="s">
        <v>1471</v>
      </c>
      <c r="D427" s="31" t="s">
        <v>1477</v>
      </c>
      <c r="E427" s="31" t="s">
        <v>1478</v>
      </c>
      <c r="F427" s="29" t="s">
        <v>1491</v>
      </c>
      <c r="G427" s="32">
        <v>43822</v>
      </c>
      <c r="H427" s="31">
        <v>1757898</v>
      </c>
      <c r="I427" s="31">
        <v>1985</v>
      </c>
    </row>
    <row r="428" spans="1:9" ht="58.5" thickBot="1">
      <c r="A428" s="29" t="s">
        <v>2695</v>
      </c>
      <c r="B428" s="29" t="s">
        <v>2696</v>
      </c>
      <c r="C428" s="29" t="s">
        <v>1471</v>
      </c>
      <c r="D428" s="31" t="s">
        <v>1477</v>
      </c>
      <c r="E428" s="31" t="s">
        <v>1478</v>
      </c>
      <c r="F428" s="29" t="s">
        <v>2697</v>
      </c>
      <c r="G428" s="32">
        <v>36872</v>
      </c>
      <c r="H428" s="31">
        <v>310764</v>
      </c>
      <c r="I428" s="31"/>
    </row>
    <row r="429" spans="1:9" ht="60.75" thickBot="1">
      <c r="A429" s="29" t="s">
        <v>2698</v>
      </c>
      <c r="B429" s="29" t="s">
        <v>2699</v>
      </c>
      <c r="C429" s="29" t="s">
        <v>1471</v>
      </c>
      <c r="D429" s="31" t="s">
        <v>1517</v>
      </c>
      <c r="E429" s="31" t="s">
        <v>1856</v>
      </c>
      <c r="F429" s="29" t="s">
        <v>1504</v>
      </c>
      <c r="G429" s="32">
        <v>43178</v>
      </c>
      <c r="H429" s="31">
        <v>719739</v>
      </c>
      <c r="I429" s="31"/>
    </row>
    <row r="430" spans="1:9" ht="60.75" thickBot="1">
      <c r="A430" s="29" t="s">
        <v>2700</v>
      </c>
      <c r="B430" s="29" t="s">
        <v>2701</v>
      </c>
      <c r="C430" s="29" t="s">
        <v>1471</v>
      </c>
      <c r="D430" s="31" t="s">
        <v>1517</v>
      </c>
      <c r="E430" s="31" t="s">
        <v>1593</v>
      </c>
      <c r="F430" s="29" t="s">
        <v>1824</v>
      </c>
      <c r="G430" s="32">
        <v>42326</v>
      </c>
      <c r="H430" s="31">
        <v>1601712</v>
      </c>
      <c r="I430" s="31">
        <v>2003</v>
      </c>
    </row>
    <row r="431" spans="1:9" ht="60.75" thickBot="1">
      <c r="A431" s="29" t="s">
        <v>2702</v>
      </c>
      <c r="B431" s="29" t="s">
        <v>2703</v>
      </c>
      <c r="C431" s="29" t="s">
        <v>1471</v>
      </c>
      <c r="D431" s="31" t="s">
        <v>1489</v>
      </c>
      <c r="E431" s="31" t="s">
        <v>1499</v>
      </c>
      <c r="F431" s="29" t="s">
        <v>1565</v>
      </c>
      <c r="G431" s="32">
        <v>42810</v>
      </c>
      <c r="H431" s="31">
        <v>883241</v>
      </c>
      <c r="I431" s="31"/>
    </row>
    <row r="432" spans="1:9" ht="44.25" thickBot="1">
      <c r="A432" s="29" t="s">
        <v>2704</v>
      </c>
      <c r="B432" s="29" t="s">
        <v>2705</v>
      </c>
      <c r="C432" s="29" t="s">
        <v>1471</v>
      </c>
      <c r="D432" s="31" t="s">
        <v>1570</v>
      </c>
      <c r="E432" s="31" t="s">
        <v>2706</v>
      </c>
      <c r="F432" s="29" t="s">
        <v>1646</v>
      </c>
      <c r="G432" s="32">
        <v>31777</v>
      </c>
      <c r="H432" s="31">
        <v>96021</v>
      </c>
      <c r="I432" s="31"/>
    </row>
    <row r="433" spans="1:9" ht="87" thickBot="1">
      <c r="A433" s="29" t="s">
        <v>2707</v>
      </c>
      <c r="B433" s="29" t="s">
        <v>2708</v>
      </c>
      <c r="C433" s="29" t="s">
        <v>1471</v>
      </c>
      <c r="D433" s="31" t="s">
        <v>1494</v>
      </c>
      <c r="E433" s="31" t="s">
        <v>2709</v>
      </c>
      <c r="F433" s="29" t="s">
        <v>2540</v>
      </c>
      <c r="G433" s="32">
        <v>43661</v>
      </c>
      <c r="H433" s="31">
        <v>1283699</v>
      </c>
      <c r="I433" s="31">
        <v>1994</v>
      </c>
    </row>
    <row r="434" spans="1:9" ht="72.75" thickBot="1">
      <c r="A434" s="29" t="s">
        <v>2710</v>
      </c>
      <c r="B434" s="29" t="s">
        <v>2711</v>
      </c>
      <c r="C434" s="29" t="s">
        <v>1471</v>
      </c>
      <c r="D434" s="31" t="s">
        <v>1517</v>
      </c>
      <c r="E434" s="31" t="s">
        <v>1606</v>
      </c>
      <c r="F434" s="29" t="s">
        <v>2712</v>
      </c>
      <c r="G434" s="31"/>
      <c r="H434" s="31">
        <v>1113169</v>
      </c>
      <c r="I434" s="31">
        <v>1937</v>
      </c>
    </row>
    <row r="435" spans="1:9" ht="72.75" thickBot="1">
      <c r="A435" s="29" t="s">
        <v>2713</v>
      </c>
      <c r="B435" s="29" t="s">
        <v>2714</v>
      </c>
      <c r="C435" s="29" t="s">
        <v>1471</v>
      </c>
      <c r="D435" s="31" t="s">
        <v>1494</v>
      </c>
      <c r="E435" s="31" t="s">
        <v>1495</v>
      </c>
      <c r="F435" s="29" t="s">
        <v>1594</v>
      </c>
      <c r="G435" s="32">
        <v>43178</v>
      </c>
      <c r="H435" s="31">
        <v>946581</v>
      </c>
      <c r="I435" s="31"/>
    </row>
    <row r="436" spans="1:9" ht="72.75" thickBot="1">
      <c r="A436" s="29" t="s">
        <v>2715</v>
      </c>
      <c r="B436" s="29" t="s">
        <v>2716</v>
      </c>
      <c r="C436" s="29" t="s">
        <v>1471</v>
      </c>
      <c r="D436" s="31" t="s">
        <v>1507</v>
      </c>
      <c r="E436" s="31" t="s">
        <v>2165</v>
      </c>
      <c r="F436" s="29" t="s">
        <v>1594</v>
      </c>
      <c r="G436" s="31"/>
      <c r="H436" s="31">
        <v>1116132</v>
      </c>
      <c r="I436" s="31">
        <v>2017</v>
      </c>
    </row>
    <row r="437" spans="1:9" ht="60.75" thickBot="1">
      <c r="A437" s="29" t="s">
        <v>2717</v>
      </c>
      <c r="B437" s="29" t="s">
        <v>2718</v>
      </c>
      <c r="C437" s="29" t="s">
        <v>1471</v>
      </c>
      <c r="D437" s="31" t="s">
        <v>1507</v>
      </c>
      <c r="E437" s="31" t="s">
        <v>1970</v>
      </c>
      <c r="F437" s="29" t="s">
        <v>1607</v>
      </c>
      <c r="G437" s="32">
        <v>28125</v>
      </c>
      <c r="H437" s="31">
        <v>27419</v>
      </c>
      <c r="I437" s="31"/>
    </row>
    <row r="438" spans="1:9" ht="72.75" thickBot="1">
      <c r="A438" s="29" t="s">
        <v>2719</v>
      </c>
      <c r="B438" s="29" t="s">
        <v>2720</v>
      </c>
      <c r="C438" s="29" t="s">
        <v>1471</v>
      </c>
      <c r="D438" s="31" t="s">
        <v>1489</v>
      </c>
      <c r="E438" s="31" t="s">
        <v>2263</v>
      </c>
      <c r="F438" s="29" t="s">
        <v>2130</v>
      </c>
      <c r="G438" s="32">
        <v>40833</v>
      </c>
      <c r="H438" s="31">
        <v>1385157</v>
      </c>
      <c r="I438" s="31"/>
    </row>
    <row r="439" spans="1:9" ht="72.75" thickBot="1">
      <c r="A439" s="29" t="s">
        <v>2721</v>
      </c>
      <c r="B439" s="29" t="s">
        <v>2722</v>
      </c>
      <c r="C439" s="29" t="s">
        <v>1471</v>
      </c>
      <c r="D439" s="31" t="s">
        <v>1644</v>
      </c>
      <c r="E439" s="31" t="s">
        <v>1702</v>
      </c>
      <c r="F439" s="30" t="s">
        <v>1637</v>
      </c>
      <c r="G439" s="32">
        <v>39969</v>
      </c>
      <c r="H439" s="31">
        <v>1681459</v>
      </c>
      <c r="I439" s="31" t="s">
        <v>2723</v>
      </c>
    </row>
    <row r="440" spans="1:9" ht="58.5" thickBot="1">
      <c r="A440" s="29" t="s">
        <v>2724</v>
      </c>
      <c r="B440" s="29" t="s">
        <v>2725</v>
      </c>
      <c r="C440" s="29" t="s">
        <v>1471</v>
      </c>
      <c r="D440" s="31" t="s">
        <v>1477</v>
      </c>
      <c r="E440" s="31" t="s">
        <v>1478</v>
      </c>
      <c r="F440" s="29" t="s">
        <v>2726</v>
      </c>
      <c r="G440" s="32">
        <v>43483</v>
      </c>
      <c r="H440" s="31">
        <v>96943</v>
      </c>
      <c r="I440" s="31">
        <v>1943</v>
      </c>
    </row>
    <row r="441" spans="1:9" ht="58.5" thickBot="1">
      <c r="A441" s="29" t="s">
        <v>2727</v>
      </c>
      <c r="B441" s="29" t="s">
        <v>2728</v>
      </c>
      <c r="C441" s="29" t="s">
        <v>1471</v>
      </c>
      <c r="D441" s="31" t="s">
        <v>1489</v>
      </c>
      <c r="E441" s="31" t="s">
        <v>1503</v>
      </c>
      <c r="F441" s="29" t="s">
        <v>1678</v>
      </c>
      <c r="G441" s="31"/>
      <c r="H441" s="31">
        <v>97476</v>
      </c>
      <c r="I441" s="31">
        <v>1930</v>
      </c>
    </row>
    <row r="442" spans="1:9" ht="60.75" thickBot="1">
      <c r="A442" s="29" t="s">
        <v>2729</v>
      </c>
      <c r="B442" s="29" t="s">
        <v>2730</v>
      </c>
      <c r="C442" s="29" t="s">
        <v>1471</v>
      </c>
      <c r="D442" s="31" t="s">
        <v>1472</v>
      </c>
      <c r="E442" s="31" t="s">
        <v>1735</v>
      </c>
      <c r="F442" s="29" t="s">
        <v>1857</v>
      </c>
      <c r="G442" s="32">
        <v>28855</v>
      </c>
      <c r="H442" s="31">
        <v>217346</v>
      </c>
      <c r="I442" s="31"/>
    </row>
    <row r="443" spans="1:9" ht="72.75" thickBot="1">
      <c r="A443" s="29" t="s">
        <v>2731</v>
      </c>
      <c r="B443" s="29" t="s">
        <v>2732</v>
      </c>
      <c r="C443" s="29" t="s">
        <v>1471</v>
      </c>
      <c r="D443" s="31" t="s">
        <v>1477</v>
      </c>
      <c r="E443" s="31" t="s">
        <v>2236</v>
      </c>
      <c r="F443" s="29" t="s">
        <v>2564</v>
      </c>
      <c r="G443" s="31"/>
      <c r="H443" s="31">
        <v>97745</v>
      </c>
      <c r="I443" s="31" t="s">
        <v>2733</v>
      </c>
    </row>
    <row r="444" spans="1:9" ht="72.75" thickBot="1">
      <c r="A444" s="29" t="s">
        <v>2734</v>
      </c>
      <c r="B444" s="29" t="s">
        <v>2735</v>
      </c>
      <c r="C444" s="29" t="s">
        <v>1471</v>
      </c>
      <c r="D444" s="31" t="s">
        <v>1507</v>
      </c>
      <c r="E444" s="31" t="s">
        <v>2165</v>
      </c>
      <c r="F444" s="29" t="s">
        <v>1594</v>
      </c>
      <c r="G444" s="32">
        <v>36698</v>
      </c>
      <c r="H444" s="31">
        <v>98246</v>
      </c>
      <c r="I444" s="31"/>
    </row>
    <row r="445" spans="1:9" ht="60.75" thickBot="1">
      <c r="A445" s="29" t="s">
        <v>2736</v>
      </c>
      <c r="B445" s="29" t="s">
        <v>2737</v>
      </c>
      <c r="C445" s="29" t="s">
        <v>1471</v>
      </c>
      <c r="D445" s="31" t="s">
        <v>1507</v>
      </c>
      <c r="E445" s="31" t="s">
        <v>2126</v>
      </c>
      <c r="F445" s="29" t="s">
        <v>2738</v>
      </c>
      <c r="G445" s="32">
        <v>31320</v>
      </c>
      <c r="H445" s="31">
        <v>109198</v>
      </c>
      <c r="I445" s="31"/>
    </row>
    <row r="446" spans="1:9" ht="60.75" thickBot="1">
      <c r="A446" s="29" t="s">
        <v>2739</v>
      </c>
      <c r="B446" s="29" t="s">
        <v>2740</v>
      </c>
      <c r="C446" s="29" t="s">
        <v>1471</v>
      </c>
      <c r="D446" s="31" t="s">
        <v>1507</v>
      </c>
      <c r="E446" s="31" t="s">
        <v>1692</v>
      </c>
      <c r="F446" s="29" t="s">
        <v>2741</v>
      </c>
      <c r="G446" s="32">
        <v>41663</v>
      </c>
      <c r="H446" s="31">
        <v>916365</v>
      </c>
      <c r="I446" s="31"/>
    </row>
    <row r="447" spans="1:9" ht="45.75" thickBot="1">
      <c r="A447" s="29" t="s">
        <v>2742</v>
      </c>
      <c r="B447" s="29" t="s">
        <v>2743</v>
      </c>
      <c r="C447" s="29" t="s">
        <v>1471</v>
      </c>
      <c r="D447" s="31" t="s">
        <v>1472</v>
      </c>
      <c r="E447" s="31" t="s">
        <v>1553</v>
      </c>
      <c r="F447" s="29" t="s">
        <v>1491</v>
      </c>
      <c r="G447" s="32">
        <v>40499</v>
      </c>
      <c r="H447" s="31">
        <v>1466258</v>
      </c>
      <c r="I447" s="31"/>
    </row>
    <row r="448" spans="1:9" ht="44.25" thickBot="1">
      <c r="A448" s="29" t="s">
        <v>2744</v>
      </c>
      <c r="B448" s="29" t="s">
        <v>2745</v>
      </c>
      <c r="C448" s="29" t="s">
        <v>1471</v>
      </c>
      <c r="D448" s="31" t="s">
        <v>1472</v>
      </c>
      <c r="E448" s="31" t="s">
        <v>1735</v>
      </c>
      <c r="F448" s="29" t="s">
        <v>2300</v>
      </c>
      <c r="G448" s="32">
        <v>42524</v>
      </c>
      <c r="H448" s="31">
        <v>1260221</v>
      </c>
      <c r="I448" s="31"/>
    </row>
    <row r="449" spans="1:9" ht="60.75" thickBot="1">
      <c r="A449" s="29" t="s">
        <v>2746</v>
      </c>
      <c r="B449" s="29" t="s">
        <v>2747</v>
      </c>
      <c r="C449" s="29" t="s">
        <v>1471</v>
      </c>
      <c r="D449" s="31" t="s">
        <v>1472</v>
      </c>
      <c r="E449" s="31" t="s">
        <v>1735</v>
      </c>
      <c r="F449" s="29" t="s">
        <v>1618</v>
      </c>
      <c r="G449" s="32">
        <v>44004</v>
      </c>
      <c r="H449" s="31">
        <v>1094285</v>
      </c>
      <c r="I449" s="31">
        <v>1960</v>
      </c>
    </row>
    <row r="450" spans="1:9" ht="72.75" thickBot="1">
      <c r="A450" s="29" t="s">
        <v>2748</v>
      </c>
      <c r="B450" s="29" t="s">
        <v>2749</v>
      </c>
      <c r="C450" s="29" t="s">
        <v>1471</v>
      </c>
      <c r="D450" s="31" t="s">
        <v>1517</v>
      </c>
      <c r="E450" s="31" t="s">
        <v>1560</v>
      </c>
      <c r="F450" s="29" t="s">
        <v>1594</v>
      </c>
      <c r="G450" s="32">
        <v>37489</v>
      </c>
      <c r="H450" s="31">
        <v>86312</v>
      </c>
      <c r="I450" s="31"/>
    </row>
    <row r="451" spans="1:9" ht="45.75" thickBot="1">
      <c r="A451" s="29" t="s">
        <v>2750</v>
      </c>
      <c r="B451" s="29" t="s">
        <v>2751</v>
      </c>
      <c r="C451" s="29" t="s">
        <v>1471</v>
      </c>
      <c r="D451" s="31" t="s">
        <v>1517</v>
      </c>
      <c r="E451" s="31" t="s">
        <v>1856</v>
      </c>
      <c r="F451" s="29" t="s">
        <v>1538</v>
      </c>
      <c r="G451" s="32">
        <v>35768</v>
      </c>
      <c r="H451" s="31">
        <v>92230</v>
      </c>
      <c r="I451" s="31"/>
    </row>
    <row r="452" spans="1:9" ht="75.75" thickBot="1">
      <c r="A452" s="29" t="s">
        <v>2752</v>
      </c>
      <c r="B452" s="29" t="s">
        <v>2753</v>
      </c>
      <c r="C452" s="29" t="s">
        <v>1471</v>
      </c>
      <c r="D452" s="31" t="s">
        <v>1494</v>
      </c>
      <c r="E452" s="31" t="s">
        <v>1564</v>
      </c>
      <c r="F452" s="29" t="s">
        <v>1820</v>
      </c>
      <c r="G452" s="32">
        <v>43258</v>
      </c>
      <c r="H452" s="31">
        <v>1418091</v>
      </c>
      <c r="I452" s="31"/>
    </row>
    <row r="453" spans="1:9" ht="45.75" thickBot="1">
      <c r="A453" s="29" t="s">
        <v>2754</v>
      </c>
      <c r="B453" s="29" t="s">
        <v>2755</v>
      </c>
      <c r="C453" s="29" t="s">
        <v>1471</v>
      </c>
      <c r="D453" s="31" t="s">
        <v>1570</v>
      </c>
      <c r="E453" s="31" t="s">
        <v>1769</v>
      </c>
      <c r="F453" s="29" t="s">
        <v>2756</v>
      </c>
      <c r="G453" s="31"/>
      <c r="H453" s="31">
        <v>100493</v>
      </c>
      <c r="I453" s="31">
        <v>1935</v>
      </c>
    </row>
    <row r="454" spans="1:9" ht="58.5" thickBot="1">
      <c r="A454" s="29" t="s">
        <v>2757</v>
      </c>
      <c r="B454" s="29" t="s">
        <v>2758</v>
      </c>
      <c r="C454" s="29" t="s">
        <v>1471</v>
      </c>
      <c r="D454" s="31" t="s">
        <v>2759</v>
      </c>
      <c r="E454" s="31" t="s">
        <v>1499</v>
      </c>
      <c r="F454" s="29" t="s">
        <v>2760</v>
      </c>
      <c r="G454" s="31"/>
      <c r="H454" s="31">
        <v>860731</v>
      </c>
      <c r="I454" s="31"/>
    </row>
    <row r="455" spans="1:9" ht="45.75" thickBot="1">
      <c r="A455" s="29" t="s">
        <v>2761</v>
      </c>
      <c r="B455" s="29" t="s">
        <v>2762</v>
      </c>
      <c r="C455" s="29" t="s">
        <v>1471</v>
      </c>
      <c r="D455" s="31" t="s">
        <v>1541</v>
      </c>
      <c r="E455" s="31" t="s">
        <v>1649</v>
      </c>
      <c r="F455" s="29" t="s">
        <v>2763</v>
      </c>
      <c r="G455" s="32">
        <v>42436</v>
      </c>
      <c r="H455" s="31">
        <v>74208</v>
      </c>
      <c r="I455" s="31"/>
    </row>
    <row r="456" spans="1:9" ht="58.5" thickBot="1">
      <c r="A456" s="29" t="s">
        <v>2764</v>
      </c>
      <c r="B456" s="29" t="s">
        <v>2765</v>
      </c>
      <c r="C456" s="29" t="s">
        <v>1471</v>
      </c>
      <c r="D456" s="31" t="s">
        <v>1507</v>
      </c>
      <c r="E456" s="31" t="s">
        <v>1692</v>
      </c>
      <c r="F456" s="29" t="s">
        <v>2766</v>
      </c>
      <c r="G456" s="32">
        <v>42478</v>
      </c>
      <c r="H456" s="31">
        <v>1403568</v>
      </c>
      <c r="I456" s="31">
        <v>1990</v>
      </c>
    </row>
    <row r="457" spans="1:9" ht="60.75" thickBot="1">
      <c r="A457" s="29" t="s">
        <v>2767</v>
      </c>
      <c r="B457" s="29" t="s">
        <v>2768</v>
      </c>
      <c r="C457" s="29" t="s">
        <v>1471</v>
      </c>
      <c r="D457" s="31" t="s">
        <v>1517</v>
      </c>
      <c r="E457" s="31" t="s">
        <v>1709</v>
      </c>
      <c r="F457" s="29" t="s">
        <v>1607</v>
      </c>
      <c r="G457" s="31"/>
      <c r="H457" s="31">
        <v>36104</v>
      </c>
      <c r="I457" s="31">
        <v>1968</v>
      </c>
    </row>
    <row r="458" spans="1:9" ht="72.75" thickBot="1">
      <c r="A458" s="29" t="s">
        <v>2769</v>
      </c>
      <c r="B458" s="29" t="s">
        <v>2770</v>
      </c>
      <c r="C458" s="29" t="s">
        <v>1471</v>
      </c>
      <c r="D458" s="31" t="s">
        <v>1507</v>
      </c>
      <c r="E458" s="31" t="s">
        <v>2165</v>
      </c>
      <c r="F458" s="29" t="s">
        <v>2712</v>
      </c>
      <c r="G458" s="32">
        <v>41760</v>
      </c>
      <c r="H458" s="31">
        <v>1336917</v>
      </c>
      <c r="I458" s="31"/>
    </row>
    <row r="459" spans="1:9" ht="72.75" thickBot="1">
      <c r="A459" s="29" t="s">
        <v>2771</v>
      </c>
      <c r="B459" s="29" t="s">
        <v>2772</v>
      </c>
      <c r="C459" s="29" t="s">
        <v>1471</v>
      </c>
      <c r="D459" s="31" t="s">
        <v>1507</v>
      </c>
      <c r="E459" s="31" t="s">
        <v>2165</v>
      </c>
      <c r="F459" s="29" t="s">
        <v>2712</v>
      </c>
      <c r="G459" s="32">
        <v>42468</v>
      </c>
      <c r="H459" s="31">
        <v>1336917</v>
      </c>
      <c r="I459" s="31"/>
    </row>
    <row r="460" spans="1:9" ht="45.75" thickBot="1">
      <c r="A460" s="29" t="s">
        <v>2773</v>
      </c>
      <c r="B460" s="29" t="s">
        <v>2774</v>
      </c>
      <c r="C460" s="29" t="s">
        <v>1471</v>
      </c>
      <c r="D460" s="31" t="s">
        <v>1472</v>
      </c>
      <c r="E460" s="31" t="s">
        <v>1916</v>
      </c>
      <c r="F460" s="29" t="s">
        <v>1721</v>
      </c>
      <c r="G460" s="31"/>
      <c r="H460" s="31">
        <v>100885</v>
      </c>
      <c r="I460" s="31">
        <v>1862</v>
      </c>
    </row>
    <row r="461" spans="1:9" ht="45.75" thickBot="1">
      <c r="A461" s="29" t="s">
        <v>2775</v>
      </c>
      <c r="B461" s="29" t="s">
        <v>2776</v>
      </c>
      <c r="C461" s="29" t="s">
        <v>1471</v>
      </c>
      <c r="D461" s="31" t="s">
        <v>1472</v>
      </c>
      <c r="E461" s="31" t="s">
        <v>1533</v>
      </c>
      <c r="F461" s="29" t="s">
        <v>1665</v>
      </c>
      <c r="G461" s="32">
        <v>42250</v>
      </c>
      <c r="H461" s="31">
        <v>100517</v>
      </c>
      <c r="I461" s="31">
        <v>1967</v>
      </c>
    </row>
    <row r="462" spans="1:9" ht="60.75" thickBot="1">
      <c r="A462" s="29" t="s">
        <v>2777</v>
      </c>
      <c r="B462" s="29" t="s">
        <v>2778</v>
      </c>
      <c r="C462" s="29" t="s">
        <v>1471</v>
      </c>
      <c r="D462" s="31" t="s">
        <v>1477</v>
      </c>
      <c r="E462" s="31" t="s">
        <v>1631</v>
      </c>
      <c r="F462" s="29" t="s">
        <v>2779</v>
      </c>
      <c r="G462" s="32">
        <v>34516</v>
      </c>
      <c r="H462" s="31">
        <v>731766</v>
      </c>
      <c r="I462" s="31"/>
    </row>
    <row r="463" spans="1:9" ht="72.75" thickBot="1">
      <c r="A463" s="29" t="s">
        <v>2780</v>
      </c>
      <c r="B463" s="29" t="s">
        <v>2781</v>
      </c>
      <c r="C463" s="29" t="s">
        <v>1471</v>
      </c>
      <c r="D463" s="31" t="s">
        <v>1472</v>
      </c>
      <c r="E463" s="31" t="s">
        <v>1761</v>
      </c>
      <c r="F463" s="29" t="s">
        <v>1872</v>
      </c>
      <c r="G463" s="32">
        <v>37459</v>
      </c>
      <c r="H463" s="31">
        <v>1090727</v>
      </c>
      <c r="I463" s="31">
        <v>1907</v>
      </c>
    </row>
    <row r="464" spans="1:9" ht="72.75" thickBot="1">
      <c r="A464" s="29" t="s">
        <v>2782</v>
      </c>
      <c r="B464" s="29" t="s">
        <v>2783</v>
      </c>
      <c r="C464" s="29" t="s">
        <v>1471</v>
      </c>
      <c r="D464" s="31" t="s">
        <v>1472</v>
      </c>
      <c r="E464" s="31" t="s">
        <v>2784</v>
      </c>
      <c r="F464" s="29" t="s">
        <v>1824</v>
      </c>
      <c r="G464" s="32">
        <v>41902</v>
      </c>
      <c r="H464" s="31">
        <v>1067701</v>
      </c>
      <c r="I464" s="31">
        <v>1997</v>
      </c>
    </row>
    <row r="465" spans="1:9" ht="60.75" thickBot="1">
      <c r="A465" s="29" t="s">
        <v>2785</v>
      </c>
      <c r="B465" s="29" t="s">
        <v>2786</v>
      </c>
      <c r="C465" s="29" t="s">
        <v>1471</v>
      </c>
      <c r="D465" s="31" t="s">
        <v>1477</v>
      </c>
      <c r="E465" s="31" t="s">
        <v>1937</v>
      </c>
      <c r="F465" s="29" t="s">
        <v>2787</v>
      </c>
      <c r="G465" s="32">
        <v>41902</v>
      </c>
      <c r="H465" s="31">
        <v>352915</v>
      </c>
      <c r="I465" s="31"/>
    </row>
    <row r="466" spans="1:9" ht="60.75" thickBot="1">
      <c r="A466" s="29" t="s">
        <v>2788</v>
      </c>
      <c r="B466" s="29" t="s">
        <v>2789</v>
      </c>
      <c r="C466" s="29" t="s">
        <v>1471</v>
      </c>
      <c r="D466" s="31" t="s">
        <v>1517</v>
      </c>
      <c r="E466" s="31" t="s">
        <v>1518</v>
      </c>
      <c r="F466" s="29" t="s">
        <v>2790</v>
      </c>
      <c r="G466" s="32">
        <v>34394</v>
      </c>
      <c r="H466" s="31">
        <v>5513</v>
      </c>
      <c r="I466" s="31"/>
    </row>
    <row r="467" spans="1:9" ht="72.75" thickBot="1">
      <c r="A467" s="29" t="s">
        <v>2791</v>
      </c>
      <c r="B467" s="29" t="s">
        <v>2792</v>
      </c>
      <c r="C467" s="29" t="s">
        <v>1471</v>
      </c>
      <c r="D467" s="31" t="s">
        <v>1507</v>
      </c>
      <c r="E467" s="31" t="s">
        <v>2165</v>
      </c>
      <c r="F467" s="29" t="s">
        <v>2607</v>
      </c>
      <c r="G467" s="32">
        <v>29036</v>
      </c>
      <c r="H467" s="31">
        <v>103379</v>
      </c>
      <c r="I467" s="31"/>
    </row>
    <row r="468" spans="1:9" ht="87" thickBot="1">
      <c r="A468" s="29" t="s">
        <v>2793</v>
      </c>
      <c r="B468" s="29" t="s">
        <v>2794</v>
      </c>
      <c r="C468" s="29" t="s">
        <v>1471</v>
      </c>
      <c r="D468" s="31" t="s">
        <v>1644</v>
      </c>
      <c r="E468" s="31" t="s">
        <v>2195</v>
      </c>
      <c r="F468" s="29" t="s">
        <v>2795</v>
      </c>
      <c r="G468" s="31"/>
      <c r="H468" s="31">
        <v>1035002</v>
      </c>
      <c r="I468" s="31">
        <v>1980</v>
      </c>
    </row>
    <row r="469" spans="1:9" ht="60.75" thickBot="1">
      <c r="A469" s="29" t="s">
        <v>2796</v>
      </c>
      <c r="B469" s="29" t="s">
        <v>2797</v>
      </c>
      <c r="C469" s="29" t="s">
        <v>1471</v>
      </c>
      <c r="D469" s="31" t="s">
        <v>1477</v>
      </c>
      <c r="E469" s="31" t="s">
        <v>1478</v>
      </c>
      <c r="F469" s="29" t="s">
        <v>2037</v>
      </c>
      <c r="G469" s="32">
        <v>39125</v>
      </c>
      <c r="H469" s="31">
        <v>203527</v>
      </c>
      <c r="I469" s="31"/>
    </row>
    <row r="470" spans="1:9" ht="44.25" thickBot="1">
      <c r="A470" s="29" t="s">
        <v>2798</v>
      </c>
      <c r="B470" s="29" t="s">
        <v>2799</v>
      </c>
      <c r="C470" s="29" t="s">
        <v>1471</v>
      </c>
      <c r="D470" s="31" t="s">
        <v>1541</v>
      </c>
      <c r="E470" s="31" t="s">
        <v>2179</v>
      </c>
      <c r="F470" s="29" t="s">
        <v>1665</v>
      </c>
      <c r="G470" s="32">
        <v>39876</v>
      </c>
      <c r="H470" s="31">
        <v>740260</v>
      </c>
      <c r="I470" s="31"/>
    </row>
    <row r="471" spans="1:9" ht="72.75" thickBot="1">
      <c r="A471" s="29" t="s">
        <v>2800</v>
      </c>
      <c r="B471" s="29" t="s">
        <v>2801</v>
      </c>
      <c r="C471" s="29" t="s">
        <v>1471</v>
      </c>
      <c r="D471" s="31" t="s">
        <v>1489</v>
      </c>
      <c r="E471" s="31" t="s">
        <v>1529</v>
      </c>
      <c r="F471" s="29" t="s">
        <v>2802</v>
      </c>
      <c r="G471" s="32">
        <v>38749</v>
      </c>
      <c r="H471" s="31">
        <v>1014473</v>
      </c>
      <c r="I471" s="31"/>
    </row>
    <row r="472" spans="1:9" ht="72.75" thickBot="1">
      <c r="A472" s="29" t="s">
        <v>2803</v>
      </c>
      <c r="B472" s="29" t="s">
        <v>2804</v>
      </c>
      <c r="C472" s="29" t="s">
        <v>1471</v>
      </c>
      <c r="D472" s="31" t="s">
        <v>1472</v>
      </c>
      <c r="E472" s="31" t="s">
        <v>2030</v>
      </c>
      <c r="F472" s="29" t="s">
        <v>2805</v>
      </c>
      <c r="G472" s="32">
        <v>42285</v>
      </c>
      <c r="H472" s="31">
        <v>1442145</v>
      </c>
      <c r="I472" s="31">
        <v>1971</v>
      </c>
    </row>
    <row r="473" spans="1:9" ht="87" thickBot="1">
      <c r="A473" s="29" t="s">
        <v>2806</v>
      </c>
      <c r="B473" s="29" t="s">
        <v>2807</v>
      </c>
      <c r="C473" s="29" t="s">
        <v>1471</v>
      </c>
      <c r="D473" s="31" t="s">
        <v>1494</v>
      </c>
      <c r="E473" s="31" t="s">
        <v>1677</v>
      </c>
      <c r="F473" s="29" t="s">
        <v>1594</v>
      </c>
      <c r="G473" s="32">
        <v>30650</v>
      </c>
      <c r="H473" s="31">
        <v>732712</v>
      </c>
      <c r="I473" s="31"/>
    </row>
    <row r="474" spans="1:9" ht="60.75" thickBot="1">
      <c r="A474" s="29" t="s">
        <v>2808</v>
      </c>
      <c r="B474" s="29" t="s">
        <v>2809</v>
      </c>
      <c r="C474" s="29" t="s">
        <v>1471</v>
      </c>
      <c r="D474" s="31" t="s">
        <v>1477</v>
      </c>
      <c r="E474" s="31" t="s">
        <v>1546</v>
      </c>
      <c r="F474" s="29" t="s">
        <v>1530</v>
      </c>
      <c r="G474" s="32">
        <v>41540</v>
      </c>
      <c r="H474" s="31">
        <v>875320</v>
      </c>
      <c r="I474" s="31"/>
    </row>
    <row r="475" spans="1:9" ht="60.75" thickBot="1">
      <c r="A475" s="29" t="s">
        <v>2810</v>
      </c>
      <c r="B475" s="29" t="s">
        <v>2811</v>
      </c>
      <c r="C475" s="29" t="s">
        <v>1471</v>
      </c>
      <c r="D475" s="31" t="s">
        <v>1494</v>
      </c>
      <c r="E475" s="31" t="s">
        <v>2114</v>
      </c>
      <c r="F475" s="29" t="s">
        <v>1594</v>
      </c>
      <c r="G475" s="31"/>
      <c r="H475" s="31">
        <v>1339947</v>
      </c>
      <c r="I475" s="31"/>
    </row>
    <row r="476" spans="1:9" ht="87" thickBot="1">
      <c r="A476" s="29" t="s">
        <v>2812</v>
      </c>
      <c r="B476" s="29" t="s">
        <v>2813</v>
      </c>
      <c r="C476" s="29" t="s">
        <v>1471</v>
      </c>
      <c r="D476" s="31" t="s">
        <v>1489</v>
      </c>
      <c r="E476" s="31" t="s">
        <v>1753</v>
      </c>
      <c r="F476" s="29" t="s">
        <v>1820</v>
      </c>
      <c r="G476" s="32">
        <v>40168</v>
      </c>
      <c r="H476" s="31">
        <v>1403161</v>
      </c>
      <c r="I476" s="31"/>
    </row>
    <row r="477" spans="1:9" ht="60.75" thickBot="1">
      <c r="A477" s="29" t="s">
        <v>2814</v>
      </c>
      <c r="B477" s="29" t="s">
        <v>2815</v>
      </c>
      <c r="C477" s="29" t="s">
        <v>1471</v>
      </c>
      <c r="D477" s="31" t="s">
        <v>1541</v>
      </c>
      <c r="E477" s="31" t="s">
        <v>1542</v>
      </c>
      <c r="F477" s="29" t="s">
        <v>1594</v>
      </c>
      <c r="G477" s="31"/>
      <c r="H477" s="31">
        <v>899689</v>
      </c>
      <c r="I477" s="31">
        <v>1982</v>
      </c>
    </row>
    <row r="478" spans="1:9" ht="58.5" thickBot="1">
      <c r="A478" s="29" t="s">
        <v>2816</v>
      </c>
      <c r="B478" s="29" t="s">
        <v>2817</v>
      </c>
      <c r="C478" s="29" t="s">
        <v>1471</v>
      </c>
      <c r="D478" s="31" t="s">
        <v>1524</v>
      </c>
      <c r="E478" s="31" t="s">
        <v>2395</v>
      </c>
      <c r="F478" s="29" t="s">
        <v>2631</v>
      </c>
      <c r="G478" s="32">
        <v>36341</v>
      </c>
      <c r="H478" s="31">
        <v>1396009</v>
      </c>
      <c r="I478" s="31"/>
    </row>
    <row r="479" spans="1:9" ht="72.75" thickBot="1">
      <c r="A479" s="29" t="s">
        <v>2818</v>
      </c>
      <c r="B479" s="29" t="s">
        <v>2819</v>
      </c>
      <c r="C479" s="29" t="s">
        <v>1471</v>
      </c>
      <c r="D479" s="31" t="s">
        <v>1517</v>
      </c>
      <c r="E479" s="31" t="s">
        <v>1560</v>
      </c>
      <c r="F479" s="29" t="s">
        <v>2820</v>
      </c>
      <c r="G479" s="32">
        <v>43804</v>
      </c>
      <c r="H479" s="31">
        <v>11544</v>
      </c>
      <c r="I479" s="31">
        <v>1967</v>
      </c>
    </row>
    <row r="480" spans="1:9" ht="87" thickBot="1">
      <c r="A480" s="29" t="s">
        <v>2821</v>
      </c>
      <c r="B480" s="29" t="s">
        <v>2822</v>
      </c>
      <c r="C480" s="29" t="s">
        <v>1471</v>
      </c>
      <c r="D480" s="31" t="s">
        <v>1472</v>
      </c>
      <c r="E480" s="31" t="s">
        <v>1787</v>
      </c>
      <c r="F480" s="29" t="s">
        <v>2823</v>
      </c>
      <c r="G480" s="32">
        <v>43523</v>
      </c>
      <c r="H480" s="31">
        <v>943452</v>
      </c>
      <c r="I480" s="31" t="s">
        <v>2824</v>
      </c>
    </row>
    <row r="481" spans="1:9" ht="58.5" thickBot="1">
      <c r="A481" s="29" t="s">
        <v>2825</v>
      </c>
      <c r="B481" s="29" t="s">
        <v>2826</v>
      </c>
      <c r="C481" s="29" t="s">
        <v>1471</v>
      </c>
      <c r="D481" s="31" t="s">
        <v>1570</v>
      </c>
      <c r="E481" s="31" t="s">
        <v>1907</v>
      </c>
      <c r="F481" s="29" t="s">
        <v>2827</v>
      </c>
      <c r="G481" s="32">
        <v>30194</v>
      </c>
      <c r="H481" s="31">
        <v>104169</v>
      </c>
      <c r="I481" s="31"/>
    </row>
    <row r="482" spans="1:9" ht="45.75" thickBot="1">
      <c r="A482" s="29" t="s">
        <v>2828</v>
      </c>
      <c r="B482" s="29" t="s">
        <v>2829</v>
      </c>
      <c r="C482" s="29" t="s">
        <v>1471</v>
      </c>
      <c r="D482" s="31" t="s">
        <v>1570</v>
      </c>
      <c r="E482" s="31" t="s">
        <v>2830</v>
      </c>
      <c r="F482" s="29" t="s">
        <v>1714</v>
      </c>
      <c r="G482" s="32">
        <v>29220</v>
      </c>
      <c r="H482" s="31">
        <v>1618921</v>
      </c>
      <c r="I482" s="31">
        <v>2014</v>
      </c>
    </row>
    <row r="483" spans="1:9" ht="60.75" thickBot="1">
      <c r="A483" s="29" t="s">
        <v>2831</v>
      </c>
      <c r="B483" s="29" t="s">
        <v>2832</v>
      </c>
      <c r="C483" s="29" t="s">
        <v>1471</v>
      </c>
      <c r="D483" s="31" t="s">
        <v>1494</v>
      </c>
      <c r="E483" s="31" t="s">
        <v>2114</v>
      </c>
      <c r="F483" s="29" t="s">
        <v>2833</v>
      </c>
      <c r="G483" s="32">
        <v>27941</v>
      </c>
      <c r="H483" s="31">
        <v>1001039</v>
      </c>
      <c r="I483" s="31"/>
    </row>
    <row r="484" spans="1:9" ht="72.75" thickBot="1">
      <c r="A484" s="29" t="s">
        <v>2834</v>
      </c>
      <c r="B484" s="29" t="s">
        <v>2835</v>
      </c>
      <c r="C484" s="29" t="s">
        <v>1471</v>
      </c>
      <c r="D484" s="31" t="s">
        <v>1472</v>
      </c>
      <c r="E484" s="31" t="s">
        <v>2634</v>
      </c>
      <c r="F484" s="29" t="s">
        <v>1646</v>
      </c>
      <c r="G484" s="31"/>
      <c r="H484" s="31">
        <v>823768</v>
      </c>
      <c r="I484" s="31">
        <v>1968</v>
      </c>
    </row>
    <row r="485" spans="1:9" ht="58.5" thickBot="1">
      <c r="A485" s="29" t="s">
        <v>2836</v>
      </c>
      <c r="B485" s="29" t="s">
        <v>2837</v>
      </c>
      <c r="C485" s="29" t="s">
        <v>1471</v>
      </c>
      <c r="D485" s="31" t="s">
        <v>1477</v>
      </c>
      <c r="E485" s="31" t="s">
        <v>1610</v>
      </c>
      <c r="F485" s="29" t="s">
        <v>2838</v>
      </c>
      <c r="G485" s="31"/>
      <c r="H485" s="31">
        <v>1000697</v>
      </c>
      <c r="I485" s="31">
        <v>1958</v>
      </c>
    </row>
    <row r="486" spans="1:9" ht="60.75" thickBot="1">
      <c r="A486" s="29" t="s">
        <v>2839</v>
      </c>
      <c r="B486" s="29" t="s">
        <v>2840</v>
      </c>
      <c r="C486" s="29" t="s">
        <v>1471</v>
      </c>
      <c r="D486" s="31" t="s">
        <v>1512</v>
      </c>
      <c r="E486" s="31" t="s">
        <v>1556</v>
      </c>
      <c r="F486" s="29" t="s">
        <v>1641</v>
      </c>
      <c r="G486" s="32">
        <v>39752</v>
      </c>
      <c r="H486" s="31">
        <v>783325</v>
      </c>
      <c r="I486" s="31"/>
    </row>
    <row r="487" spans="1:9" ht="75.75" thickBot="1">
      <c r="A487" s="29" t="s">
        <v>2841</v>
      </c>
      <c r="B487" s="29" t="s">
        <v>2842</v>
      </c>
      <c r="C487" s="29" t="s">
        <v>1471</v>
      </c>
      <c r="D487" s="31" t="s">
        <v>1517</v>
      </c>
      <c r="E487" s="31" t="s">
        <v>1709</v>
      </c>
      <c r="F487" s="29" t="s">
        <v>1820</v>
      </c>
      <c r="G487" s="32">
        <v>27941</v>
      </c>
      <c r="H487" s="31">
        <v>72971</v>
      </c>
      <c r="I487" s="31"/>
    </row>
    <row r="488" spans="1:9" ht="44.25" thickBot="1">
      <c r="A488" s="29" t="s">
        <v>2843</v>
      </c>
      <c r="B488" s="29" t="s">
        <v>2844</v>
      </c>
      <c r="C488" s="29" t="s">
        <v>1471</v>
      </c>
      <c r="D488" s="31" t="s">
        <v>1541</v>
      </c>
      <c r="E488" s="31" t="s">
        <v>2179</v>
      </c>
      <c r="F488" s="29" t="s">
        <v>2845</v>
      </c>
      <c r="G488" s="32">
        <v>39843</v>
      </c>
      <c r="H488" s="31">
        <v>766704</v>
      </c>
      <c r="I488" s="31"/>
    </row>
    <row r="489" spans="1:9" ht="60.75" thickBot="1">
      <c r="A489" s="29" t="s">
        <v>2846</v>
      </c>
      <c r="B489" s="29" t="s">
        <v>2847</v>
      </c>
      <c r="C489" s="29" t="s">
        <v>1471</v>
      </c>
      <c r="D489" s="31" t="s">
        <v>1477</v>
      </c>
      <c r="E489" s="31" t="s">
        <v>1550</v>
      </c>
      <c r="F489" s="29" t="s">
        <v>2848</v>
      </c>
      <c r="G489" s="32">
        <v>43973</v>
      </c>
      <c r="H489" s="31">
        <v>105770</v>
      </c>
      <c r="I489" s="31"/>
    </row>
    <row r="490" spans="1:9" ht="115.5" thickBot="1">
      <c r="A490" s="29" t="s">
        <v>2849</v>
      </c>
      <c r="B490" s="29" t="s">
        <v>2850</v>
      </c>
      <c r="C490" s="29" t="s">
        <v>1471</v>
      </c>
      <c r="D490" s="31" t="s">
        <v>1489</v>
      </c>
      <c r="E490" s="31" t="s">
        <v>1654</v>
      </c>
      <c r="F490" s="29" t="s">
        <v>2016</v>
      </c>
      <c r="G490" s="32">
        <v>39995</v>
      </c>
      <c r="H490" s="31">
        <v>106040</v>
      </c>
      <c r="I490" s="31"/>
    </row>
    <row r="491" spans="1:9" ht="87" thickBot="1">
      <c r="A491" s="29" t="s">
        <v>2851</v>
      </c>
      <c r="B491" s="29" t="s">
        <v>2852</v>
      </c>
      <c r="C491" s="29" t="s">
        <v>1471</v>
      </c>
      <c r="D491" s="31" t="s">
        <v>1489</v>
      </c>
      <c r="E491" s="31" t="s">
        <v>1753</v>
      </c>
      <c r="F491" s="29" t="s">
        <v>2853</v>
      </c>
      <c r="G491" s="31"/>
      <c r="H491" s="31">
        <v>1365135</v>
      </c>
      <c r="I491" s="31">
        <v>1851</v>
      </c>
    </row>
    <row r="492" spans="1:9" ht="45.75" thickBot="1">
      <c r="A492" s="29" t="s">
        <v>2854</v>
      </c>
      <c r="B492" s="29" t="s">
        <v>2855</v>
      </c>
      <c r="C492" s="29" t="s">
        <v>1471</v>
      </c>
      <c r="D492" s="31" t="s">
        <v>1524</v>
      </c>
      <c r="E492" s="31" t="s">
        <v>1578</v>
      </c>
      <c r="F492" s="29" t="s">
        <v>1572</v>
      </c>
      <c r="G492" s="31"/>
      <c r="H492" s="31">
        <v>1636023</v>
      </c>
      <c r="I492" s="31">
        <v>2015</v>
      </c>
    </row>
    <row r="493" spans="1:9" ht="60.75" thickBot="1">
      <c r="A493" s="29" t="s">
        <v>2856</v>
      </c>
      <c r="B493" s="29" t="s">
        <v>2857</v>
      </c>
      <c r="C493" s="29" t="s">
        <v>1471</v>
      </c>
      <c r="D493" s="31" t="s">
        <v>1541</v>
      </c>
      <c r="E493" s="31" t="s">
        <v>1599</v>
      </c>
      <c r="F493" s="29" t="s">
        <v>2858</v>
      </c>
      <c r="G493" s="31"/>
      <c r="H493" s="31">
        <v>106535</v>
      </c>
      <c r="I493" s="31">
        <v>1900</v>
      </c>
    </row>
    <row r="494" spans="1:9" ht="58.5" thickBot="1">
      <c r="A494" s="29" t="s">
        <v>2859</v>
      </c>
      <c r="B494" s="29" t="s">
        <v>2860</v>
      </c>
      <c r="C494" s="29" t="s">
        <v>1471</v>
      </c>
      <c r="D494" s="31" t="s">
        <v>1507</v>
      </c>
      <c r="E494" s="31" t="s">
        <v>2861</v>
      </c>
      <c r="F494" s="29" t="s">
        <v>2862</v>
      </c>
      <c r="G494" s="31"/>
      <c r="H494" s="31">
        <v>106640</v>
      </c>
      <c r="I494" s="31">
        <v>1911</v>
      </c>
    </row>
    <row r="495" spans="1:9" ht="87" thickBot="1">
      <c r="A495" s="29" t="s">
        <v>2863</v>
      </c>
      <c r="B495" s="29" t="s">
        <v>2864</v>
      </c>
      <c r="C495" s="29" t="s">
        <v>1471</v>
      </c>
      <c r="D495" s="31" t="s">
        <v>1644</v>
      </c>
      <c r="E495" s="31" t="s">
        <v>2311</v>
      </c>
      <c r="F495" s="29" t="s">
        <v>2531</v>
      </c>
      <c r="G495" s="32">
        <v>27484</v>
      </c>
      <c r="H495" s="31">
        <v>107263</v>
      </c>
      <c r="I495" s="31"/>
    </row>
    <row r="496" spans="1:9" ht="45.75" thickBot="1">
      <c r="A496" s="29" t="s">
        <v>2865</v>
      </c>
      <c r="B496" s="29" t="s">
        <v>2866</v>
      </c>
      <c r="C496" s="29" t="s">
        <v>1471</v>
      </c>
      <c r="D496" s="31" t="s">
        <v>1517</v>
      </c>
      <c r="E496" s="31" t="s">
        <v>1636</v>
      </c>
      <c r="F496" s="29" t="s">
        <v>2867</v>
      </c>
      <c r="G496" s="32">
        <v>42374</v>
      </c>
      <c r="H496" s="31">
        <v>1140536</v>
      </c>
      <c r="I496" s="31"/>
    </row>
    <row r="497" spans="1:9" ht="58.5" thickBot="1">
      <c r="A497" s="29" t="s">
        <v>2868</v>
      </c>
      <c r="B497" s="29" t="s">
        <v>2869</v>
      </c>
      <c r="C497" s="29" t="s">
        <v>1471</v>
      </c>
      <c r="D497" s="31" t="s">
        <v>1507</v>
      </c>
      <c r="E497" s="31" t="s">
        <v>2343</v>
      </c>
      <c r="F497" s="29" t="s">
        <v>2423</v>
      </c>
      <c r="G497" s="32">
        <v>39766</v>
      </c>
      <c r="H497" s="31">
        <v>1174922</v>
      </c>
      <c r="I497" s="31"/>
    </row>
    <row r="498" spans="1:9" ht="60.75" thickBot="1">
      <c r="A498" s="29" t="s">
        <v>2870</v>
      </c>
      <c r="B498" s="29" t="s">
        <v>2871</v>
      </c>
      <c r="C498" s="29" t="s">
        <v>1471</v>
      </c>
      <c r="D498" s="31" t="s">
        <v>1512</v>
      </c>
      <c r="E498" s="31" t="s">
        <v>1583</v>
      </c>
      <c r="F498" s="29" t="s">
        <v>1607</v>
      </c>
      <c r="G498" s="31"/>
      <c r="H498" s="31">
        <v>72903</v>
      </c>
      <c r="I498" s="31">
        <v>1909</v>
      </c>
    </row>
    <row r="499" spans="1:9" ht="115.5" thickBot="1">
      <c r="A499" s="29" t="s">
        <v>2872</v>
      </c>
      <c r="B499" s="29" t="s">
        <v>2873</v>
      </c>
      <c r="C499" s="29" t="s">
        <v>1471</v>
      </c>
      <c r="D499" s="31" t="s">
        <v>1489</v>
      </c>
      <c r="E499" s="31" t="s">
        <v>1654</v>
      </c>
      <c r="F499" s="29" t="s">
        <v>1738</v>
      </c>
      <c r="G499" s="31"/>
      <c r="H499" s="31">
        <v>108772</v>
      </c>
      <c r="I499" s="31">
        <v>1906</v>
      </c>
    </row>
    <row r="500" spans="1:9" ht="58.5" thickBot="1">
      <c r="A500" s="29" t="s">
        <v>2874</v>
      </c>
      <c r="B500" s="29" t="s">
        <v>2875</v>
      </c>
      <c r="C500" s="29" t="s">
        <v>1471</v>
      </c>
      <c r="D500" s="31" t="s">
        <v>1489</v>
      </c>
      <c r="E500" s="31" t="s">
        <v>1503</v>
      </c>
      <c r="F500" s="29" t="s">
        <v>1500</v>
      </c>
      <c r="G500" s="32">
        <v>36472</v>
      </c>
      <c r="H500" s="31">
        <v>743988</v>
      </c>
      <c r="I500" s="31"/>
    </row>
    <row r="501" spans="1:9" ht="60.75" thickBot="1">
      <c r="A501" s="29" t="s">
        <v>2876</v>
      </c>
      <c r="B501" s="29" t="s">
        <v>2877</v>
      </c>
      <c r="C501" s="29" t="s">
        <v>1471</v>
      </c>
      <c r="D501" s="31" t="s">
        <v>1472</v>
      </c>
      <c r="E501" s="31" t="s">
        <v>1920</v>
      </c>
      <c r="F501" s="29" t="s">
        <v>2878</v>
      </c>
      <c r="G501" s="32">
        <v>40848</v>
      </c>
      <c r="H501" s="31">
        <v>1524472</v>
      </c>
      <c r="I501" s="31">
        <v>2011</v>
      </c>
    </row>
    <row r="502" spans="1:9" ht="58.5" thickBot="1">
      <c r="A502" s="29" t="s">
        <v>2879</v>
      </c>
      <c r="B502" s="29" t="s">
        <v>2880</v>
      </c>
      <c r="C502" s="29" t="s">
        <v>1471</v>
      </c>
      <c r="D502" s="31" t="s">
        <v>1507</v>
      </c>
      <c r="E502" s="31" t="s">
        <v>1831</v>
      </c>
      <c r="F502" s="29" t="s">
        <v>1758</v>
      </c>
      <c r="G502" s="32">
        <v>35709</v>
      </c>
      <c r="H502" s="31">
        <v>1041061</v>
      </c>
      <c r="I502" s="31"/>
    </row>
    <row r="503" spans="1:9" ht="87" thickBot="1">
      <c r="A503" s="29" t="s">
        <v>2881</v>
      </c>
      <c r="B503" s="29" t="s">
        <v>2882</v>
      </c>
      <c r="C503" s="29" t="s">
        <v>1471</v>
      </c>
      <c r="D503" s="31" t="s">
        <v>1489</v>
      </c>
      <c r="E503" s="31" t="s">
        <v>2093</v>
      </c>
      <c r="F503" s="29" t="s">
        <v>1797</v>
      </c>
      <c r="G503" s="32">
        <v>43822</v>
      </c>
      <c r="H503" s="31">
        <v>877212</v>
      </c>
      <c r="I503" s="31">
        <v>1969</v>
      </c>
    </row>
    <row r="504" spans="1:9" ht="58.5" thickBot="1">
      <c r="A504" s="29" t="s">
        <v>2883</v>
      </c>
      <c r="B504" s="29" t="s">
        <v>2884</v>
      </c>
      <c r="C504" s="29" t="s">
        <v>1471</v>
      </c>
      <c r="D504" s="31" t="s">
        <v>1477</v>
      </c>
      <c r="E504" s="31" t="s">
        <v>1478</v>
      </c>
      <c r="F504" s="29" t="s">
        <v>2885</v>
      </c>
      <c r="G504" s="32">
        <v>37110</v>
      </c>
      <c r="H504" s="31">
        <v>1136869</v>
      </c>
      <c r="I504" s="31"/>
    </row>
    <row r="505" spans="1:9" ht="45.75" thickBot="1">
      <c r="A505" s="29" t="s">
        <v>2886</v>
      </c>
      <c r="B505" s="29" t="s">
        <v>2887</v>
      </c>
      <c r="C505" s="29" t="s">
        <v>1471</v>
      </c>
      <c r="D505" s="31" t="s">
        <v>1517</v>
      </c>
      <c r="E505" s="31" t="s">
        <v>1856</v>
      </c>
      <c r="F505" s="29" t="s">
        <v>2058</v>
      </c>
      <c r="G505" s="32">
        <v>37064</v>
      </c>
      <c r="H505" s="31">
        <v>109380</v>
      </c>
      <c r="I505" s="31"/>
    </row>
    <row r="506" spans="1:9" ht="60.75" thickBot="1">
      <c r="A506" s="29" t="s">
        <v>2888</v>
      </c>
      <c r="B506" s="29" t="s">
        <v>2889</v>
      </c>
      <c r="C506" s="29" t="s">
        <v>1471</v>
      </c>
      <c r="D506" s="31" t="s">
        <v>1477</v>
      </c>
      <c r="E506" s="31" t="s">
        <v>1482</v>
      </c>
      <c r="F506" s="29" t="s">
        <v>2890</v>
      </c>
      <c r="G506" s="32">
        <v>41446</v>
      </c>
      <c r="H506" s="31">
        <v>1555280</v>
      </c>
      <c r="I506" s="31">
        <v>1952</v>
      </c>
    </row>
  </sheetData>
  <hyperlinks>
    <hyperlink ref="A1" r:id="rId1" tooltip="Ticker symbol" display="https://en.wikipedia.org/wiki/Ticker_symbol"/>
    <hyperlink ref="C1" r:id="rId2" tooltip="SEC filing" display="https://en.wikipedia.org/wiki/SEC_filing"/>
    <hyperlink ref="D1" r:id="rId3" tooltip="Global Industry Classification Standard" display="https://en.wikipedia.org/wiki/Global_Industry_Classification_Standard"/>
    <hyperlink ref="H1" r:id="rId4" tooltip="Central Index Key" display="https://en.wikipedia.org/wiki/Central_Index_Key"/>
    <hyperlink ref="A2" r:id="rId5" display="https://www.nyse.com/quote/XNYS:MMM"/>
    <hyperlink ref="B2" r:id="rId6" tooltip="3M" display="https://en.wikipedia.org/wiki/3M"/>
    <hyperlink ref="C2" r:id="rId7" display="https://www.sec.gov/cgi-bin/browse-edgar?CIK=MMM&amp;action=getcompany"/>
    <hyperlink ref="F2" r:id="rId8" tooltip="St. Paul, Minnesota" display="https://en.wikipedia.org/wiki/St._Paul,_Minnesota"/>
    <hyperlink ref="A3" r:id="rId9" display="https://www.nyse.com/quote/XNYS:ABT"/>
    <hyperlink ref="B3" r:id="rId10" tooltip="Abbott Laboratories" display="https://en.wikipedia.org/wiki/Abbott_Laboratories"/>
    <hyperlink ref="C3" r:id="rId11" display="https://www.sec.gov/cgi-bin/browse-edgar?CIK=ABT&amp;action=getcompany"/>
    <hyperlink ref="F3" r:id="rId12" tooltip="North Chicago, Illinois" display="https://en.wikipedia.org/wiki/North_Chicago,_Illinois"/>
    <hyperlink ref="A4" r:id="rId13" display="https://www.nyse.com/quote/XNYS:ABBV"/>
    <hyperlink ref="B4" r:id="rId14" tooltip="AbbVie Inc." display="https://en.wikipedia.org/wiki/AbbVie_Inc."/>
    <hyperlink ref="C4" r:id="rId15" display="https://www.sec.gov/cgi-bin/browse-edgar?CIK=ABBV&amp;action=getcompany"/>
    <hyperlink ref="F4" r:id="rId16" tooltip="North Chicago, Illinois" display="https://en.wikipedia.org/wiki/North_Chicago,_Illinois"/>
    <hyperlink ref="A5" r:id="rId17" display="http://www.nasdaq.com/symbol/abmd"/>
    <hyperlink ref="B5" r:id="rId18" tooltip="Abiomed" display="https://en.wikipedia.org/wiki/Abiomed"/>
    <hyperlink ref="C5" r:id="rId19" display="https://www.sec.gov/cgi-bin/browse-edgar?CIK=ABMD&amp;action=getcompany"/>
    <hyperlink ref="F5" r:id="rId20" tooltip="Danvers, Massachusetts" display="https://en.wikipedia.org/wiki/Danvers,_Massachusetts"/>
    <hyperlink ref="A6" r:id="rId21" display="https://www.nyse.com/quote/XNYS:ACN"/>
    <hyperlink ref="B6" r:id="rId22" tooltip="Accenture plc" display="https://en.wikipedia.org/wiki/Accenture_plc"/>
    <hyperlink ref="C6" r:id="rId23" display="https://www.sec.gov/cgi-bin/browse-edgar?CIK=ACN&amp;action=getcompany"/>
    <hyperlink ref="F6" r:id="rId24" tooltip="Dublin, Ireland" display="https://en.wikipedia.org/wiki/Dublin,_Ireland"/>
    <hyperlink ref="A7" r:id="rId25" display="http://www.nasdaq.com/symbol/atvi"/>
    <hyperlink ref="B7" r:id="rId26" tooltip="Activision Blizzard" display="https://en.wikipedia.org/wiki/Activision_Blizzard"/>
    <hyperlink ref="C7" r:id="rId27" display="https://www.sec.gov/cgi-bin/browse-edgar?CIK=ATVI&amp;action=getcompany"/>
    <hyperlink ref="F7" r:id="rId28" tooltip="Santa Monica, California" display="https://en.wikipedia.org/wiki/Santa_Monica,_California"/>
    <hyperlink ref="A8" r:id="rId29" display="http://www.nasdaq.com/symbol/adbe"/>
    <hyperlink ref="B8" r:id="rId30" tooltip="Adobe Inc." display="https://en.wikipedia.org/wiki/Adobe_Inc."/>
    <hyperlink ref="C8" r:id="rId31" display="https://www.sec.gov/cgi-bin/browse-edgar?CIK=ADBE&amp;action=getcompany"/>
    <hyperlink ref="F8" r:id="rId32" tooltip="San Jose, California" display="https://en.wikipedia.org/wiki/San_Jose,_California"/>
    <hyperlink ref="A9" r:id="rId33" display="http://www.nasdaq.com/symbol/amd"/>
    <hyperlink ref="B9" r:id="rId34" tooltip="Advanced Micro Devices Inc" display="https://en.wikipedia.org/wiki/Advanced_Micro_Devices_Inc"/>
    <hyperlink ref="C9" r:id="rId35" display="https://www.sec.gov/cgi-bin/browse-edgar?CIK=AMD&amp;action=getcompany"/>
    <hyperlink ref="F9" r:id="rId36" tooltip="Santa Clara, California" display="https://en.wikipedia.org/wiki/Santa_Clara,_California"/>
    <hyperlink ref="A10" r:id="rId37" display="https://www.nyse.com/quote/XNYS:AAP"/>
    <hyperlink ref="B10" r:id="rId38" tooltip="Advance Auto Parts" display="https://en.wikipedia.org/wiki/Advance_Auto_Parts"/>
    <hyperlink ref="C10" r:id="rId39" display="https://www.sec.gov/cgi-bin/browse-edgar?CIK=AAP&amp;action=getcompany"/>
    <hyperlink ref="F10" r:id="rId40" tooltip="Raleigh, North Carolina" display="https://en.wikipedia.org/wiki/Raleigh,_North_Carolina"/>
    <hyperlink ref="A11" r:id="rId41" display="https://www.nyse.com/quote/XNYS:AES"/>
    <hyperlink ref="B11" r:id="rId42" tooltip="AES Corp" display="https://en.wikipedia.org/wiki/AES_Corp"/>
    <hyperlink ref="C11" r:id="rId43" display="https://www.sec.gov/cgi-bin/browse-edgar?CIK=AES&amp;action=getcompany"/>
    <hyperlink ref="F11" r:id="rId44" tooltip="Arlington, Virginia" display="https://en.wikipedia.org/wiki/Arlington,_Virginia"/>
    <hyperlink ref="A12" r:id="rId45" display="https://www.nyse.com/quote/XNYS:AFL"/>
    <hyperlink ref="B12" r:id="rId46" tooltip="AFLAC Inc" display="https://en.wikipedia.org/wiki/AFLAC_Inc"/>
    <hyperlink ref="C12" r:id="rId47" display="https://www.sec.gov/cgi-bin/browse-edgar?CIK=AFL&amp;action=getcompany"/>
    <hyperlink ref="F12" r:id="rId48" tooltip="Columbus, Georgia" display="https://en.wikipedia.org/wiki/Columbus,_Georgia"/>
    <hyperlink ref="A13" r:id="rId49" display="https://www.nyse.com/quote/XNYS:A"/>
    <hyperlink ref="B13" r:id="rId50" tooltip="Agilent Technologies Inc" display="https://en.wikipedia.org/wiki/Agilent_Technologies_Inc"/>
    <hyperlink ref="C13" r:id="rId51" display="https://www.sec.gov/cgi-bin/browse-edgar?CIK=A&amp;action=getcompany"/>
    <hyperlink ref="F13" r:id="rId52" tooltip="Santa Clara, California" display="https://en.wikipedia.org/wiki/Santa_Clara,_California"/>
    <hyperlink ref="A14" r:id="rId53" display="https://www.nyse.com/quote/XNYS:APD"/>
    <hyperlink ref="B14" r:id="rId54" tooltip="Air Products &amp; Chemicals Inc" display="https://en.wikipedia.org/wiki/Air_Products_%26_Chemicals_Inc"/>
    <hyperlink ref="C14" r:id="rId55" display="https://www.sec.gov/cgi-bin/browse-edgar?CIK=APD&amp;action=getcompany"/>
    <hyperlink ref="F14" r:id="rId56" tooltip="Allentown, Pennsylvania" display="https://en.wikipedia.org/wiki/Allentown,_Pennsylvania"/>
    <hyperlink ref="A15" r:id="rId57" display="http://www.nasdaq.com/symbol/akam"/>
    <hyperlink ref="B15" r:id="rId58" tooltip="Akamai Technologies Inc" display="https://en.wikipedia.org/wiki/Akamai_Technologies_Inc"/>
    <hyperlink ref="C15" r:id="rId59" display="https://www.sec.gov/cgi-bin/browse-edgar?CIK=AKAM&amp;action=getcompany"/>
    <hyperlink ref="F15" r:id="rId60" tooltip="Cambridge, Massachusetts" display="https://en.wikipedia.org/wiki/Cambridge,_Massachusetts"/>
    <hyperlink ref="A16" r:id="rId61" display="https://www.nyse.com/quote/XNYS:ALK"/>
    <hyperlink ref="B16" r:id="rId62" tooltip="Alaska Air Group Inc" display="https://en.wikipedia.org/wiki/Alaska_Air_Group_Inc"/>
    <hyperlink ref="C16" r:id="rId63" display="https://www.sec.gov/cgi-bin/browse-edgar?CIK=ALK&amp;action=getcompany"/>
    <hyperlink ref="F16" r:id="rId64" tooltip="Seattle, Washington" display="https://en.wikipedia.org/wiki/Seattle,_Washington"/>
    <hyperlink ref="A17" r:id="rId65" display="https://www.nyse.com/quote/XNYS:ALB"/>
    <hyperlink ref="B17" r:id="rId66" tooltip="Albemarle Corp" display="https://en.wikipedia.org/wiki/Albemarle_Corp"/>
    <hyperlink ref="C17" r:id="rId67" display="https://www.sec.gov/cgi-bin/browse-edgar?CIK=ALB&amp;action=getcompany"/>
    <hyperlink ref="F17" r:id="rId68" tooltip="Charlotte, North Carolina" display="https://en.wikipedia.org/wiki/Charlotte,_North_Carolina"/>
    <hyperlink ref="A18" r:id="rId69" display="https://www.nyse.com/quote/XNYS:ARE"/>
    <hyperlink ref="B18" r:id="rId70" tooltip="Alexandria Real Estate Equities" display="https://en.wikipedia.org/wiki/Alexandria_Real_Estate_Equities"/>
    <hyperlink ref="C18" r:id="rId71" display="https://www.sec.gov/cgi-bin/browse-edgar?CIK=ARE&amp;action=getcompany"/>
    <hyperlink ref="F18" r:id="rId72" tooltip="Pasadena, California" display="https://en.wikipedia.org/wiki/Pasadena,_California"/>
    <hyperlink ref="A19" r:id="rId73" display="http://www.nasdaq.com/symbol/alxn"/>
    <hyperlink ref="B19" r:id="rId74" tooltip="Alexion Pharmaceuticals" display="https://en.wikipedia.org/wiki/Alexion_Pharmaceuticals"/>
    <hyperlink ref="C19" r:id="rId75" display="https://www.sec.gov/cgi-bin/browse-edgar?CIK=ALXN&amp;action=getcompany"/>
    <hyperlink ref="F19" r:id="rId76" tooltip="Boston, Massachusetts" display="https://en.wikipedia.org/wiki/Boston,_Massachusetts"/>
    <hyperlink ref="A20" r:id="rId77" display="http://www.nasdaq.com/symbol/algn"/>
    <hyperlink ref="B20" r:id="rId78" tooltip="Align Technology" display="https://en.wikipedia.org/wiki/Align_Technology"/>
    <hyperlink ref="C20" r:id="rId79" display="https://www.sec.gov/cgi-bin/browse-edgar?CIK=ALGN&amp;action=getcompany"/>
    <hyperlink ref="F20" r:id="rId80" tooltip="San Jose, California" display="https://en.wikipedia.org/wiki/San_Jose,_California"/>
    <hyperlink ref="A21" r:id="rId81" display="https://www.nyse.com/quote/XNYS:ALLE"/>
    <hyperlink ref="B21" r:id="rId82" tooltip="Allegion" display="https://en.wikipedia.org/wiki/Allegion"/>
    <hyperlink ref="C21" r:id="rId83" display="https://www.sec.gov/cgi-bin/browse-edgar?CIK=ALLE&amp;action=getcompany"/>
    <hyperlink ref="F21" r:id="rId84" tooltip="Dublin, Ireland" display="https://en.wikipedia.org/wiki/Dublin,_Ireland"/>
    <hyperlink ref="A22" r:id="rId85" display="https://www.nyse.com/quote/XNYS:LNT"/>
    <hyperlink ref="B22" r:id="rId86" tooltip="Alliant Energy Corp" display="https://en.wikipedia.org/wiki/Alliant_Energy_Corp"/>
    <hyperlink ref="C22" r:id="rId87" display="https://www.sec.gov/cgi-bin/browse-edgar?CIK=LNT&amp;action=getcompany"/>
    <hyperlink ref="F22" r:id="rId88" tooltip="Madison, Wisconsin" display="https://en.wikipedia.org/wiki/Madison,_Wisconsin"/>
    <hyperlink ref="A23" r:id="rId89" display="https://www.nyse.com/quote/XNYS:ALL"/>
    <hyperlink ref="B23" r:id="rId90" tooltip="Allstate Corp" display="https://en.wikipedia.org/wiki/Allstate_Corp"/>
    <hyperlink ref="C23" r:id="rId91" display="https://www.sec.gov/cgi-bin/browse-edgar?CIK=ALL&amp;action=getcompany"/>
    <hyperlink ref="F23" r:id="rId92" tooltip="Northfield Township, Illinois" display="https://en.wikipedia.org/wiki/Northfield_Township,_Illinois"/>
    <hyperlink ref="A24" r:id="rId93" display="http://www.nasdaq.com/symbol/googl"/>
    <hyperlink ref="B24" r:id="rId94" tooltip="Alphabet Inc." display="https://en.wikipedia.org/wiki/Alphabet_Inc."/>
    <hyperlink ref="C24" r:id="rId95" display="https://www.sec.gov/cgi-bin/browse-edgar?CIK=GOOGL&amp;action=getcompany"/>
    <hyperlink ref="F24" r:id="rId96" tooltip="Mountain View, California" display="https://en.wikipedia.org/wiki/Mountain_View,_California"/>
    <hyperlink ref="A25" r:id="rId97" display="http://www.nasdaq.com/symbol/goog"/>
    <hyperlink ref="B25" r:id="rId98" tooltip="Alphabet Inc." display="https://en.wikipedia.org/wiki/Alphabet_Inc."/>
    <hyperlink ref="C25" r:id="rId99" display="https://www.sec.gov/cgi-bin/browse-edgar?CIK=GOOG&amp;action=getcompany"/>
    <hyperlink ref="F25" r:id="rId100" tooltip="Mountain View, California" display="https://en.wikipedia.org/wiki/Mountain_View,_California"/>
    <hyperlink ref="A26" r:id="rId101" display="https://www.nyse.com/quote/XNYS:MO"/>
    <hyperlink ref="B26" r:id="rId102" tooltip="Altria Group Inc" display="https://en.wikipedia.org/wiki/Altria_Group_Inc"/>
    <hyperlink ref="C26" r:id="rId103" display="https://www.sec.gov/cgi-bin/browse-edgar?CIK=MO&amp;action=getcompany"/>
    <hyperlink ref="F26" r:id="rId104" tooltip="Richmond, Virginia" display="https://en.wikipedia.org/wiki/Richmond,_Virginia"/>
    <hyperlink ref="A27" r:id="rId105" display="http://www.nasdaq.com/symbol/amzn"/>
    <hyperlink ref="B27" r:id="rId106" tooltip="Amazon.com Inc." display="https://en.wikipedia.org/wiki/Amazon.com_Inc."/>
    <hyperlink ref="C27" r:id="rId107" display="https://www.sec.gov/cgi-bin/browse-edgar?CIK=AMZN&amp;action=getcompany"/>
    <hyperlink ref="F27" r:id="rId108" tooltip="Seattle, Washington" display="https://en.wikipedia.org/wiki/Seattle,_Washington"/>
    <hyperlink ref="A28" r:id="rId109" display="https://www.nyse.com/quote/XNYS:AMCR"/>
    <hyperlink ref="B28" r:id="rId110" tooltip="Amcor plc" display="https://en.wikipedia.org/wiki/Amcor_plc"/>
    <hyperlink ref="C28" r:id="rId111" display="https://www.sec.gov/cgi-bin/browse-edgar?CIK=AMCR&amp;action=getcompany"/>
    <hyperlink ref="A29" r:id="rId112" display="https://www.nyse.com/quote/XNYS:AEE"/>
    <hyperlink ref="B29" r:id="rId113" tooltip="Ameren Corp" display="https://en.wikipedia.org/wiki/Ameren_Corp"/>
    <hyperlink ref="C29" r:id="rId114" display="https://www.sec.gov/cgi-bin/browse-edgar?CIK=AEE&amp;action=getcompany"/>
    <hyperlink ref="F29" r:id="rId115" tooltip="St. Louis, Missouri" display="https://en.wikipedia.org/wiki/St._Louis,_Missouri"/>
    <hyperlink ref="A30" r:id="rId116" display="http://www.nasdaq.com/symbol/aal"/>
    <hyperlink ref="B30" r:id="rId117" tooltip="American Airlines Group" display="https://en.wikipedia.org/wiki/American_Airlines_Group"/>
    <hyperlink ref="C30" r:id="rId118" display="https://www.sec.gov/cgi-bin/browse-edgar?CIK=AAL&amp;action=getcompany"/>
    <hyperlink ref="F30" r:id="rId119" tooltip="Fort Worth, Texas" display="https://en.wikipedia.org/wiki/Fort_Worth,_Texas"/>
    <hyperlink ref="A31" r:id="rId120" display="https://www.nyse.com/quote/XNYS:AEP"/>
    <hyperlink ref="B31" r:id="rId121" tooltip="American Electric Power" display="https://en.wikipedia.org/wiki/American_Electric_Power"/>
    <hyperlink ref="C31" r:id="rId122" display="https://www.sec.gov/cgi-bin/browse-edgar?CIK=AEP&amp;action=getcompany"/>
    <hyperlink ref="F31" r:id="rId123" tooltip="Columbus, Ohio" display="https://en.wikipedia.org/wiki/Columbus,_Ohio"/>
    <hyperlink ref="A32" r:id="rId124" display="https://www.nyse.com/quote/XNYS:AXP"/>
    <hyperlink ref="B32" r:id="rId125" tooltip="American Express Co" display="https://en.wikipedia.org/wiki/American_Express_Co"/>
    <hyperlink ref="C32" r:id="rId126" display="https://www.sec.gov/cgi-bin/browse-edgar?CIK=AXP&amp;action=getcompany"/>
    <hyperlink ref="F32" r:id="rId127" tooltip="New York, New York" display="https://en.wikipedia.org/wiki/New_York,_New_York"/>
    <hyperlink ref="A33" r:id="rId128" display="https://www.nyse.com/quote/XNYS:AIG"/>
    <hyperlink ref="B33" r:id="rId129" tooltip="American International Group" display="https://en.wikipedia.org/wiki/American_International_Group"/>
    <hyperlink ref="C33" r:id="rId130" display="https://www.sec.gov/cgi-bin/browse-edgar?CIK=AIG&amp;action=getcompany"/>
    <hyperlink ref="F33" r:id="rId131" tooltip="New York, New York" display="https://en.wikipedia.org/wiki/New_York,_New_York"/>
    <hyperlink ref="A34" r:id="rId132" display="https://www.nyse.com/quote/XNYS:AMT"/>
    <hyperlink ref="B34" r:id="rId133" tooltip="American Tower Corp." display="https://en.wikipedia.org/wiki/American_Tower_Corp."/>
    <hyperlink ref="C34" r:id="rId134" display="https://www.sec.gov/cgi-bin/browse-edgar?CIK=AMT&amp;action=getcompany"/>
    <hyperlink ref="F34" r:id="rId135" tooltip="Boston, Massachusetts" display="https://en.wikipedia.org/wiki/Boston,_Massachusetts"/>
    <hyperlink ref="A35" r:id="rId136" display="https://www.nyse.com/quote/XNYS:AWK"/>
    <hyperlink ref="B35" r:id="rId137" tooltip="American Water Works" display="https://en.wikipedia.org/wiki/American_Water_Works"/>
    <hyperlink ref="C35" r:id="rId138" display="https://www.sec.gov/cgi-bin/browse-edgar?CIK=AWK&amp;action=getcompany"/>
    <hyperlink ref="F35" r:id="rId139" tooltip="Camden, New Jersey" display="https://en.wikipedia.org/wiki/Camden,_New_Jersey"/>
    <hyperlink ref="A36" r:id="rId140" display="https://www.nyse.com/quote/XNYS:AMP"/>
    <hyperlink ref="B36" r:id="rId141" tooltip="Ameriprise Financial" display="https://en.wikipedia.org/wiki/Ameriprise_Financial"/>
    <hyperlink ref="C36" r:id="rId142" display="https://www.sec.gov/cgi-bin/browse-edgar?CIK=AMP&amp;action=getcompany"/>
    <hyperlink ref="F36" r:id="rId143" tooltip="Minneapolis, Minnesota" display="https://en.wikipedia.org/wiki/Minneapolis,_Minnesota"/>
    <hyperlink ref="A37" r:id="rId144" display="https://www.nyse.com/quote/XNYS:ABC"/>
    <hyperlink ref="B37" r:id="rId145" tooltip="AmerisourceBergen Corp" display="https://en.wikipedia.org/wiki/AmerisourceBergen_Corp"/>
    <hyperlink ref="C37" r:id="rId146" display="https://www.sec.gov/cgi-bin/browse-edgar?CIK=ABC&amp;action=getcompany"/>
    <hyperlink ref="F37" r:id="rId147" tooltip="Chesterbrook, Pennsylvania" display="https://en.wikipedia.org/wiki/Chesterbrook,_Pennsylvania"/>
    <hyperlink ref="A38" r:id="rId148" display="https://www.nyse.com/quote/XNYS:AME"/>
    <hyperlink ref="B38" r:id="rId149" tooltip="AMETEK Inc." display="https://en.wikipedia.org/wiki/AMETEK_Inc."/>
    <hyperlink ref="C38" r:id="rId150" display="https://www.sec.gov/cgi-bin/browse-edgar?CIK=AME&amp;action=getcompany"/>
    <hyperlink ref="F38" r:id="rId151" tooltip="Berwyn, Pennsylvania" display="https://en.wikipedia.org/wiki/Berwyn,_Pennsylvania"/>
    <hyperlink ref="A39" r:id="rId152" display="http://www.nasdaq.com/symbol/amgn"/>
    <hyperlink ref="B39" r:id="rId153" tooltip="Amgen Inc." display="https://en.wikipedia.org/wiki/Amgen_Inc."/>
    <hyperlink ref="C39" r:id="rId154" display="https://www.sec.gov/cgi-bin/browse-edgar?CIK=AMGN&amp;action=getcompany"/>
    <hyperlink ref="F39" r:id="rId155" tooltip="Thousand Oaks, California" display="https://en.wikipedia.org/wiki/Thousand_Oaks,_California"/>
    <hyperlink ref="A40" r:id="rId156" display="https://www.nyse.com/quote/XNYS:APH"/>
    <hyperlink ref="B40" r:id="rId157" tooltip="Amphenol Corp" display="https://en.wikipedia.org/wiki/Amphenol_Corp"/>
    <hyperlink ref="C40" r:id="rId158" display="https://www.sec.gov/cgi-bin/browse-edgar?CIK=APH&amp;action=getcompany"/>
    <hyperlink ref="F40" r:id="rId159" tooltip="Wallingford, Connecticut" display="https://en.wikipedia.org/wiki/Wallingford,_Connecticut"/>
    <hyperlink ref="A41" r:id="rId160" display="http://www.nasdaq.com/symbol/adi"/>
    <hyperlink ref="B41" r:id="rId161" tooltip="Analog Devices, Inc." display="https://en.wikipedia.org/wiki/Analog_Devices,_Inc."/>
    <hyperlink ref="C41" r:id="rId162" display="https://www.sec.gov/cgi-bin/browse-edgar?CIK=ADI&amp;action=getcompany"/>
    <hyperlink ref="F41" r:id="rId163" tooltip="Norwood, Massachusetts" display="https://en.wikipedia.org/wiki/Norwood,_Massachusetts"/>
    <hyperlink ref="A42" r:id="rId164" display="http://www.nasdaq.com/symbol/anss"/>
    <hyperlink ref="B42" r:id="rId165" tooltip="ANSYS" display="https://en.wikipedia.org/wiki/ANSYS"/>
    <hyperlink ref="C42" r:id="rId166" display="https://www.sec.gov/cgi-bin/browse-edgar?CIK=ANSS&amp;action=getcompany"/>
    <hyperlink ref="F42" r:id="rId167" tooltip="Canonsburg, Pennsylvania" display="https://en.wikipedia.org/wiki/Canonsburg,_Pennsylvania"/>
    <hyperlink ref="A43" r:id="rId168" display="https://www.nyse.com/quote/XNYS:ANTM"/>
    <hyperlink ref="B43" r:id="rId169" tooltip="Anthem (company)" display="https://en.wikipedia.org/wiki/Anthem_(company)"/>
    <hyperlink ref="C43" r:id="rId170" display="https://www.sec.gov/cgi-bin/browse-edgar?CIK=ANTM&amp;action=getcompany"/>
    <hyperlink ref="F43" r:id="rId171" tooltip="Indianapolis, Indiana" display="https://en.wikipedia.org/wiki/Indianapolis,_Indiana"/>
    <hyperlink ref="A44" r:id="rId172" display="https://www.nyse.com/quote/XNYS:AON"/>
    <hyperlink ref="B44" r:id="rId173" tooltip="Aon plc" display="https://en.wikipedia.org/wiki/Aon_plc"/>
    <hyperlink ref="C44" r:id="rId174" display="https://www.sec.gov/cgi-bin/browse-edgar?CIK=AON&amp;action=getcompany"/>
    <hyperlink ref="A45" r:id="rId175" display="https://www.nyse.com/quote/XNYS:AOS"/>
    <hyperlink ref="B45" r:id="rId176" tooltip="A.O. Smith Corp" display="https://en.wikipedia.org/wiki/A.O._Smith_Corp"/>
    <hyperlink ref="C45" r:id="rId177" display="https://www.sec.gov/cgi-bin/browse-edgar?CIK=AOS&amp;action=getcompany"/>
    <hyperlink ref="F45" r:id="rId178" tooltip="Milwaukee, Wisconsin" display="https://en.wikipedia.org/wiki/Milwaukee,_Wisconsin"/>
    <hyperlink ref="A46" r:id="rId179" display="https://www.nyse.com/quote/XNYS:APA"/>
    <hyperlink ref="B46" r:id="rId180" tooltip="Apache Corporation" display="https://en.wikipedia.org/wiki/Apache_Corporation"/>
    <hyperlink ref="C46" r:id="rId181" display="https://www.sec.gov/cgi-bin/browse-edgar?CIK=APA&amp;action=getcompany"/>
    <hyperlink ref="F46" r:id="rId182" tooltip="Houston, Texas" display="https://en.wikipedia.org/wiki/Houston,_Texas"/>
    <hyperlink ref="A47" r:id="rId183" display="https://www.nyse.com/quote/XNYS:AIV"/>
    <hyperlink ref="B47" r:id="rId184" tooltip="Apartment Investment &amp; Management" display="https://en.wikipedia.org/wiki/Apartment_Investment_%26_Management"/>
    <hyperlink ref="C47" r:id="rId185" display="https://www.sec.gov/cgi-bin/browse-edgar?CIK=AIV&amp;action=getcompany"/>
    <hyperlink ref="F47" r:id="rId186" tooltip="Denver, Colorado" display="https://en.wikipedia.org/wiki/Denver,_Colorado"/>
    <hyperlink ref="A48" r:id="rId187" display="http://www.nasdaq.com/symbol/aapl"/>
    <hyperlink ref="B48" r:id="rId188" tooltip="Apple Inc." display="https://en.wikipedia.org/wiki/Apple_Inc."/>
    <hyperlink ref="C48" r:id="rId189" display="https://www.sec.gov/cgi-bin/browse-edgar?CIK=AAPL&amp;action=getcompany"/>
    <hyperlink ref="F48" r:id="rId190" tooltip="Cupertino, California" display="https://en.wikipedia.org/wiki/Cupertino,_California"/>
    <hyperlink ref="A49" r:id="rId191" display="http://www.nasdaq.com/symbol/amat"/>
    <hyperlink ref="B49" r:id="rId192" tooltip="Applied Materials Inc." display="https://en.wikipedia.org/wiki/Applied_Materials_Inc."/>
    <hyperlink ref="C49" r:id="rId193" display="https://www.sec.gov/cgi-bin/browse-edgar?CIK=AMAT&amp;action=getcompany"/>
    <hyperlink ref="F49" r:id="rId194" tooltip="Santa Clara, California" display="https://en.wikipedia.org/wiki/Santa_Clara,_California"/>
    <hyperlink ref="A50" r:id="rId195" display="https://www.nyse.com/quote/XNYS:APTV"/>
    <hyperlink ref="B50" r:id="rId196" tooltip="Aptiv PLC" display="https://en.wikipedia.org/wiki/Aptiv_PLC"/>
    <hyperlink ref="C50" r:id="rId197" display="https://www.sec.gov/cgi-bin/browse-edgar?CIK=APTV&amp;action=getcompany"/>
    <hyperlink ref="A51" r:id="rId198" display="https://www.nyse.com/quote/XNYS:ADM"/>
    <hyperlink ref="B51" r:id="rId199" tooltip="Archer-Daniels-Midland Co" display="https://en.wikipedia.org/wiki/Archer-Daniels-Midland_Co"/>
    <hyperlink ref="C51" r:id="rId200" display="https://www.sec.gov/cgi-bin/browse-edgar?CIK=ADM&amp;action=getcompany"/>
    <hyperlink ref="F51" r:id="rId201" tooltip="Chicago, Illinois" display="https://en.wikipedia.org/wiki/Chicago,_Illinois"/>
    <hyperlink ref="A52" r:id="rId202" display="https://www.nyse.com/quote/XNYS:ANET"/>
    <hyperlink ref="B52" r:id="rId203" tooltip="Arista Networks" display="https://en.wikipedia.org/wiki/Arista_Networks"/>
    <hyperlink ref="C52" r:id="rId204" display="https://www.sec.gov/cgi-bin/browse-edgar?CIK=ANET&amp;action=getcompany"/>
    <hyperlink ref="F52" r:id="rId205" tooltip="Santa Clara, California" display="https://en.wikipedia.org/wiki/Santa_Clara,_California"/>
    <hyperlink ref="A53" r:id="rId206" display="https://www.nyse.com/quote/XNYS:AJG"/>
    <hyperlink ref="B53" r:id="rId207" tooltip="Arthur J. Gallagher &amp; Co." display="https://en.wikipedia.org/wiki/Arthur_J._Gallagher_%26_Co."/>
    <hyperlink ref="C53" r:id="rId208" display="https://www.sec.gov/cgi-bin/browse-edgar?CIK=AJG&amp;action=getcompany"/>
    <hyperlink ref="F53" r:id="rId209" tooltip="Itasca, Illinois" display="https://en.wikipedia.org/wiki/Itasca,_Illinois"/>
    <hyperlink ref="A54" r:id="rId210" display="https://www.nyse.com/quote/XNYS:AIZ"/>
    <hyperlink ref="B54" r:id="rId211" tooltip="Assurant" display="https://en.wikipedia.org/wiki/Assurant"/>
    <hyperlink ref="C54" r:id="rId212" display="https://www.sec.gov/cgi-bin/browse-edgar?CIK=AIZ&amp;action=getcompany"/>
    <hyperlink ref="F54" r:id="rId213" tooltip="New York, New York" display="https://en.wikipedia.org/wiki/New_York,_New_York"/>
    <hyperlink ref="A55" r:id="rId214" display="https://www.nyse.com/quote/XNYS:T"/>
    <hyperlink ref="B55" r:id="rId215" tooltip="AT&amp;T Inc." display="https://en.wikipedia.org/wiki/AT%26T_Inc."/>
    <hyperlink ref="C55" r:id="rId216" display="https://www.sec.gov/cgi-bin/browse-edgar?CIK=T&amp;action=getcompany"/>
    <hyperlink ref="F55" r:id="rId217" tooltip="Dallas, Texas" display="https://en.wikipedia.org/wiki/Dallas,_Texas"/>
    <hyperlink ref="A56" r:id="rId218" display="https://www.nyse.com/quote/XNYS:ATO"/>
    <hyperlink ref="B56" r:id="rId219" tooltip="Atmos Energy" display="https://en.wikipedia.org/wiki/Atmos_Energy"/>
    <hyperlink ref="C56" r:id="rId220" display="https://www.sec.gov/cgi-bin/browse-edgar?CIK=ATO&amp;action=getcompany"/>
    <hyperlink ref="F56" r:id="rId221" tooltip="Dallas, Texas" display="https://en.wikipedia.org/wiki/Dallas,_Texas"/>
    <hyperlink ref="A57" r:id="rId222" display="http://www.nasdaq.com/symbol/adsk"/>
    <hyperlink ref="B57" r:id="rId223" tooltip="Autodesk Inc." display="https://en.wikipedia.org/wiki/Autodesk_Inc."/>
    <hyperlink ref="C57" r:id="rId224" display="https://www.sec.gov/cgi-bin/browse-edgar?CIK=ADSK&amp;action=getcompany"/>
    <hyperlink ref="F57" r:id="rId225" tooltip="San Rafael, California" display="https://en.wikipedia.org/wiki/San_Rafael,_California"/>
    <hyperlink ref="A58" r:id="rId226" display="http://www.nasdaq.com/symbol/adp"/>
    <hyperlink ref="B58" r:id="rId227" tooltip="Automatic Data Processing" display="https://en.wikipedia.org/wiki/Automatic_Data_Processing"/>
    <hyperlink ref="C58" r:id="rId228" display="https://www.sec.gov/cgi-bin/browse-edgar?CIK=ADP&amp;action=getcompany"/>
    <hyperlink ref="F58" r:id="rId229" tooltip="Roseland, New Jersey" display="https://en.wikipedia.org/wiki/Roseland,_New_Jersey"/>
    <hyperlink ref="A59" r:id="rId230" display="https://www.nyse.com/quote/XNYS:AZO"/>
    <hyperlink ref="B59" r:id="rId231" tooltip="AutoZone Inc" display="https://en.wikipedia.org/wiki/AutoZone_Inc"/>
    <hyperlink ref="C59" r:id="rId232" display="https://www.sec.gov/cgi-bin/browse-edgar?CIK=AZO&amp;action=getcompany"/>
    <hyperlink ref="F59" r:id="rId233" tooltip="Memphis, Tennessee" display="https://en.wikipedia.org/wiki/Memphis,_Tennessee"/>
    <hyperlink ref="A60" r:id="rId234" display="https://www.nyse.com/quote/XNYS:AVB"/>
    <hyperlink ref="B60" r:id="rId235" tooltip="AvalonBay Communities" display="https://en.wikipedia.org/wiki/AvalonBay_Communities"/>
    <hyperlink ref="C60" r:id="rId236" display="https://www.sec.gov/cgi-bin/browse-edgar?CIK=AVB&amp;action=getcompany"/>
    <hyperlink ref="A61" r:id="rId237" display="https://www.nyse.com/quote/XNYS:AVY"/>
    <hyperlink ref="B61" r:id="rId238" tooltip="Avery Dennison Corp" display="https://en.wikipedia.org/wiki/Avery_Dennison_Corp"/>
    <hyperlink ref="C61" r:id="rId239" display="https://www.sec.gov/cgi-bin/browse-edgar?CIK=AVY&amp;action=getcompany"/>
    <hyperlink ref="F61" r:id="rId240" tooltip="Glendale, California" display="https://en.wikipedia.org/wiki/Glendale,_California"/>
    <hyperlink ref="A62" r:id="rId241" display="https://www.nyse.com/quote/XNYS:BKR"/>
    <hyperlink ref="B62" r:id="rId242" tooltip="Baker Hughes" display="https://en.wikipedia.org/wiki/Baker_Hughes"/>
    <hyperlink ref="C62" r:id="rId243" display="https://www.sec.gov/cgi-bin/browse-edgar?CIK=BKR&amp;action=getcompany"/>
    <hyperlink ref="F62" r:id="rId244" tooltip="Houston, Texas" display="https://en.wikipedia.org/wiki/Houston,_Texas"/>
    <hyperlink ref="A63" r:id="rId245" display="https://www.nyse.com/quote/XNYS:BLL"/>
    <hyperlink ref="B63" r:id="rId246" tooltip="Ball Corp" display="https://en.wikipedia.org/wiki/Ball_Corp"/>
    <hyperlink ref="C63" r:id="rId247" display="https://www.sec.gov/cgi-bin/browse-edgar?CIK=BLL&amp;action=getcompany"/>
    <hyperlink ref="F63" r:id="rId248" tooltip="Broomfield, Colorado" display="https://en.wikipedia.org/wiki/Broomfield,_Colorado"/>
    <hyperlink ref="A64" r:id="rId249" display="https://www.nyse.com/quote/XNYS:BAC"/>
    <hyperlink ref="B64" r:id="rId250" tooltip="Bank of America Corp" display="https://en.wikipedia.org/wiki/Bank_of_America_Corp"/>
    <hyperlink ref="C64" r:id="rId251" display="https://www.sec.gov/cgi-bin/browse-edgar?CIK=BAC&amp;action=getcompany"/>
    <hyperlink ref="F64" r:id="rId252" tooltip="Charlotte, North Carolina" display="https://en.wikipedia.org/wiki/Charlotte,_North_Carolina"/>
    <hyperlink ref="A65" r:id="rId253" display="https://www.nyse.com/quote/XNYS:BK"/>
    <hyperlink ref="B65" r:id="rId254" tooltip="The Bank of New York Mellon" display="https://en.wikipedia.org/wiki/The_Bank_of_New_York_Mellon"/>
    <hyperlink ref="C65" r:id="rId255" display="https://www.sec.gov/cgi-bin/browse-edgar?CIK=BK&amp;action=getcompany"/>
    <hyperlink ref="F65" r:id="rId256" tooltip="New York, New York" display="https://en.wikipedia.org/wiki/New_York,_New_York"/>
    <hyperlink ref="A66" r:id="rId257" display="https://www.nyse.com/quote/XNYS:BAX"/>
    <hyperlink ref="B66" r:id="rId258" tooltip="Baxter International Inc." display="https://en.wikipedia.org/wiki/Baxter_International_Inc."/>
    <hyperlink ref="C66" r:id="rId259" display="https://www.sec.gov/cgi-bin/browse-edgar?CIK=BAX&amp;action=getcompany"/>
    <hyperlink ref="F66" r:id="rId260" tooltip="Deerfield, Illinois" display="https://en.wikipedia.org/wiki/Deerfield,_Illinois"/>
    <hyperlink ref="A67" r:id="rId261" display="https://www.nyse.com/quote/XNYS:BDX"/>
    <hyperlink ref="B67" r:id="rId262" tooltip="Becton Dickinson" display="https://en.wikipedia.org/wiki/Becton_Dickinson"/>
    <hyperlink ref="C67" r:id="rId263" display="https://www.sec.gov/cgi-bin/browse-edgar?CIK=BDX&amp;action=getcompany"/>
    <hyperlink ref="F67" r:id="rId264" tooltip="Franklin Lakes, New Jersey" display="https://en.wikipedia.org/wiki/Franklin_Lakes,_New_Jersey"/>
    <hyperlink ref="A68" r:id="rId265" display="https://www.nyse.com/quote/XNYS:BRK.B"/>
    <hyperlink ref="B68" r:id="rId266" tooltip="Berkshire Hathaway" display="https://en.wikipedia.org/wiki/Berkshire_Hathaway"/>
    <hyperlink ref="C68" r:id="rId267" display="https://www.sec.gov/cgi-bin/browse-edgar?CIK=BRKB&amp;action=getcompany"/>
    <hyperlink ref="F68" r:id="rId268" tooltip="Omaha, Nebraska" display="https://en.wikipedia.org/wiki/Omaha,_Nebraska"/>
    <hyperlink ref="A69" r:id="rId269" display="https://www.nyse.com/quote/XNYS:BBY"/>
    <hyperlink ref="B69" r:id="rId270" tooltip="Best Buy Co. Inc." display="https://en.wikipedia.org/wiki/Best_Buy_Co._Inc."/>
    <hyperlink ref="C69" r:id="rId271" display="https://www.sec.gov/cgi-bin/browse-edgar?CIK=BBY&amp;action=getcompany"/>
    <hyperlink ref="F69" r:id="rId272" tooltip="Richfield, Minnesota" display="https://en.wikipedia.org/wiki/Richfield,_Minnesota"/>
    <hyperlink ref="A70" r:id="rId273" display="http://www.nasdaq.com/symbol/biib"/>
    <hyperlink ref="B70" r:id="rId274" tooltip="Biogen Inc." display="https://en.wikipedia.org/wiki/Biogen_Inc."/>
    <hyperlink ref="C70" r:id="rId275" display="https://www.sec.gov/cgi-bin/browse-edgar?CIK=BIIB&amp;action=getcompany"/>
    <hyperlink ref="F70" r:id="rId276" tooltip="Cambridge, Massachusetts" display="https://en.wikipedia.org/wiki/Cambridge,_Massachusetts"/>
    <hyperlink ref="A71" r:id="rId277" display="http://www.nasdaq.com/symbol/bio"/>
    <hyperlink ref="B71" r:id="rId278" tooltip="Bio-Rad Laboratories" display="https://en.wikipedia.org/wiki/Bio-Rad_Laboratories"/>
    <hyperlink ref="C71" r:id="rId279" display="https://www.sec.gov/cgi-bin/browse-edgar?CIK=BIO&amp;action=getcompany"/>
    <hyperlink ref="F71" r:id="rId280" tooltip="Hercules, California" display="https://en.wikipedia.org/wiki/Hercules,_California"/>
    <hyperlink ref="A72" r:id="rId281" display="https://www.nyse.com/quote/XNYS:BLK"/>
    <hyperlink ref="B72" r:id="rId282" tooltip="BlackRock" display="https://en.wikipedia.org/wiki/BlackRock"/>
    <hyperlink ref="C72" r:id="rId283" display="https://www.sec.gov/cgi-bin/browse-edgar?CIK=BLK&amp;action=getcompany"/>
    <hyperlink ref="F72" r:id="rId284" tooltip="New York, New York" display="https://en.wikipedia.org/wiki/New_York,_New_York"/>
    <hyperlink ref="A73" r:id="rId285" display="https://www.nyse.com/quote/XNYS:BA"/>
    <hyperlink ref="B73" r:id="rId286" tooltip="Boeing Company" display="https://en.wikipedia.org/wiki/Boeing_Company"/>
    <hyperlink ref="C73" r:id="rId287" display="https://www.sec.gov/cgi-bin/browse-edgar?CIK=BA&amp;action=getcompany"/>
    <hyperlink ref="F73" r:id="rId288" tooltip="Chicago, Illinois" display="https://en.wikipedia.org/wiki/Chicago,_Illinois"/>
    <hyperlink ref="A74" r:id="rId289" display="http://www.nasdaq.com/symbol/bkng"/>
    <hyperlink ref="B74" r:id="rId290" tooltip="Booking Holdings Inc" display="https://en.wikipedia.org/wiki/Booking_Holdings_Inc"/>
    <hyperlink ref="C74" r:id="rId291" display="https://www.sec.gov/cgi-bin/browse-edgar?CIK=BKNG&amp;action=getcompany"/>
    <hyperlink ref="F74" r:id="rId292" tooltip="Norwalk, Connecticut" display="https://en.wikipedia.org/wiki/Norwalk,_Connecticut"/>
    <hyperlink ref="A75" r:id="rId293" display="https://www.nyse.com/quote/XNYS:BWA"/>
    <hyperlink ref="B75" r:id="rId294" tooltip="BorgWarner" display="https://en.wikipedia.org/wiki/BorgWarner"/>
    <hyperlink ref="C75" r:id="rId295" display="https://www.sec.gov/cgi-bin/browse-edgar?CIK=BWA&amp;action=getcompany"/>
    <hyperlink ref="F75" r:id="rId296" tooltip="Auburn Hills, Michigan" display="https://en.wikipedia.org/wiki/Auburn_Hills,_Michigan"/>
    <hyperlink ref="A76" r:id="rId297" display="https://www.nyse.com/quote/XNYS:BXP"/>
    <hyperlink ref="B76" r:id="rId298" tooltip="Boston Properties" display="https://en.wikipedia.org/wiki/Boston_Properties"/>
    <hyperlink ref="C76" r:id="rId299" display="https://www.sec.gov/cgi-bin/browse-edgar?CIK=BXP&amp;action=getcompany"/>
    <hyperlink ref="F76" r:id="rId300" tooltip="Boston, Massachusetts" display="https://en.wikipedia.org/wiki/Boston,_Massachusetts"/>
    <hyperlink ref="A77" r:id="rId301" display="https://www.nyse.com/quote/XNYS:BSX"/>
    <hyperlink ref="B77" r:id="rId302" tooltip="Boston Scientific" display="https://en.wikipedia.org/wiki/Boston_Scientific"/>
    <hyperlink ref="C77" r:id="rId303" display="https://www.sec.gov/cgi-bin/browse-edgar?CIK=BSX&amp;action=getcompany"/>
    <hyperlink ref="A78" r:id="rId304" display="https://www.nyse.com/quote/XNYS:BMY"/>
    <hyperlink ref="B78" r:id="rId305" tooltip="Bristol-Myers Squibb" display="https://en.wikipedia.org/wiki/Bristol-Myers_Squibb"/>
    <hyperlink ref="C78" r:id="rId306" display="https://www.sec.gov/cgi-bin/browse-edgar?CIK=BMY&amp;action=getcompany"/>
    <hyperlink ref="F78" r:id="rId307" tooltip="New York, New York" display="https://en.wikipedia.org/wiki/New_York,_New_York"/>
    <hyperlink ref="A79" r:id="rId308" display="http://www.nasdaq.com/symbol/avgo"/>
    <hyperlink ref="B79" r:id="rId309" tooltip="Broadcom Inc." display="https://en.wikipedia.org/wiki/Broadcom_Inc."/>
    <hyperlink ref="C79" r:id="rId310" display="https://www.sec.gov/cgi-bin/browse-edgar?CIK=AVGO&amp;action=getcompany"/>
    <hyperlink ref="F79" r:id="rId311" tooltip="San Jose, California" display="https://en.wikipedia.org/wiki/San_Jose,_California"/>
    <hyperlink ref="A80" r:id="rId312" display="https://www.nyse.com/quote/XNYS:BR"/>
    <hyperlink ref="B80" r:id="rId313" tooltip="Broadridge Financial Solutions" display="https://en.wikipedia.org/wiki/Broadridge_Financial_Solutions"/>
    <hyperlink ref="C80" r:id="rId314" display="https://www.sec.gov/cgi-bin/browse-edgar?CIK=BR&amp;action=getcompany"/>
    <hyperlink ref="F80" r:id="rId315" tooltip="Lake Success, New York" display="https://en.wikipedia.org/wiki/Lake_Success,_New_York"/>
    <hyperlink ref="A81" r:id="rId316" display="https://www.nyse.com/quote/XNYS:BF.B"/>
    <hyperlink ref="B81" r:id="rId317" tooltip="Brown-Forman Corp." display="https://en.wikipedia.org/wiki/Brown-Forman_Corp."/>
    <hyperlink ref="C81" r:id="rId318" display="https://www.sec.gov/cgi-bin/browse-edgar?CIK=BFB&amp;action=getcompany"/>
    <hyperlink ref="F81" r:id="rId319" tooltip="Louisville, Kentucky" display="https://en.wikipedia.org/wiki/Louisville,_Kentucky"/>
    <hyperlink ref="A82" r:id="rId320" display="http://www.nasdaq.com/symbol/chrw"/>
    <hyperlink ref="B82" r:id="rId321" tooltip="C. H. Robinson Worldwide" display="https://en.wikipedia.org/wiki/C._H._Robinson_Worldwide"/>
    <hyperlink ref="C82" r:id="rId322" display="https://www.sec.gov/cgi-bin/browse-edgar?CIK=CHRW&amp;action=getcompany"/>
    <hyperlink ref="F82" r:id="rId323" tooltip="Eden Prairie, Minnesota" display="https://en.wikipedia.org/wiki/Eden_Prairie,_Minnesota"/>
    <hyperlink ref="A83" r:id="rId324" display="https://www.nyse.com/quote/XNYS:COG"/>
    <hyperlink ref="B83" r:id="rId325" tooltip="Cabot Oil &amp; Gas" display="https://en.wikipedia.org/wiki/Cabot_Oil_%26_Gas"/>
    <hyperlink ref="C83" r:id="rId326" display="https://www.sec.gov/cgi-bin/browse-edgar?CIK=COG&amp;action=getcompany"/>
    <hyperlink ref="F83" r:id="rId327" tooltip="Houston, Texas" display="https://en.wikipedia.org/wiki/Houston,_Texas"/>
    <hyperlink ref="A84" r:id="rId328" display="http://www.nasdaq.com/symbol/cdns"/>
    <hyperlink ref="B84" r:id="rId329" tooltip="Cadence Design Systems" display="https://en.wikipedia.org/wiki/Cadence_Design_Systems"/>
    <hyperlink ref="C84" r:id="rId330" display="https://www.sec.gov/cgi-bin/browse-edgar?CIK=CDNS&amp;action=getcompany"/>
    <hyperlink ref="F84" r:id="rId331" tooltip="San Jose, California" display="https://en.wikipedia.org/wiki/San_Jose,_California"/>
    <hyperlink ref="A85" r:id="rId332" display="https://www.nyse.com/quote/XNYS:CPB"/>
    <hyperlink ref="B85" r:id="rId333" tooltip="Campbell Soup" display="https://en.wikipedia.org/wiki/Campbell_Soup"/>
    <hyperlink ref="C85" r:id="rId334" display="https://www.sec.gov/cgi-bin/browse-edgar?CIK=CPB&amp;action=getcompany"/>
    <hyperlink ref="F85" r:id="rId335" tooltip="Camden, New Jersey" display="https://en.wikipedia.org/wiki/Camden,_New_Jersey"/>
    <hyperlink ref="A86" r:id="rId336" display="https://www.nyse.com/quote/XNYS:COF"/>
    <hyperlink ref="B86" r:id="rId337" tooltip="Capital One Financial" display="https://en.wikipedia.org/wiki/Capital_One_Financial"/>
    <hyperlink ref="C86" r:id="rId338" display="https://www.sec.gov/cgi-bin/browse-edgar?CIK=COF&amp;action=getcompany"/>
    <hyperlink ref="F86" r:id="rId339" tooltip="Tysons Corner, Virginia" display="https://en.wikipedia.org/wiki/Tysons_Corner,_Virginia"/>
    <hyperlink ref="A87" r:id="rId340" display="https://www.nyse.com/quote/XNYS:CAH"/>
    <hyperlink ref="B87" r:id="rId341" tooltip="Cardinal Health Inc." display="https://en.wikipedia.org/wiki/Cardinal_Health_Inc."/>
    <hyperlink ref="C87" r:id="rId342" display="https://www.sec.gov/cgi-bin/browse-edgar?CIK=CAH&amp;action=getcompany"/>
    <hyperlink ref="F87" r:id="rId343" tooltip="Dublin, Ohio" display="https://en.wikipedia.org/wiki/Dublin,_Ohio"/>
    <hyperlink ref="A88" r:id="rId344" display="https://www.nyse.com/quote/XNYS:KMX"/>
    <hyperlink ref="B88" r:id="rId345" tooltip="Carmax Inc" display="https://en.wikipedia.org/wiki/Carmax_Inc"/>
    <hyperlink ref="C88" r:id="rId346" display="https://www.sec.gov/cgi-bin/browse-edgar?CIK=KMX&amp;action=getcompany"/>
    <hyperlink ref="F88" r:id="rId347" tooltip="Richmond, Virginia" display="https://en.wikipedia.org/wiki/Richmond,_Virginia"/>
    <hyperlink ref="A89" r:id="rId348" display="https://www.nyse.com/quote/XNYS:CCL"/>
    <hyperlink ref="B89" r:id="rId349" tooltip="Carnival Corp." display="https://en.wikipedia.org/wiki/Carnival_Corp."/>
    <hyperlink ref="C89" r:id="rId350" display="https://www.sec.gov/cgi-bin/browse-edgar?CIK=CCL&amp;action=getcompany"/>
    <hyperlink ref="F89" r:id="rId351" tooltip="Miami, Florida" display="https://en.wikipedia.org/wiki/Miami,_Florida"/>
    <hyperlink ref="A90" r:id="rId352" display="https://www.nyse.com/quote/XNYS:CARR"/>
    <hyperlink ref="B90" r:id="rId353" tooltip="Carrier Global" display="https://en.wikipedia.org/wiki/Carrier_Global"/>
    <hyperlink ref="C90" r:id="rId354" display="https://www.sec.gov/cgi-bin/browse-edgar?CIK=CARR&amp;action=getcompany"/>
    <hyperlink ref="F90" r:id="rId355" tooltip="Palm Beach Gardens, Florida" display="https://en.wikipedia.org/wiki/Palm_Beach_Gardens,_Florida"/>
    <hyperlink ref="A91" r:id="rId356" display="https://www.nyse.com/quote/XNYS:CAT"/>
    <hyperlink ref="B91" r:id="rId357" tooltip="Caterpillar Inc." display="https://en.wikipedia.org/wiki/Caterpillar_Inc."/>
    <hyperlink ref="C91" r:id="rId358" display="https://www.sec.gov/cgi-bin/browse-edgar?CIK=CAT&amp;action=getcompany"/>
    <hyperlink ref="F91" r:id="rId359" tooltip="Deerfield, Illinois" display="https://en.wikipedia.org/wiki/Deerfield,_Illinois"/>
    <hyperlink ref="A92" r:id="rId360" display="https://markets.cboe.com/us/equities/listings/listed_products/symbols/CBOE"/>
    <hyperlink ref="B92" r:id="rId361" tooltip="Cboe Global Markets" display="https://en.wikipedia.org/wiki/Cboe_Global_Markets"/>
    <hyperlink ref="C92" r:id="rId362" display="https://www.sec.gov/cgi-bin/browse-edgar?CIK=CBOE&amp;action=getcompany"/>
    <hyperlink ref="F92" r:id="rId363" tooltip="Chicago, Illinois" display="https://en.wikipedia.org/wiki/Chicago,_Illinois"/>
    <hyperlink ref="A93" r:id="rId364" display="https://www.nyse.com/quote/XNYS:CBRE"/>
    <hyperlink ref="B93" r:id="rId365" tooltip="CBRE Group" display="https://en.wikipedia.org/wiki/CBRE_Group"/>
    <hyperlink ref="C93" r:id="rId366" display="https://www.sec.gov/cgi-bin/browse-edgar?CIK=CBRE&amp;action=getcompany"/>
    <hyperlink ref="F93" r:id="rId367" tooltip="Los Angeles, California" display="https://en.wikipedia.org/wiki/Los_Angeles,_California"/>
    <hyperlink ref="A94" r:id="rId368" display="http://www.nasdaq.com/symbol/cdw"/>
    <hyperlink ref="B94" r:id="rId369" tooltip="CDW" display="https://en.wikipedia.org/wiki/CDW"/>
    <hyperlink ref="C94" r:id="rId370" display="https://www.sec.gov/cgi-bin/browse-edgar?CIK=CDW&amp;action=getcompany"/>
    <hyperlink ref="F94" r:id="rId371" tooltip="Lincolnshire, Illinois" display="https://en.wikipedia.org/wiki/Lincolnshire,_Illinois"/>
    <hyperlink ref="A95" r:id="rId372" display="https://www.nyse.com/quote/XNYS:CE"/>
    <hyperlink ref="B95" r:id="rId373" tooltip="Celanese" display="https://en.wikipedia.org/wiki/Celanese"/>
    <hyperlink ref="C95" r:id="rId374" display="https://www.sec.gov/cgi-bin/browse-edgar?CIK=CE&amp;action=getcompany"/>
    <hyperlink ref="F95" r:id="rId375" tooltip="Irving, Texas" display="https://en.wikipedia.org/wiki/Irving,_Texas"/>
    <hyperlink ref="A96" r:id="rId376" display="https://www.nyse.com/quote/XNYS:CNC"/>
    <hyperlink ref="B96" r:id="rId377" tooltip="Centene Corporation" display="https://en.wikipedia.org/wiki/Centene_Corporation"/>
    <hyperlink ref="C96" r:id="rId378" display="https://www.sec.gov/cgi-bin/browse-edgar?CIK=CNC&amp;action=getcompany"/>
    <hyperlink ref="F96" r:id="rId379" tooltip="St Louis, Missouri" display="https://en.wikipedia.org/wiki/St_Louis,_Missouri"/>
    <hyperlink ref="A97" r:id="rId380" display="https://www.nyse.com/quote/XNYS:CNP"/>
    <hyperlink ref="B97" r:id="rId381" tooltip="CenterPoint Energy" display="https://en.wikipedia.org/wiki/CenterPoint_Energy"/>
    <hyperlink ref="C97" r:id="rId382" display="https://www.sec.gov/cgi-bin/browse-edgar?CIK=CNP&amp;action=getcompany"/>
    <hyperlink ref="F97" r:id="rId383" tooltip="Houston, Texas" display="https://en.wikipedia.org/wiki/Houston,_Texas"/>
    <hyperlink ref="A98" r:id="rId384" display="https://www.nyse.com/quote/XNYS:CTL"/>
    <hyperlink ref="B98" r:id="rId385" tooltip="CenturyLink Inc" display="https://en.wikipedia.org/wiki/CenturyLink_Inc"/>
    <hyperlink ref="C98" r:id="rId386" display="https://www.sec.gov/cgi-bin/browse-edgar?CIK=CTL&amp;action=getcompany"/>
    <hyperlink ref="F98" r:id="rId387" tooltip="Monroe, Louisiana" display="https://en.wikipedia.org/wiki/Monroe,_Louisiana"/>
    <hyperlink ref="A99" r:id="rId388" display="http://www.nasdaq.com/symbol/cern"/>
    <hyperlink ref="B99" r:id="rId389" tooltip="Cerner" display="https://en.wikipedia.org/wiki/Cerner"/>
    <hyperlink ref="C99" r:id="rId390" display="https://www.sec.gov/cgi-bin/browse-edgar?CIK=CERN&amp;action=getcompany"/>
    <hyperlink ref="F99" r:id="rId391" tooltip="North Kansas City, Missouri" display="https://en.wikipedia.org/wiki/North_Kansas_City,_Missouri"/>
    <hyperlink ref="A100" r:id="rId392" display="https://www.nyse.com/quote/XNYS:CF"/>
    <hyperlink ref="B100" r:id="rId393" tooltip="CF Industries Holdings Inc" display="https://en.wikipedia.org/wiki/CF_Industries_Holdings_Inc"/>
    <hyperlink ref="C100" r:id="rId394" display="https://www.sec.gov/cgi-bin/browse-edgar?CIK=CF&amp;action=getcompany"/>
    <hyperlink ref="F100" r:id="rId395" tooltip="Deerfield, Illinois" display="https://en.wikipedia.org/wiki/Deerfield,_Illinois"/>
    <hyperlink ref="A101" r:id="rId396" display="https://www.nyse.com/quote/XNYS:SCHW"/>
    <hyperlink ref="B101" r:id="rId397" tooltip="Charles Schwab Corporation" display="https://en.wikipedia.org/wiki/Charles_Schwab_Corporation"/>
    <hyperlink ref="C101" r:id="rId398" display="https://www.sec.gov/cgi-bin/browse-edgar?CIK=SCHW&amp;action=getcompany"/>
    <hyperlink ref="F101" r:id="rId399" tooltip="San Francisco, California" display="https://en.wikipedia.org/wiki/San_Francisco,_California"/>
    <hyperlink ref="A102" r:id="rId400" display="http://www.nasdaq.com/symbol/chtr"/>
    <hyperlink ref="B102" r:id="rId401" tooltip="Charter Communications" display="https://en.wikipedia.org/wiki/Charter_Communications"/>
    <hyperlink ref="C102" r:id="rId402" display="https://www.sec.gov/cgi-bin/browse-edgar?CIK=CHTR&amp;action=getcompany"/>
    <hyperlink ref="F102" r:id="rId403" tooltip="Stamford, Connecticut" display="https://en.wikipedia.org/wiki/Stamford,_Connecticut"/>
    <hyperlink ref="A103" r:id="rId404" display="https://www.nyse.com/quote/XNYS:CVX"/>
    <hyperlink ref="B103" r:id="rId405" tooltip="Chevron Corp." display="https://en.wikipedia.org/wiki/Chevron_Corp."/>
    <hyperlink ref="C103" r:id="rId406" display="https://www.sec.gov/cgi-bin/browse-edgar?CIK=CVX&amp;action=getcompany"/>
    <hyperlink ref="F103" r:id="rId407" tooltip="San Ramon, California" display="https://en.wikipedia.org/wiki/San_Ramon,_California"/>
    <hyperlink ref="A104" r:id="rId408" display="https://www.nyse.com/quote/XNYS:CMG"/>
    <hyperlink ref="B104" r:id="rId409" tooltip="Chipotle Mexican Grill" display="https://en.wikipedia.org/wiki/Chipotle_Mexican_Grill"/>
    <hyperlink ref="C104" r:id="rId410" display="https://www.sec.gov/cgi-bin/browse-edgar?CIK=CMG&amp;action=getcompany"/>
    <hyperlink ref="F104" r:id="rId411" tooltip="Newport Beach, California" display="https://en.wikipedia.org/wiki/Newport_Beach,_California"/>
    <hyperlink ref="A105" r:id="rId412" display="https://www.nyse.com/quote/XNYS:CB"/>
    <hyperlink ref="B105" r:id="rId413" tooltip="Chubb Limited" display="https://en.wikipedia.org/wiki/Chubb_Limited"/>
    <hyperlink ref="C105" r:id="rId414" display="https://www.sec.gov/cgi-bin/browse-edgar?CIK=CB&amp;action=getcompany"/>
    <hyperlink ref="F105" r:id="rId415" tooltip="Zurich, Switzerland" display="https://en.wikipedia.org/wiki/Zurich,_Switzerland"/>
    <hyperlink ref="A106" r:id="rId416" display="https://www.nyse.com/quote/XNYS:CHD"/>
    <hyperlink ref="B106" r:id="rId417" tooltip="Church &amp; Dwight" display="https://en.wikipedia.org/wiki/Church_%26_Dwight"/>
    <hyperlink ref="C106" r:id="rId418" display="https://www.sec.gov/cgi-bin/browse-edgar?CIK=CHD&amp;action=getcompany"/>
    <hyperlink ref="F106" r:id="rId419" tooltip="Ewing, New Jersey" display="https://en.wikipedia.org/wiki/Ewing,_New_Jersey"/>
    <hyperlink ref="A107" r:id="rId420" display="https://www.nyse.com/quote/XNYS:CI"/>
    <hyperlink ref="B107" r:id="rId421" tooltip="CIGNA Corp." display="https://en.wikipedia.org/wiki/CIGNA_Corp."/>
    <hyperlink ref="C107" r:id="rId422" display="https://www.sec.gov/cgi-bin/browse-edgar?CIK=CI&amp;action=getcompany"/>
    <hyperlink ref="F107" r:id="rId423" tooltip="Bloomfield, Connecticut" display="https://en.wikipedia.org/wiki/Bloomfield,_Connecticut"/>
    <hyperlink ref="A108" r:id="rId424" display="http://www.nasdaq.com/symbol/cinf"/>
    <hyperlink ref="B108" r:id="rId425" tooltip="Cincinnati Financial" display="https://en.wikipedia.org/wiki/Cincinnati_Financial"/>
    <hyperlink ref="C108" r:id="rId426" display="https://www.sec.gov/cgi-bin/browse-edgar?CIK=CINF&amp;action=getcompany"/>
    <hyperlink ref="F108" r:id="rId427" tooltip="Fairfield, Ohio" display="https://en.wikipedia.org/wiki/Fairfield,_Ohio"/>
    <hyperlink ref="A109" r:id="rId428" display="http://www.nasdaq.com/symbol/ctas"/>
    <hyperlink ref="B109" r:id="rId429" tooltip="Cintas Corporation" display="https://en.wikipedia.org/wiki/Cintas_Corporation"/>
    <hyperlink ref="C109" r:id="rId430" display="https://www.sec.gov/cgi-bin/browse-edgar?CIK=CTAS&amp;action=getcompany"/>
    <hyperlink ref="F109" r:id="rId431" tooltip="Mason, Ohio" display="https://en.wikipedia.org/wiki/Mason,_Ohio"/>
    <hyperlink ref="A110" r:id="rId432" display="http://www.nasdaq.com/symbol/csco"/>
    <hyperlink ref="B110" r:id="rId433" tooltip="Cisco Systems" display="https://en.wikipedia.org/wiki/Cisco_Systems"/>
    <hyperlink ref="C110" r:id="rId434" display="https://www.sec.gov/cgi-bin/browse-edgar?CIK=CSCO&amp;action=getcompany"/>
    <hyperlink ref="F110" r:id="rId435" tooltip="San Jose, California" display="https://en.wikipedia.org/wiki/San_Jose,_California"/>
    <hyperlink ref="A111" r:id="rId436" display="https://www.nyse.com/quote/XNYS:C"/>
    <hyperlink ref="B111" r:id="rId437" tooltip="Citigroup Inc." display="https://en.wikipedia.org/wiki/Citigroup_Inc."/>
    <hyperlink ref="C111" r:id="rId438" display="https://www.sec.gov/cgi-bin/browse-edgar?CIK=C&amp;action=getcompany"/>
    <hyperlink ref="F111" r:id="rId439" tooltip="New York, New York" display="https://en.wikipedia.org/wiki/New_York,_New_York"/>
    <hyperlink ref="A112" r:id="rId440" display="https://www.nyse.com/quote/XNYS:CFG"/>
    <hyperlink ref="B112" r:id="rId441" tooltip="Citizens Financial Group" display="https://en.wikipedia.org/wiki/Citizens_Financial_Group"/>
    <hyperlink ref="C112" r:id="rId442" display="https://www.sec.gov/cgi-bin/browse-edgar?CIK=CFG&amp;action=getcompany"/>
    <hyperlink ref="F112" r:id="rId443" tooltip="Providence, Rhode Island" display="https://en.wikipedia.org/wiki/Providence,_Rhode_Island"/>
    <hyperlink ref="A113" r:id="rId444" display="http://www.nasdaq.com/symbol/ctxs"/>
    <hyperlink ref="B113" r:id="rId445" tooltip="Citrix Systems" display="https://en.wikipedia.org/wiki/Citrix_Systems"/>
    <hyperlink ref="C113" r:id="rId446" display="https://www.sec.gov/cgi-bin/browse-edgar?CIK=CTXS&amp;action=getcompany"/>
    <hyperlink ref="F113" r:id="rId447" tooltip="Fort Lauderdale, Florida" display="https://en.wikipedia.org/wiki/Fort_Lauderdale,_Florida"/>
    <hyperlink ref="A114" r:id="rId448" display="https://www.nyse.com/quote/XNYS:CLX"/>
    <hyperlink ref="B114" r:id="rId449" tooltip="The Clorox Company" display="https://en.wikipedia.org/wiki/The_Clorox_Company"/>
    <hyperlink ref="C114" r:id="rId450" display="https://www.sec.gov/cgi-bin/browse-edgar?CIK=CLX&amp;action=getcompany"/>
    <hyperlink ref="F114" r:id="rId451" tooltip="Oakland, California" display="https://en.wikipedia.org/wiki/Oakland,_California"/>
    <hyperlink ref="A115" r:id="rId452" display="http://www.nasdaq.com/symbol/cme"/>
    <hyperlink ref="B115" r:id="rId453" tooltip="CME Group Inc." display="https://en.wikipedia.org/wiki/CME_Group_Inc."/>
    <hyperlink ref="C115" r:id="rId454" display="https://www.sec.gov/cgi-bin/browse-edgar?CIK=CME&amp;action=getcompany"/>
    <hyperlink ref="F115" r:id="rId455" tooltip="Chicago, Illinois" display="https://en.wikipedia.org/wiki/Chicago,_Illinois"/>
    <hyperlink ref="A116" r:id="rId456" display="https://www.nyse.com/quote/XNYS:CMS"/>
    <hyperlink ref="B116" r:id="rId457" tooltip="CMS Energy" display="https://en.wikipedia.org/wiki/CMS_Energy"/>
    <hyperlink ref="C116" r:id="rId458" display="https://www.sec.gov/cgi-bin/browse-edgar?CIK=CMS&amp;action=getcompany"/>
    <hyperlink ref="F116" r:id="rId459" tooltip="Jackson, Michigan" display="https://en.wikipedia.org/wiki/Jackson,_Michigan"/>
    <hyperlink ref="A117" r:id="rId460" display="https://www.nyse.com/quote/XNYS:KO"/>
    <hyperlink ref="B117" r:id="rId461" tooltip="Coca-Cola Company" display="https://en.wikipedia.org/wiki/Coca-Cola_Company"/>
    <hyperlink ref="C117" r:id="rId462" display="https://www.sec.gov/cgi-bin/browse-edgar?CIK=KO&amp;action=getcompany"/>
    <hyperlink ref="F117" r:id="rId463" tooltip="Atlanta, Georgia" display="https://en.wikipedia.org/wiki/Atlanta,_Georgia"/>
    <hyperlink ref="A118" r:id="rId464" display="http://www.nasdaq.com/symbol/ctsh"/>
    <hyperlink ref="B118" r:id="rId465" tooltip="Cognizant Technology Solutions" display="https://en.wikipedia.org/wiki/Cognizant_Technology_Solutions"/>
    <hyperlink ref="C118" r:id="rId466" display="https://www.sec.gov/cgi-bin/browse-edgar?CIK=CTSH&amp;action=getcompany"/>
    <hyperlink ref="F118" r:id="rId467" tooltip="Teaneck, New Jersey" display="https://en.wikipedia.org/wiki/Teaneck,_New_Jersey"/>
    <hyperlink ref="A119" r:id="rId468" display="https://www.nyse.com/quote/XNYS:CL"/>
    <hyperlink ref="B119" r:id="rId469" tooltip="Colgate-Palmolive" display="https://en.wikipedia.org/wiki/Colgate-Palmolive"/>
    <hyperlink ref="C119" r:id="rId470" display="https://www.sec.gov/cgi-bin/browse-edgar?CIK=CL&amp;action=getcompany"/>
    <hyperlink ref="F119" r:id="rId471" tooltip="New York, New York" display="https://en.wikipedia.org/wiki/New_York,_New_York"/>
    <hyperlink ref="A120" r:id="rId472" display="http://www.nasdaq.com/symbol/cmcsa"/>
    <hyperlink ref="B120" r:id="rId473" tooltip="Comcast Corp." display="https://en.wikipedia.org/wiki/Comcast_Corp."/>
    <hyperlink ref="C120" r:id="rId474" display="https://www.sec.gov/cgi-bin/browse-edgar?CIK=CMCSA&amp;action=getcompany"/>
    <hyperlink ref="F120" r:id="rId475" tooltip="Philadelphia, Pennsylvania" display="https://en.wikipedia.org/wiki/Philadelphia,_Pennsylvania"/>
    <hyperlink ref="A121" r:id="rId476" display="https://www.nyse.com/quote/XNYS:CMA"/>
    <hyperlink ref="B121" r:id="rId477" tooltip="Comerica Inc." display="https://en.wikipedia.org/wiki/Comerica_Inc."/>
    <hyperlink ref="C121" r:id="rId478" display="https://www.sec.gov/cgi-bin/browse-edgar?CIK=CMA&amp;action=getcompany"/>
    <hyperlink ref="F121" r:id="rId479" tooltip="Dallas, Texas" display="https://en.wikipedia.org/wiki/Dallas,_Texas"/>
    <hyperlink ref="A122" r:id="rId480" display="https://www.nyse.com/quote/XNYS:CAG"/>
    <hyperlink ref="B122" r:id="rId481" tooltip="Conagra Brands" display="https://en.wikipedia.org/wiki/Conagra_Brands"/>
    <hyperlink ref="C122" r:id="rId482" display="https://www.sec.gov/cgi-bin/browse-edgar?CIK=CAG&amp;action=getcompany"/>
    <hyperlink ref="F122" r:id="rId483" tooltip="Chicago, Illinois" display="https://en.wikipedia.org/wiki/Chicago,_Illinois"/>
    <hyperlink ref="A123" r:id="rId484" display="https://www.nyse.com/quote/XNYS:CXO"/>
    <hyperlink ref="B123" r:id="rId485" tooltip="Concho Resources" display="https://en.wikipedia.org/wiki/Concho_Resources"/>
    <hyperlink ref="C123" r:id="rId486" display="https://www.sec.gov/cgi-bin/browse-edgar?CIK=CXO&amp;action=getcompany"/>
    <hyperlink ref="F123" r:id="rId487" tooltip="Midland, Texas" display="https://en.wikipedia.org/wiki/Midland,_Texas"/>
    <hyperlink ref="A124" r:id="rId488" display="https://www.nyse.com/quote/XNYS:COP"/>
    <hyperlink ref="B124" r:id="rId489" tooltip="ConocoPhillips" display="https://en.wikipedia.org/wiki/ConocoPhillips"/>
    <hyperlink ref="C124" r:id="rId490" display="https://www.sec.gov/cgi-bin/browse-edgar?CIK=COP&amp;action=getcompany"/>
    <hyperlink ref="F124" r:id="rId491" tooltip="Houston, Texas" display="https://en.wikipedia.org/wiki/Houston,_Texas"/>
    <hyperlink ref="A125" r:id="rId492" display="https://www.nyse.com/quote/XNYS:ED"/>
    <hyperlink ref="B125" r:id="rId493" tooltip="Consolidated Edison" display="https://en.wikipedia.org/wiki/Consolidated_Edison"/>
    <hyperlink ref="C125" r:id="rId494" display="https://www.sec.gov/cgi-bin/browse-edgar?CIK=ED&amp;action=getcompany"/>
    <hyperlink ref="F125" r:id="rId495" tooltip="New York, New York" display="https://en.wikipedia.org/wiki/New_York,_New_York"/>
    <hyperlink ref="A126" r:id="rId496" display="https://www.nyse.com/quote/XNYS:STZ"/>
    <hyperlink ref="B126" r:id="rId497" tooltip="Constellation Brands" display="https://en.wikipedia.org/wiki/Constellation_Brands"/>
    <hyperlink ref="C126" r:id="rId498" display="https://www.sec.gov/cgi-bin/browse-edgar?CIK=STZ&amp;action=getcompany"/>
    <hyperlink ref="F126" r:id="rId499" tooltip="Victor, New York" display="https://en.wikipedia.org/wiki/Victor,_New_York"/>
    <hyperlink ref="A127" r:id="rId500" display="https://www.nyse.com/quote/XNYS:COO"/>
    <hyperlink ref="B127" r:id="rId501" tooltip="The Cooper Companies" display="https://en.wikipedia.org/wiki/The_Cooper_Companies"/>
    <hyperlink ref="C127" r:id="rId502" display="https://www.sec.gov/cgi-bin/browse-edgar?CIK=COO&amp;action=getcompany"/>
    <hyperlink ref="F127" r:id="rId503" tooltip="San Ramon, California" display="https://en.wikipedia.org/wiki/San_Ramon,_California"/>
    <hyperlink ref="A128" r:id="rId504" display="http://www.nasdaq.com/symbol/cprt"/>
    <hyperlink ref="B128" r:id="rId505" tooltip="Copart Inc" display="https://en.wikipedia.org/wiki/Copart_Inc"/>
    <hyperlink ref="C128" r:id="rId506" display="https://www.sec.gov/cgi-bin/browse-edgar?CIK=CPRT&amp;action=getcompany"/>
    <hyperlink ref="F128" r:id="rId507" tooltip="Dallas, Texas" display="https://en.wikipedia.org/wiki/Dallas,_Texas"/>
    <hyperlink ref="A129" r:id="rId508" display="https://www.nyse.com/quote/XNYS:GLW"/>
    <hyperlink ref="B129" r:id="rId509" tooltip="Corning Inc." display="https://en.wikipedia.org/wiki/Corning_Inc."/>
    <hyperlink ref="C129" r:id="rId510" display="https://www.sec.gov/cgi-bin/browse-edgar?CIK=GLW&amp;action=getcompany"/>
    <hyperlink ref="F129" r:id="rId511" tooltip="Corning (city), New York" display="https://en.wikipedia.org/wiki/Corning_(city),_New_York"/>
    <hyperlink ref="A130" r:id="rId512" display="https://www.nyse.com/quote/XNYS:CTVA"/>
    <hyperlink ref="B130" r:id="rId513" tooltip="Corteva" display="https://en.wikipedia.org/wiki/Corteva"/>
    <hyperlink ref="C130" r:id="rId514" display="https://www.sec.gov/cgi-bin/browse-edgar?CIK=CTVA&amp;action=getcompany"/>
    <hyperlink ref="F130" r:id="rId515" tooltip="Wilmington, Delaware" display="https://en.wikipedia.org/wiki/Wilmington,_Delaware"/>
    <hyperlink ref="A131" r:id="rId516" display="http://www.nasdaq.com/symbol/cost"/>
    <hyperlink ref="B131" r:id="rId517" tooltip="Costco Wholesale Corp." display="https://en.wikipedia.org/wiki/Costco_Wholesale_Corp."/>
    <hyperlink ref="C131" r:id="rId518" display="https://www.sec.gov/cgi-bin/browse-edgar?CIK=COST&amp;action=getcompany"/>
    <hyperlink ref="F131" r:id="rId519" tooltip="Issaquah, Washington" display="https://en.wikipedia.org/wiki/Issaquah,_Washington"/>
    <hyperlink ref="A132" r:id="rId520" display="https://www.nyse.com/quote/XNYS:COTY"/>
    <hyperlink ref="B132" r:id="rId521" tooltip="Coty, Inc" display="https://en.wikipedia.org/wiki/Coty,_Inc"/>
    <hyperlink ref="C132" r:id="rId522" display="https://www.sec.gov/cgi-bin/browse-edgar?CIK=COTY&amp;action=getcompany"/>
    <hyperlink ref="F132" r:id="rId523" tooltip="New York, New York" display="https://en.wikipedia.org/wiki/New_York,_New_York"/>
    <hyperlink ref="A133" r:id="rId524" display="https://www.nyse.com/quote/XNYS:CCI"/>
    <hyperlink ref="B133" r:id="rId525" tooltip="Crown Castle International Corp." display="https://en.wikipedia.org/wiki/Crown_Castle_International_Corp."/>
    <hyperlink ref="C133" r:id="rId526" display="https://www.sec.gov/cgi-bin/browse-edgar?CIK=CCI&amp;action=getcompany"/>
    <hyperlink ref="F133" r:id="rId527" tooltip="Houston, Texas" display="https://en.wikipedia.org/wiki/Houston,_Texas"/>
    <hyperlink ref="A134" r:id="rId528" display="http://www.nasdaq.com/symbol/csx"/>
    <hyperlink ref="B134" r:id="rId529" tooltip="CSX Corp." display="https://en.wikipedia.org/wiki/CSX_Corp."/>
    <hyperlink ref="C134" r:id="rId530" display="https://www.sec.gov/cgi-bin/browse-edgar?CIK=CSX&amp;action=getcompany"/>
    <hyperlink ref="F134" r:id="rId531" tooltip="Jacksonville, Florida" display="https://en.wikipedia.org/wiki/Jacksonville,_Florida"/>
    <hyperlink ref="A135" r:id="rId532" display="https://www.nyse.com/quote/XNYS:CMI"/>
    <hyperlink ref="B135" r:id="rId533" tooltip="Cummins Inc." display="https://en.wikipedia.org/wiki/Cummins_Inc."/>
    <hyperlink ref="C135" r:id="rId534" display="https://www.sec.gov/cgi-bin/browse-edgar?CIK=CMI&amp;action=getcompany"/>
    <hyperlink ref="F135" r:id="rId535" tooltip="Columbus, Indiana" display="https://en.wikipedia.org/wiki/Columbus,_Indiana"/>
    <hyperlink ref="A136" r:id="rId536" display="https://www.nyse.com/quote/XNYS:CVS"/>
    <hyperlink ref="B136" r:id="rId537" tooltip="CVS Health" display="https://en.wikipedia.org/wiki/CVS_Health"/>
    <hyperlink ref="C136" r:id="rId538" display="https://www.sec.gov/cgi-bin/browse-edgar?CIK=CVS&amp;action=getcompany"/>
    <hyperlink ref="F136" r:id="rId539" tooltip="Woonsocket, Rhode Island" display="https://en.wikipedia.org/wiki/Woonsocket,_Rhode_Island"/>
    <hyperlink ref="A137" r:id="rId540" display="https://www.nyse.com/quote/XNYS:DHI"/>
    <hyperlink ref="B137" r:id="rId541" tooltip="D. R. Horton" display="https://en.wikipedia.org/wiki/D._R._Horton"/>
    <hyperlink ref="C137" r:id="rId542" display="https://www.sec.gov/cgi-bin/browse-edgar?CIK=DHI&amp;action=getcompany"/>
    <hyperlink ref="F137" r:id="rId543" tooltip="Fort Worth, Texas" display="https://en.wikipedia.org/wiki/Fort_Worth,_Texas"/>
    <hyperlink ref="A138" r:id="rId544" display="https://www.nyse.com/quote/XNYS:DHR"/>
    <hyperlink ref="B138" r:id="rId545" tooltip="Danaher Corp." display="https://en.wikipedia.org/wiki/Danaher_Corp."/>
    <hyperlink ref="C138" r:id="rId546" display="https://www.sec.gov/cgi-bin/browse-edgar?CIK=DHR&amp;action=getcompany"/>
    <hyperlink ref="F138" r:id="rId547" tooltip="Washington, D.C." display="https://en.wikipedia.org/wiki/Washington,_D.C."/>
    <hyperlink ref="A139" r:id="rId548" display="https://www.nyse.com/quote/XNYS:DRI"/>
    <hyperlink ref="B139" r:id="rId549" tooltip="Darden Restaurants" display="https://en.wikipedia.org/wiki/Darden_Restaurants"/>
    <hyperlink ref="C139" r:id="rId550" display="https://www.sec.gov/cgi-bin/browse-edgar?CIK=DRI&amp;action=getcompany"/>
    <hyperlink ref="F139" r:id="rId551" tooltip="Orlando, Florida" display="https://en.wikipedia.org/wiki/Orlando,_Florida"/>
    <hyperlink ref="A140" r:id="rId552" display="https://www.nyse.com/quote/XNYS:DVA"/>
    <hyperlink ref="B140" r:id="rId553" tooltip="DaVita Inc." display="https://en.wikipedia.org/wiki/DaVita_Inc."/>
    <hyperlink ref="C140" r:id="rId554" display="https://www.sec.gov/cgi-bin/browse-edgar?CIK=DVA&amp;action=getcompany"/>
    <hyperlink ref="F140" r:id="rId555" tooltip="Denver, Colorado" display="https://en.wikipedia.org/wiki/Denver,_Colorado"/>
    <hyperlink ref="A141" r:id="rId556" display="https://www.nyse.com/quote/XNYS:DE"/>
    <hyperlink ref="B141" r:id="rId557" tooltip="Deere &amp; Co." display="https://en.wikipedia.org/wiki/Deere_%26_Co."/>
    <hyperlink ref="C141" r:id="rId558" display="https://www.sec.gov/cgi-bin/browse-edgar?CIK=DE&amp;action=getcompany"/>
    <hyperlink ref="F141" r:id="rId559" tooltip="Moline, Illinois" display="https://en.wikipedia.org/wiki/Moline,_Illinois"/>
    <hyperlink ref="A142" r:id="rId560" display="https://www.nyse.com/quote/XNYS:DAL"/>
    <hyperlink ref="B142" r:id="rId561" tooltip="Delta Air Lines Inc." display="https://en.wikipedia.org/wiki/Delta_Air_Lines_Inc."/>
    <hyperlink ref="C142" r:id="rId562" display="https://www.sec.gov/cgi-bin/browse-edgar?CIK=DAL&amp;action=getcompany"/>
    <hyperlink ref="F142" r:id="rId563" tooltip="Atlanta, Georgia" display="https://en.wikipedia.org/wiki/Atlanta,_Georgia"/>
    <hyperlink ref="A143" r:id="rId564" display="http://www.nasdaq.com/symbol/xray"/>
    <hyperlink ref="B143" r:id="rId565" tooltip="Dentsply Sirona" display="https://en.wikipedia.org/wiki/Dentsply_Sirona"/>
    <hyperlink ref="C143" r:id="rId566" display="https://www.sec.gov/cgi-bin/browse-edgar?CIK=XRAY&amp;action=getcompany"/>
    <hyperlink ref="F143" r:id="rId567" tooltip="Charlotte, North Carolina" display="https://en.wikipedia.org/wiki/Charlotte,_North_Carolina"/>
    <hyperlink ref="A144" r:id="rId568" display="https://www.nyse.com/quote/XNYS:DVN"/>
    <hyperlink ref="B144" r:id="rId569" tooltip="Devon Energy" display="https://en.wikipedia.org/wiki/Devon_Energy"/>
    <hyperlink ref="C144" r:id="rId570" display="https://www.sec.gov/cgi-bin/browse-edgar?CIK=DVN&amp;action=getcompany"/>
    <hyperlink ref="F144" r:id="rId571" tooltip="Oklahoma City, Oklahoma" display="https://en.wikipedia.org/wiki/Oklahoma_City,_Oklahoma"/>
    <hyperlink ref="A145" r:id="rId572" display="http://www.nasdaq.com/symbol/dxcm"/>
    <hyperlink ref="B145" r:id="rId573" tooltip="DexCom" display="https://en.wikipedia.org/wiki/DexCom"/>
    <hyperlink ref="C145" r:id="rId574" display="https://www.sec.gov/cgi-bin/browse-edgar?CIK=DXCM&amp;action=getcompany"/>
    <hyperlink ref="F145" r:id="rId575" tooltip="San Diego, California" display="https://en.wikipedia.org/wiki/San_Diego,_California"/>
    <hyperlink ref="A146" r:id="rId576" display="http://www.nasdaq.com/symbol/fang"/>
    <hyperlink ref="B146" r:id="rId577" tooltip="Diamondback Energy" display="https://en.wikipedia.org/wiki/Diamondback_Energy"/>
    <hyperlink ref="C146" r:id="rId578" display="https://www.sec.gov/cgi-bin/browse-edgar?CIK=FANG&amp;action=getcompany"/>
    <hyperlink ref="F146" r:id="rId579" tooltip="Midland, Texas" display="https://en.wikipedia.org/wiki/Midland,_Texas"/>
    <hyperlink ref="A147" r:id="rId580" display="https://www.nyse.com/quote/XNYS:DLR"/>
    <hyperlink ref="B147" r:id="rId581" tooltip="Digital Realty Trust" display="https://en.wikipedia.org/wiki/Digital_Realty_Trust"/>
    <hyperlink ref="C147" r:id="rId582" display="https://www.sec.gov/cgi-bin/browse-edgar?CIK=DLR&amp;action=getcompany"/>
    <hyperlink ref="F147" r:id="rId583" tooltip="San Francisco, California" display="https://en.wikipedia.org/wiki/San_Francisco,_California"/>
    <hyperlink ref="A148" r:id="rId584" display="https://www.nyse.com/quote/XNYS:DFS"/>
    <hyperlink ref="B148" r:id="rId585" tooltip="Discover Financial Services" display="https://en.wikipedia.org/wiki/Discover_Financial_Services"/>
    <hyperlink ref="C148" r:id="rId586" display="https://www.sec.gov/cgi-bin/browse-edgar?CIK=DFS&amp;action=getcompany"/>
    <hyperlink ref="F148" r:id="rId587" tooltip="Riverwoods, Illinois" display="https://en.wikipedia.org/wiki/Riverwoods,_Illinois"/>
    <hyperlink ref="A149" r:id="rId588" display="http://www.nasdaq.com/symbol/disca"/>
    <hyperlink ref="B149" r:id="rId589" tooltip="Discovery, Inc." display="https://en.wikipedia.org/wiki/Discovery,_Inc."/>
    <hyperlink ref="C149" r:id="rId590" display="https://www.sec.gov/cgi-bin/browse-edgar?CIK=DISCA&amp;action=getcompany"/>
    <hyperlink ref="F149" r:id="rId591" tooltip="Silver Spring, Maryland" display="https://en.wikipedia.org/wiki/Silver_Spring,_Maryland"/>
    <hyperlink ref="A150" r:id="rId592" display="http://www.nasdaq.com/symbol/disck"/>
    <hyperlink ref="B150" r:id="rId593" tooltip="Discovery, Inc." display="https://en.wikipedia.org/wiki/Discovery,_Inc."/>
    <hyperlink ref="C150" r:id="rId594" display="https://www.sec.gov/cgi-bin/browse-edgar?CIK=DISCK&amp;action=getcompany"/>
    <hyperlink ref="F150" r:id="rId595" tooltip="Silver Spring, Maryland" display="https://en.wikipedia.org/wiki/Silver_Spring,_Maryland"/>
    <hyperlink ref="A151" r:id="rId596" display="http://www.nasdaq.com/symbol/dish"/>
    <hyperlink ref="B151" r:id="rId597" tooltip="Dish Network" display="https://en.wikipedia.org/wiki/Dish_Network"/>
    <hyperlink ref="C151" r:id="rId598" display="https://www.sec.gov/cgi-bin/browse-edgar?CIK=DISH&amp;action=getcompany"/>
    <hyperlink ref="F151" r:id="rId599" tooltip="Meridian, Colorado" display="https://en.wikipedia.org/wiki/Meridian,_Colorado"/>
    <hyperlink ref="A152" r:id="rId600" display="https://www.nyse.com/quote/XNYS:DG"/>
    <hyperlink ref="B152" r:id="rId601" tooltip="Dollar General" display="https://en.wikipedia.org/wiki/Dollar_General"/>
    <hyperlink ref="C152" r:id="rId602" display="https://www.sec.gov/cgi-bin/browse-edgar?CIK=DG&amp;action=getcompany"/>
    <hyperlink ref="F152" r:id="rId603" tooltip="Goodlettsville, Tennessee" display="https://en.wikipedia.org/wiki/Goodlettsville,_Tennessee"/>
    <hyperlink ref="A153" r:id="rId604" display="http://www.nasdaq.com/symbol/dltr"/>
    <hyperlink ref="B153" r:id="rId605" tooltip="Dollar Tree" display="https://en.wikipedia.org/wiki/Dollar_Tree"/>
    <hyperlink ref="C153" r:id="rId606" display="https://www.sec.gov/cgi-bin/browse-edgar?CIK=DLTR&amp;action=getcompany"/>
    <hyperlink ref="F153" r:id="rId607" tooltip="Chesapeake, Virginia" display="https://en.wikipedia.org/wiki/Chesapeake,_Virginia"/>
    <hyperlink ref="A154" r:id="rId608" display="https://www.nyse.com/quote/XNYS:D"/>
    <hyperlink ref="B154" r:id="rId609" tooltip="Dominion Energy" display="https://en.wikipedia.org/wiki/Dominion_Energy"/>
    <hyperlink ref="C154" r:id="rId610" display="https://www.sec.gov/cgi-bin/browse-edgar?CIK=D&amp;action=getcompany"/>
    <hyperlink ref="F154" r:id="rId611" tooltip="Richmond, Virginia" display="https://en.wikipedia.org/wiki/Richmond,_Virginia"/>
    <hyperlink ref="A155" r:id="rId612" display="https://www.nyse.com/quote/XNYS:DPZ"/>
    <hyperlink ref="B155" r:id="rId613" tooltip="Domino's Pizza" display="https://en.wikipedia.org/wiki/Domino%27s_Pizza"/>
    <hyperlink ref="C155" r:id="rId614" display="https://www.sec.gov/cgi-bin/browse-edgar?CIK=DPZ&amp;action=getcompany"/>
    <hyperlink ref="F155" r:id="rId615" tooltip="Ann Arbor, Michigan" display="https://en.wikipedia.org/wiki/Ann_Arbor,_Michigan"/>
    <hyperlink ref="A156" r:id="rId616" display="https://www.nyse.com/quote/XNYS:DOV"/>
    <hyperlink ref="B156" r:id="rId617" tooltip="Dover Corporation" display="https://en.wikipedia.org/wiki/Dover_Corporation"/>
    <hyperlink ref="C156" r:id="rId618" display="https://www.sec.gov/cgi-bin/browse-edgar?CIK=DOV&amp;action=getcompany"/>
    <hyperlink ref="F156" r:id="rId619" tooltip="Downers Grove, Illinois" display="https://en.wikipedia.org/wiki/Downers_Grove,_Illinois"/>
    <hyperlink ref="A157" r:id="rId620" display="https://www.nyse.com/quote/XNYS:DOW"/>
    <hyperlink ref="B157" r:id="rId621" tooltip="Dow Inc." display="https://en.wikipedia.org/wiki/Dow_Inc."/>
    <hyperlink ref="C157" r:id="rId622" display="https://www.sec.gov/cgi-bin/browse-edgar?CIK=DOW&amp;action=getcompany"/>
    <hyperlink ref="F157" r:id="rId623" tooltip="Midland, Michigan" display="https://en.wikipedia.org/wiki/Midland,_Michigan"/>
    <hyperlink ref="A158" r:id="rId624" display="https://www.nyse.com/quote/XNYS:DTE"/>
    <hyperlink ref="B158" r:id="rId625" tooltip="DTE Energy Co." display="https://en.wikipedia.org/wiki/DTE_Energy_Co."/>
    <hyperlink ref="C158" r:id="rId626" display="https://www.sec.gov/cgi-bin/browse-edgar?CIK=DTE&amp;action=getcompany"/>
    <hyperlink ref="F158" r:id="rId627" tooltip="Detroit, Michigan" display="https://en.wikipedia.org/wiki/Detroit,_Michigan"/>
    <hyperlink ref="A159" r:id="rId628" display="https://www.nyse.com/quote/XNYS:DUK"/>
    <hyperlink ref="B159" r:id="rId629" tooltip="Duke Energy" display="https://en.wikipedia.org/wiki/Duke_Energy"/>
    <hyperlink ref="C159" r:id="rId630" display="https://www.sec.gov/cgi-bin/browse-edgar?CIK=DUK&amp;action=getcompany"/>
    <hyperlink ref="F159" r:id="rId631" tooltip="Charlotte, North Carolina" display="https://en.wikipedia.org/wiki/Charlotte,_North_Carolina"/>
    <hyperlink ref="A160" r:id="rId632" display="https://www.nyse.com/quote/XNYS:DRE"/>
    <hyperlink ref="B160" r:id="rId633" tooltip="Duke Realty Corp" display="https://en.wikipedia.org/wiki/Duke_Realty_Corp"/>
    <hyperlink ref="C160" r:id="rId634" display="https://www.sec.gov/cgi-bin/browse-edgar?CIK=DRE&amp;action=getcompany"/>
    <hyperlink ref="F160" r:id="rId635" tooltip="Indianapolis, Indiana" display="https://en.wikipedia.org/wiki/Indianapolis,_Indiana"/>
    <hyperlink ref="A161" r:id="rId636" display="https://www.nyse.com/quote/XNYS:DD"/>
    <hyperlink ref="B161" r:id="rId637" tooltip="DuPont de Nemours Inc" display="https://en.wikipedia.org/wiki/DuPont_de_Nemours_Inc"/>
    <hyperlink ref="C161" r:id="rId638" display="https://www.sec.gov/cgi-bin/browse-edgar?CIK=DD&amp;action=getcompany"/>
    <hyperlink ref="F161" r:id="rId639" tooltip="Midland, Michigan" display="https://en.wikipedia.org/wiki/Midland,_Michigan"/>
    <hyperlink ref="A162" r:id="rId640" display="https://www.nyse.com/quote/XNYS:DXC"/>
    <hyperlink ref="B162" r:id="rId641" tooltip="DXC Technology" display="https://en.wikipedia.org/wiki/DXC_Technology"/>
    <hyperlink ref="C162" r:id="rId642" display="https://www.sec.gov/cgi-bin/browse-edgar?CIK=DXC&amp;action=getcompany"/>
    <hyperlink ref="F162" r:id="rId643" tooltip="Tysons Corner, Virginia" display="https://en.wikipedia.org/wiki/Tysons_Corner,_Virginia"/>
    <hyperlink ref="A163" r:id="rId644" display="http://www.nasdaq.com/symbol/etfc"/>
    <hyperlink ref="B163" r:id="rId645" tooltip="E*Trade" display="https://en.wikipedia.org/wiki/E*Trade"/>
    <hyperlink ref="C163" r:id="rId646" display="https://www.sec.gov/cgi-bin/browse-edgar?CIK=ETFC&amp;action=getcompany"/>
    <hyperlink ref="F163" r:id="rId647" tooltip="New York, New York" display="https://en.wikipedia.org/wiki/New_York,_New_York"/>
    <hyperlink ref="A164" r:id="rId648" display="https://www.nyse.com/quote/XNYS:EMN"/>
    <hyperlink ref="B164" r:id="rId649" tooltip="Eastman Chemical" display="https://en.wikipedia.org/wiki/Eastman_Chemical"/>
    <hyperlink ref="C164" r:id="rId650" display="https://www.sec.gov/cgi-bin/browse-edgar?CIK=EMN&amp;action=getcompany"/>
    <hyperlink ref="F164" r:id="rId651" tooltip="Kingsport, Tennessee" display="https://en.wikipedia.org/wiki/Kingsport,_Tennessee"/>
    <hyperlink ref="A165" r:id="rId652" display="https://www.nyse.com/quote/XNYS:ETN"/>
    <hyperlink ref="B165" r:id="rId653" tooltip="Eaton Corporation" display="https://en.wikipedia.org/wiki/Eaton_Corporation"/>
    <hyperlink ref="C165" r:id="rId654" display="https://www.sec.gov/cgi-bin/browse-edgar?CIK=ETN&amp;action=getcompany"/>
    <hyperlink ref="F165" r:id="rId655" tooltip="Dublin, Ireland" display="https://en.wikipedia.org/wiki/Dublin,_Ireland"/>
    <hyperlink ref="A166" r:id="rId656" display="http://www.nasdaq.com/symbol/ebay"/>
    <hyperlink ref="B166" r:id="rId657" tooltip="EBay Inc." display="https://en.wikipedia.org/wiki/EBay_Inc."/>
    <hyperlink ref="C166" r:id="rId658" display="https://www.sec.gov/cgi-bin/browse-edgar?CIK=EBAY&amp;action=getcompany"/>
    <hyperlink ref="F166" r:id="rId659" tooltip="San Jose, California" display="https://en.wikipedia.org/wiki/San_Jose,_California"/>
    <hyperlink ref="A167" r:id="rId660" display="https://www.nyse.com/quote/XNYS:ECL"/>
    <hyperlink ref="B167" r:id="rId661" tooltip="Ecolab Inc." display="https://en.wikipedia.org/wiki/Ecolab_Inc."/>
    <hyperlink ref="C167" r:id="rId662" display="https://www.sec.gov/cgi-bin/browse-edgar?CIK=ECL&amp;action=getcompany"/>
    <hyperlink ref="F167" r:id="rId663" tooltip="St. Paul, Minnesota" display="https://en.wikipedia.org/wiki/St._Paul,_Minnesota"/>
    <hyperlink ref="A168" r:id="rId664" display="https://www.nyse.com/quote/XNYS:EIX"/>
    <hyperlink ref="B168" r:id="rId665" tooltip="Edison Int'l" display="https://en.wikipedia.org/wiki/Edison_Int%27l"/>
    <hyperlink ref="C168" r:id="rId666" display="https://www.sec.gov/cgi-bin/browse-edgar?CIK=EIX&amp;action=getcompany"/>
    <hyperlink ref="F168" r:id="rId667" tooltip="Rosemead, California" display="https://en.wikipedia.org/wiki/Rosemead,_California"/>
    <hyperlink ref="A169" r:id="rId668" display="https://www.nyse.com/quote/XNYS:EW"/>
    <hyperlink ref="B169" r:id="rId669" tooltip="Edwards Lifesciences" display="https://en.wikipedia.org/wiki/Edwards_Lifesciences"/>
    <hyperlink ref="C169" r:id="rId670" display="https://www.sec.gov/cgi-bin/browse-edgar?CIK=EW&amp;action=getcompany"/>
    <hyperlink ref="F169" r:id="rId671" tooltip="Irvine, California" display="https://en.wikipedia.org/wiki/Irvine,_California"/>
    <hyperlink ref="A170" r:id="rId672" display="http://www.nasdaq.com/symbol/ea"/>
    <hyperlink ref="B170" r:id="rId673" tooltip="Electronic Arts" display="https://en.wikipedia.org/wiki/Electronic_Arts"/>
    <hyperlink ref="C170" r:id="rId674" display="https://www.sec.gov/cgi-bin/browse-edgar?CIK=EA&amp;action=getcompany"/>
    <hyperlink ref="F170" r:id="rId675" tooltip="Redwood City, California" display="https://en.wikipedia.org/wiki/Redwood_City,_California"/>
    <hyperlink ref="A171" r:id="rId676" display="https://www.nyse.com/quote/XNYS:EMR"/>
    <hyperlink ref="B171" r:id="rId677" tooltip="Emerson Electric Company" display="https://en.wikipedia.org/wiki/Emerson_Electric_Company"/>
    <hyperlink ref="C171" r:id="rId678" display="https://www.sec.gov/cgi-bin/browse-edgar?CIK=EMR&amp;action=getcompany"/>
    <hyperlink ref="F171" r:id="rId679" tooltip="Ferguson, Missouri" display="https://en.wikipedia.org/wiki/Ferguson,_Missouri"/>
    <hyperlink ref="A172" r:id="rId680" display="https://www.nyse.com/quote/XNYS:ETR"/>
    <hyperlink ref="B172" r:id="rId681" tooltip="Entergy Corp." display="https://en.wikipedia.org/wiki/Entergy_Corp."/>
    <hyperlink ref="C172" r:id="rId682" display="https://www.sec.gov/cgi-bin/browse-edgar?CIK=ETR&amp;action=getcompany"/>
    <hyperlink ref="F172" r:id="rId683" tooltip="New Orleans, Louisiana" display="https://en.wikipedia.org/wiki/New_Orleans,_Louisiana"/>
    <hyperlink ref="A173" r:id="rId684" display="https://www.nyse.com/quote/XNYS:EOG"/>
    <hyperlink ref="B173" r:id="rId685" tooltip="EOG Resources" display="https://en.wikipedia.org/wiki/EOG_Resources"/>
    <hyperlink ref="C173" r:id="rId686" display="https://www.sec.gov/cgi-bin/browse-edgar?CIK=EOG&amp;action=getcompany"/>
    <hyperlink ref="F173" r:id="rId687" tooltip="Houston, Texas" display="https://en.wikipedia.org/wiki/Houston,_Texas"/>
    <hyperlink ref="A174" r:id="rId688" display="https://www.nyse.com/quote/XNYS:EFX"/>
    <hyperlink ref="B174" r:id="rId689" tooltip="Equifax Inc." display="https://en.wikipedia.org/wiki/Equifax_Inc."/>
    <hyperlink ref="C174" r:id="rId690" display="https://www.sec.gov/cgi-bin/browse-edgar?CIK=EFX&amp;action=getcompany"/>
    <hyperlink ref="F174" r:id="rId691" tooltip="Atlanta, Georgia" display="https://en.wikipedia.org/wiki/Atlanta,_Georgia"/>
    <hyperlink ref="A175" r:id="rId692" display="http://www.nasdaq.com/symbol/eqix"/>
    <hyperlink ref="B175" r:id="rId693" tooltip="Equinix" display="https://en.wikipedia.org/wiki/Equinix"/>
    <hyperlink ref="C175" r:id="rId694" display="https://www.sec.gov/cgi-bin/browse-edgar?CIK=EQIX&amp;action=getcompany"/>
    <hyperlink ref="F175" r:id="rId695" tooltip="Redwood City, California" display="https://en.wikipedia.org/wiki/Redwood_City,_California"/>
    <hyperlink ref="A176" r:id="rId696" display="https://www.nyse.com/quote/XNYS:EQR"/>
    <hyperlink ref="B176" r:id="rId697" tooltip="Equity Residential" display="https://en.wikipedia.org/wiki/Equity_Residential"/>
    <hyperlink ref="C176" r:id="rId698" display="https://www.sec.gov/cgi-bin/browse-edgar?CIK=EQR&amp;action=getcompany"/>
    <hyperlink ref="F176" r:id="rId699" tooltip="Chicago, Illinois" display="https://en.wikipedia.org/wiki/Chicago,_Illinois"/>
    <hyperlink ref="A177" r:id="rId700" display="https://www.nyse.com/quote/XNYS:ESS"/>
    <hyperlink ref="B177" r:id="rId701" tooltip="Essex Property Trust, Inc." display="https://en.wikipedia.org/wiki/Essex_Property_Trust,_Inc."/>
    <hyperlink ref="C177" r:id="rId702" display="https://www.sec.gov/cgi-bin/browse-edgar?CIK=ESS&amp;action=getcompany"/>
    <hyperlink ref="F177" r:id="rId703" tooltip="Palo Alto, California" display="https://en.wikipedia.org/wiki/Palo_Alto,_California"/>
    <hyperlink ref="A178" r:id="rId704" display="https://www.nyse.com/quote/XNYS:EL"/>
    <hyperlink ref="B178" r:id="rId705" tooltip="Estée Lauder Companies" display="https://en.wikipedia.org/wiki/Est%C3%A9e_Lauder_Companies"/>
    <hyperlink ref="C178" r:id="rId706" display="https://www.sec.gov/cgi-bin/browse-edgar?CIK=EL&amp;action=getcompany"/>
    <hyperlink ref="F178" r:id="rId707" tooltip="New York, New York" display="https://en.wikipedia.org/wiki/New_York,_New_York"/>
    <hyperlink ref="A179" r:id="rId708" display="https://www.nyse.com/quote/XNYS:EVRG"/>
    <hyperlink ref="B179" r:id="rId709" tooltip="Evergy" display="https://en.wikipedia.org/wiki/Evergy"/>
    <hyperlink ref="C179" r:id="rId710" display="https://www.sec.gov/cgi-bin/browse-edgar?CIK=EVRG&amp;action=getcompany"/>
    <hyperlink ref="F179" r:id="rId711" tooltip="Kansas City, Missouri" display="https://en.wikipedia.org/wiki/Kansas_City,_Missouri"/>
    <hyperlink ref="A180" r:id="rId712" display="https://www.nyse.com/quote/XNYS:ES"/>
    <hyperlink ref="B180" r:id="rId713" tooltip="Eversource Energy" display="https://en.wikipedia.org/wiki/Eversource_Energy"/>
    <hyperlink ref="C180" r:id="rId714" display="https://www.sec.gov/cgi-bin/browse-edgar?CIK=ES&amp;action=getcompany"/>
    <hyperlink ref="F180" r:id="rId715" tooltip="Springfield, Massachusetts" display="https://en.wikipedia.org/wiki/Springfield,_Massachusetts"/>
    <hyperlink ref="A181" r:id="rId716" display="https://www.nyse.com/quote/XNYS:RE"/>
    <hyperlink ref="B181" r:id="rId717" tooltip="Everest Re" display="https://en.wikipedia.org/wiki/Everest_Re"/>
    <hyperlink ref="C181" r:id="rId718" display="https://www.sec.gov/cgi-bin/browse-edgar?CIK=RE&amp;action=getcompany"/>
    <hyperlink ref="F181" r:id="rId719" tooltip="Hamilton, Bermuda" display="https://en.wikipedia.org/wiki/Hamilton,_Bermuda"/>
    <hyperlink ref="A182" r:id="rId720" display="https://www.nyse.com/quote/XNYS:EXC"/>
    <hyperlink ref="B182" r:id="rId721" tooltip="Exelon Corp." display="https://en.wikipedia.org/wiki/Exelon_Corp."/>
    <hyperlink ref="C182" r:id="rId722" display="https://www.sec.gov/cgi-bin/browse-edgar?CIK=EXC&amp;action=getcompany"/>
    <hyperlink ref="F182" r:id="rId723" tooltip="Chicago, Illinois" display="https://en.wikipedia.org/wiki/Chicago,_Illinois"/>
    <hyperlink ref="A183" r:id="rId724" display="http://www.nasdaq.com/symbol/expe"/>
    <hyperlink ref="B183" r:id="rId725" tooltip="Expedia Group" display="https://en.wikipedia.org/wiki/Expedia_Group"/>
    <hyperlink ref="C183" r:id="rId726" display="https://www.sec.gov/cgi-bin/browse-edgar?CIK=EXPE&amp;action=getcompany"/>
    <hyperlink ref="F183" r:id="rId727" tooltip="Seattle, Washington" display="https://en.wikipedia.org/wiki/Seattle,_Washington"/>
    <hyperlink ref="A184" r:id="rId728" display="http://www.nasdaq.com/symbol/expd"/>
    <hyperlink ref="B184" r:id="rId729" tooltip="Expeditors International" display="https://en.wikipedia.org/wiki/Expeditors_International"/>
    <hyperlink ref="C184" r:id="rId730" display="https://www.sec.gov/cgi-bin/browse-edgar?CIK=EXPD&amp;action=getcompany"/>
    <hyperlink ref="F184" r:id="rId731" tooltip="Seattle, Washington" display="https://en.wikipedia.org/wiki/Seattle,_Washington"/>
    <hyperlink ref="A185" r:id="rId732" display="https://www.nyse.com/quote/XNYS:EXR"/>
    <hyperlink ref="B185" r:id="rId733" tooltip="Extra Space Storage" display="https://en.wikipedia.org/wiki/Extra_Space_Storage"/>
    <hyperlink ref="C185" r:id="rId734" display="https://www.sec.gov/cgi-bin/browse-edgar?CIK=EXR&amp;action=getcompany"/>
    <hyperlink ref="F185" r:id="rId735" tooltip="Salt Lake City, Utah" display="https://en.wikipedia.org/wiki/Salt_Lake_City,_Utah"/>
    <hyperlink ref="A186" r:id="rId736" display="https://www.nyse.com/quote/XNYS:XOM"/>
    <hyperlink ref="B186" r:id="rId737" tooltip="Exxon Mobil Corp." display="https://en.wikipedia.org/wiki/Exxon_Mobil_Corp."/>
    <hyperlink ref="C186" r:id="rId738" display="https://www.sec.gov/cgi-bin/browse-edgar?CIK=XOM&amp;action=getcompany"/>
    <hyperlink ref="F186" r:id="rId739" tooltip="Irving, Texas" display="https://en.wikipedia.org/wiki/Irving,_Texas"/>
    <hyperlink ref="A187" r:id="rId740" display="http://www.nasdaq.com/symbol/ffiv"/>
    <hyperlink ref="B187" r:id="rId741" tooltip="F5 Networks" display="https://en.wikipedia.org/wiki/F5_Networks"/>
    <hyperlink ref="C187" r:id="rId742" display="https://www.sec.gov/cgi-bin/browse-edgar?CIK=FFIV&amp;action=getcompany"/>
    <hyperlink ref="F187" r:id="rId743" tooltip="Seattle, Washington" display="https://en.wikipedia.org/wiki/Seattle,_Washington"/>
    <hyperlink ref="A188" r:id="rId744" display="http://www.nasdaq.com/symbol/fb"/>
    <hyperlink ref="B188" r:id="rId745" tooltip="Facebook, Inc." display="https://en.wikipedia.org/wiki/Facebook,_Inc."/>
    <hyperlink ref="C188" r:id="rId746" display="https://www.sec.gov/cgi-bin/browse-edgar?company=Facebook&amp;owner=exclude&amp;action=getcompany"/>
    <hyperlink ref="F188" r:id="rId747" tooltip="Menlo Park, California" display="https://en.wikipedia.org/wiki/Menlo_Park,_California"/>
    <hyperlink ref="A189" r:id="rId748" display="http://www.nasdaq.com/symbol/fast"/>
    <hyperlink ref="B189" r:id="rId749" tooltip="Fastenal Co" display="https://en.wikipedia.org/wiki/Fastenal_Co"/>
    <hyperlink ref="C189" r:id="rId750" display="https://www.sec.gov/cgi-bin/browse-edgar?CIK=FAST&amp;action=getcompany"/>
    <hyperlink ref="F189" r:id="rId751" tooltip="Winona, Minnesota" display="https://en.wikipedia.org/wiki/Winona,_Minnesota"/>
    <hyperlink ref="A190" r:id="rId752" display="https://www.nyse.com/quote/XNYS:FRT"/>
    <hyperlink ref="B190" r:id="rId753" tooltip="Federal Realty Investment Trust" display="https://en.wikipedia.org/wiki/Federal_Realty_Investment_Trust"/>
    <hyperlink ref="C190" r:id="rId754" display="https://www.sec.gov/cgi-bin/browse-edgar?CIK=FRT&amp;action=getcompany"/>
    <hyperlink ref="F190" r:id="rId755" tooltip="Rockville, Maryland" display="https://en.wikipedia.org/wiki/Rockville,_Maryland"/>
    <hyperlink ref="A191" r:id="rId756" display="https://www.nyse.com/quote/XNYS:FDX"/>
    <hyperlink ref="B191" r:id="rId757" tooltip="FedEx Corporation" display="https://en.wikipedia.org/wiki/FedEx_Corporation"/>
    <hyperlink ref="C191" r:id="rId758" display="https://www.sec.gov/cgi-bin/browse-edgar?CIK=FDX&amp;action=getcompany"/>
    <hyperlink ref="F191" r:id="rId759" tooltip="Memphis, Tennessee" display="https://en.wikipedia.org/wiki/Memphis,_Tennessee"/>
    <hyperlink ref="A192" r:id="rId760" display="https://www.nyse.com/quote/XNYS:FIS"/>
    <hyperlink ref="B192" r:id="rId761" tooltip="Fidelity National Information Services" display="https://en.wikipedia.org/wiki/Fidelity_National_Information_Services"/>
    <hyperlink ref="C192" r:id="rId762" display="https://www.sec.gov/cgi-bin/browse-edgar?CIK=FIS&amp;action=getcompany"/>
    <hyperlink ref="F192" r:id="rId763" tooltip="Jacksonville, Florida" display="https://en.wikipedia.org/wiki/Jacksonville,_Florida"/>
    <hyperlink ref="A193" r:id="rId764" display="http://www.nasdaq.com/symbol/fitb"/>
    <hyperlink ref="B193" r:id="rId765" tooltip="Fifth Third Bancorp" display="https://en.wikipedia.org/wiki/Fifth_Third_Bancorp"/>
    <hyperlink ref="C193" r:id="rId766" display="https://www.sec.gov/cgi-bin/browse-edgar?CIK=FITB&amp;action=getcompany"/>
    <hyperlink ref="F193" r:id="rId767" tooltip="Cincinnati, Ohio" display="https://en.wikipedia.org/wiki/Cincinnati,_Ohio"/>
    <hyperlink ref="A194" r:id="rId768" display="https://www.nyse.com/quote/XNYS:FE"/>
    <hyperlink ref="B194" r:id="rId769" tooltip="FirstEnergy Corp" display="https://en.wikipedia.org/wiki/FirstEnergy_Corp"/>
    <hyperlink ref="C194" r:id="rId770" display="https://www.sec.gov/cgi-bin/browse-edgar?CIK=FE&amp;action=getcompany"/>
    <hyperlink ref="F194" r:id="rId771" tooltip="Akron, Ohio" display="https://en.wikipedia.org/wiki/Akron,_Ohio"/>
    <hyperlink ref="A195" r:id="rId772" display="https://www.nyse.com/quote/XNYS:FRC"/>
    <hyperlink ref="B195" r:id="rId773" tooltip="First Republic Bank" display="https://en.wikipedia.org/wiki/First_Republic_Bank"/>
    <hyperlink ref="C195" r:id="rId774" display="https://www.sec.gov/cgi-bin/browse-edgar?CIK=FRC&amp;action=getcompany"/>
    <hyperlink ref="F195" r:id="rId775" tooltip="San Francisco, California" display="https://en.wikipedia.org/wiki/San_Francisco,_California"/>
    <hyperlink ref="A196" r:id="rId776" display="http://www.nasdaq.com/symbol/fisv"/>
    <hyperlink ref="B196" r:id="rId777" tooltip="Fiserv Inc" display="https://en.wikipedia.org/wiki/Fiserv_Inc"/>
    <hyperlink ref="C196" r:id="rId778" display="https://www.sec.gov/cgi-bin/browse-edgar?CIK=FISV&amp;action=getcompany"/>
    <hyperlink ref="F196" r:id="rId779" tooltip="Brookfield, Wisconsin" display="https://en.wikipedia.org/wiki/Brookfield,_Wisconsin"/>
    <hyperlink ref="A197" r:id="rId780" display="https://www.nyse.com/quote/XNYS:FLT"/>
    <hyperlink ref="B197" r:id="rId781" tooltip="Fleetcor" display="https://en.wikipedia.org/wiki/Fleetcor"/>
    <hyperlink ref="C197" r:id="rId782" display="https://www.sec.gov/cgi-bin/browse-edgar?CIK=FLT&amp;action=getcompany"/>
    <hyperlink ref="F197" r:id="rId783" tooltip="Norcross, Georgia" display="https://en.wikipedia.org/wiki/Norcross,_Georgia"/>
    <hyperlink ref="A198" r:id="rId784" display="http://www.nasdaq.com/symbol/flir"/>
    <hyperlink ref="B198" r:id="rId785" tooltip="FLIR Systems" display="https://en.wikipedia.org/wiki/FLIR_Systems"/>
    <hyperlink ref="C198" r:id="rId786" display="https://www.sec.gov/cgi-bin/browse-edgar?CIK=FLIR&amp;action=getcompany"/>
    <hyperlink ref="F198" r:id="rId787" tooltip="Wilsonville, Oregon" display="https://en.wikipedia.org/wiki/Wilsonville,_Oregon"/>
    <hyperlink ref="A199" r:id="rId788" display="https://www.nyse.com/quote/XNYS:FLS"/>
    <hyperlink ref="B199" r:id="rId789" tooltip="Flowserve Corporation" display="https://en.wikipedia.org/wiki/Flowserve_Corporation"/>
    <hyperlink ref="C199" r:id="rId790" display="https://www.sec.gov/cgi-bin/browse-edgar?CIK=FLS&amp;action=getcompany"/>
    <hyperlink ref="F199" r:id="rId791" tooltip="Irving, Texas" display="https://en.wikipedia.org/wiki/Irving,_Texas"/>
    <hyperlink ref="A200" r:id="rId792" display="https://www.nyse.com/quote/XNYS:FMC"/>
    <hyperlink ref="B200" r:id="rId793" tooltip="FMC Corporation" display="https://en.wikipedia.org/wiki/FMC_Corporation"/>
    <hyperlink ref="C200" r:id="rId794" display="https://www.sec.gov/cgi-bin/browse-edgar?CIK=FMC&amp;action=getcompany"/>
    <hyperlink ref="F200" r:id="rId795" tooltip="Philadelphia, Pennsylvania" display="https://en.wikipedia.org/wiki/Philadelphia,_Pennsylvania"/>
    <hyperlink ref="A201" r:id="rId796" display="https://www.nyse.com/quote/XNYS:F"/>
    <hyperlink ref="B201" r:id="rId797" tooltip="Ford Motor Company" display="https://en.wikipedia.org/wiki/Ford_Motor_Company"/>
    <hyperlink ref="C201" r:id="rId798" display="https://www.sec.gov/cgi-bin/browse-edgar?CIK=F&amp;action=getcompany"/>
    <hyperlink ref="F201" r:id="rId799" tooltip="Dearborn, Michigan" display="https://en.wikipedia.org/wiki/Dearborn,_Michigan"/>
    <hyperlink ref="A202" r:id="rId800" display="http://www.nasdaq.com/symbol/ftnt"/>
    <hyperlink ref="B202" r:id="rId801" tooltip="Fortinet" display="https://en.wikipedia.org/wiki/Fortinet"/>
    <hyperlink ref="C202" r:id="rId802" display="https://www.sec.gov/cgi-bin/browse-edgar?CIK=FTNT&amp;action=getcompany"/>
    <hyperlink ref="F202" r:id="rId803" tooltip="Sunnyvale, California" display="https://en.wikipedia.org/wiki/Sunnyvale,_California"/>
    <hyperlink ref="A203" r:id="rId804" display="https://www.nyse.com/quote/XNYS:FTV"/>
    <hyperlink ref="B203" r:id="rId805" tooltip="Fortive Corp" display="https://en.wikipedia.org/wiki/Fortive_Corp"/>
    <hyperlink ref="C203" r:id="rId806" display="https://www.sec.gov/cgi-bin/browse-edgar?CIK=FTV&amp;action=getcompany"/>
    <hyperlink ref="F203" r:id="rId807" tooltip="Everett, Washington" display="https://en.wikipedia.org/wiki/Everett,_Washington"/>
    <hyperlink ref="A204" r:id="rId808" display="https://www.nyse.com/quote/XNYS:FBHS"/>
    <hyperlink ref="B204" r:id="rId809" tooltip="Fortune Brands Home &amp; Security" display="https://en.wikipedia.org/wiki/Fortune_Brands_Home_%26_Security"/>
    <hyperlink ref="C204" r:id="rId810" display="https://www.sec.gov/cgi-bin/browse-edgar?CIK=FBHS&amp;action=getcompany"/>
    <hyperlink ref="F204" r:id="rId811" tooltip="Deerfield, Illinois" display="https://en.wikipedia.org/wiki/Deerfield,_Illinois"/>
    <hyperlink ref="A205" r:id="rId812" display="http://www.nasdaq.com/symbol/foxa"/>
    <hyperlink ref="B205" r:id="rId813" tooltip="Fox Corporation" display="https://en.wikipedia.org/wiki/Fox_Corporation"/>
    <hyperlink ref="C205" r:id="rId814" display="https://www.sec.gov/cgi-bin/browse-edgar?CIK=FOXA&amp;action=getcompany"/>
    <hyperlink ref="F205" r:id="rId815" tooltip="New York, New York" display="https://en.wikipedia.org/wiki/New_York,_New_York"/>
    <hyperlink ref="A206" r:id="rId816" display="http://www.nasdaq.com/symbol/fox"/>
    <hyperlink ref="B206" r:id="rId817" tooltip="Fox Corporation" display="https://en.wikipedia.org/wiki/Fox_Corporation"/>
    <hyperlink ref="C206" r:id="rId818" display="https://www.sec.gov/cgi-bin/browse-edgar?CIK=FOX&amp;action=getcompany"/>
    <hyperlink ref="F206" r:id="rId819" tooltip="New York, New York" display="https://en.wikipedia.org/wiki/New_York,_New_York"/>
    <hyperlink ref="A207" r:id="rId820" display="https://www.nyse.com/quote/XNYS:BEN"/>
    <hyperlink ref="B207" r:id="rId821" tooltip="Franklin Resources" display="https://en.wikipedia.org/wiki/Franklin_Resources"/>
    <hyperlink ref="C207" r:id="rId822" display="https://www.sec.gov/cgi-bin/browse-edgar?CIK=BEN&amp;action=getcompany"/>
    <hyperlink ref="F207" r:id="rId823" tooltip="San Mateo, California" display="https://en.wikipedia.org/wiki/San_Mateo,_California"/>
    <hyperlink ref="A208" r:id="rId824" display="https://www.nyse.com/quote/XNYS:FCX"/>
    <hyperlink ref="B208" r:id="rId825" tooltip="Freeport-McMoRan Inc." display="https://en.wikipedia.org/wiki/Freeport-McMoRan_Inc."/>
    <hyperlink ref="C208" r:id="rId826" display="https://www.sec.gov/cgi-bin/browse-edgar?CIK=FCX&amp;action=getcompany"/>
    <hyperlink ref="F208" r:id="rId827" tooltip="Phoenix, Arizona" display="https://en.wikipedia.org/wiki/Phoenix,_Arizona"/>
    <hyperlink ref="A209" r:id="rId828" display="https://www.nyse.com/quote/XNYS:GPS"/>
    <hyperlink ref="B209" r:id="rId829" tooltip="Gap Inc." display="https://en.wikipedia.org/wiki/Gap_Inc."/>
    <hyperlink ref="C209" r:id="rId830" display="https://www.sec.gov/cgi-bin/browse-edgar?CIK=GPS&amp;action=getcompany"/>
    <hyperlink ref="F209" r:id="rId831" tooltip="San Francisco, California" display="https://en.wikipedia.org/wiki/San_Francisco,_California"/>
    <hyperlink ref="A210" r:id="rId832" display="http://www.nasdaq.com/symbol/grmn"/>
    <hyperlink ref="B210" r:id="rId833" tooltip="Garmin Ltd." display="https://en.wikipedia.org/wiki/Garmin_Ltd."/>
    <hyperlink ref="C210" r:id="rId834" display="https://www.sec.gov/cgi-bin/browse-edgar?CIK=GRMN&amp;action=getcompany"/>
    <hyperlink ref="F210" r:id="rId835" tooltip="Schaffhausen" display="https://en.wikipedia.org/wiki/Schaffhausen"/>
    <hyperlink ref="A211" r:id="rId836" display="https://www.nyse.com/quote/XNYS:IT"/>
    <hyperlink ref="B211" r:id="rId837" tooltip="Gartner" display="https://en.wikipedia.org/wiki/Gartner"/>
    <hyperlink ref="C211" r:id="rId838" display="https://www.sec.gov/cgi-bin/browse-edgar?CIK=IT&amp;action=getcompany"/>
    <hyperlink ref="F211" r:id="rId839" tooltip="Stamford, Connecticut" display="https://en.wikipedia.org/wiki/Stamford,_Connecticut"/>
    <hyperlink ref="A212" r:id="rId840" display="https://www.nyse.com/quote/XNYS:GD"/>
    <hyperlink ref="B212" r:id="rId841" tooltip="General Dynamics" display="https://en.wikipedia.org/wiki/General_Dynamics"/>
    <hyperlink ref="C212" r:id="rId842" display="https://www.sec.gov/cgi-bin/browse-edgar?CIK=GD&amp;action=getcompany"/>
    <hyperlink ref="F212" r:id="rId843" tooltip="Falls Church, Virginia" display="https://en.wikipedia.org/wiki/Falls_Church,_Virginia"/>
    <hyperlink ref="A213" r:id="rId844" display="https://www.nyse.com/quote/XNYS:GE"/>
    <hyperlink ref="B213" r:id="rId845" tooltip="General Electric" display="https://en.wikipedia.org/wiki/General_Electric"/>
    <hyperlink ref="C213" r:id="rId846" display="https://www.sec.gov/cgi-bin/browse-edgar?CIK=GE&amp;action=getcompany"/>
    <hyperlink ref="F213" r:id="rId847" tooltip="Boston, Massachusetts" display="https://en.wikipedia.org/wiki/Boston,_Massachusetts"/>
    <hyperlink ref="A214" r:id="rId848" display="https://www.nyse.com/quote/XNYS:GIS"/>
    <hyperlink ref="B214" r:id="rId849" tooltip="General Mills" display="https://en.wikipedia.org/wiki/General_Mills"/>
    <hyperlink ref="C214" r:id="rId850" display="https://www.sec.gov/cgi-bin/browse-edgar?CIK=GIS&amp;action=getcompany"/>
    <hyperlink ref="F214" r:id="rId851" tooltip="Golden Valley, Minnesota" display="https://en.wikipedia.org/wiki/Golden_Valley,_Minnesota"/>
    <hyperlink ref="A215" r:id="rId852" display="https://www.nyse.com/quote/XNYS:GM"/>
    <hyperlink ref="B215" r:id="rId853" tooltip="General Motors" display="https://en.wikipedia.org/wiki/General_Motors"/>
    <hyperlink ref="C215" r:id="rId854" display="https://www.sec.gov/cgi-bin/browse-edgar?CIK=GM&amp;action=getcompany"/>
    <hyperlink ref="F215" r:id="rId855" tooltip="Detroit, Michigan" display="https://en.wikipedia.org/wiki/Detroit,_Michigan"/>
    <hyperlink ref="A216" r:id="rId856" display="https://www.nyse.com/quote/XNYS:GPC"/>
    <hyperlink ref="B216" r:id="rId857" tooltip="Genuine Parts" display="https://en.wikipedia.org/wiki/Genuine_Parts"/>
    <hyperlink ref="C216" r:id="rId858" display="https://www.sec.gov/cgi-bin/browse-edgar?CIK=GPC&amp;action=getcompany"/>
    <hyperlink ref="F216" r:id="rId859" tooltip="Atlanta, Georgia" display="https://en.wikipedia.org/wiki/Atlanta,_Georgia"/>
    <hyperlink ref="A217" r:id="rId860" display="http://www.nasdaq.com/symbol/gild"/>
    <hyperlink ref="B217" r:id="rId861" tooltip="Gilead Sciences" display="https://en.wikipedia.org/wiki/Gilead_Sciences"/>
    <hyperlink ref="C217" r:id="rId862" display="https://www.sec.gov/cgi-bin/browse-edgar?CIK=GILD&amp;action=getcompany"/>
    <hyperlink ref="F217" r:id="rId863" tooltip="Foster City, California" display="https://en.wikipedia.org/wiki/Foster_City,_California"/>
    <hyperlink ref="A218" r:id="rId864" display="https://www.nyse.com/quote/XNYS:GL"/>
    <hyperlink ref="B218" r:id="rId865" tooltip="Torchmark Corp." display="https://en.wikipedia.org/wiki/Torchmark_Corp."/>
    <hyperlink ref="C218" r:id="rId866" display="https://www.sec.gov/cgi-bin/browse-edgar?CIK=GL&amp;action=getcompany"/>
    <hyperlink ref="F218" r:id="rId867" tooltip="McKinney, Texas" display="https://en.wikipedia.org/wiki/McKinney,_Texas"/>
    <hyperlink ref="A219" r:id="rId868" display="https://www.nyse.com/quote/XNYS:GPN"/>
    <hyperlink ref="B219" r:id="rId869" tooltip="Global Payments Inc." display="https://en.wikipedia.org/wiki/Global_Payments_Inc."/>
    <hyperlink ref="C219" r:id="rId870" display="https://www.sec.gov/cgi-bin/browse-edgar?CIK=GPN&amp;action=getcompany"/>
    <hyperlink ref="F219" r:id="rId871" tooltip="Atlanta, Georgia" display="https://en.wikipedia.org/wiki/Atlanta,_Georgia"/>
    <hyperlink ref="A220" r:id="rId872" display="https://www.nyse.com/quote/XNYS:GS"/>
    <hyperlink ref="B220" r:id="rId873" tooltip="Goldman Sachs Group" display="https://en.wikipedia.org/wiki/Goldman_Sachs_Group"/>
    <hyperlink ref="C220" r:id="rId874" display="https://www.sec.gov/cgi-bin/browse-edgar?CIK=GS&amp;action=getcompany"/>
    <hyperlink ref="F220" r:id="rId875" tooltip="New York, New York" display="https://en.wikipedia.org/wiki/New_York,_New_York"/>
    <hyperlink ref="A221" r:id="rId876" display="https://www.nyse.com/quote/XNYS:GWW"/>
    <hyperlink ref="B221" r:id="rId877" tooltip="Grainger (W.W.) Inc." display="https://en.wikipedia.org/wiki/Grainger_(W.W.)_Inc."/>
    <hyperlink ref="C221" r:id="rId878" display="https://www.sec.gov/cgi-bin/browse-edgar?CIK=GWW&amp;action=getcompany"/>
    <hyperlink ref="F221" r:id="rId879" tooltip="Lake Forest, Illinois" display="https://en.wikipedia.org/wiki/Lake_Forest,_Illinois"/>
    <hyperlink ref="A222" r:id="rId880" display="https://www.nyse.com/quote/XNYS:HRB"/>
    <hyperlink ref="B222" r:id="rId881" tooltip="H&amp;R Block" display="https://en.wikipedia.org/wiki/H%26R_Block"/>
    <hyperlink ref="C222" r:id="rId882" display="https://www.sec.gov/cgi-bin/browse-edgar?CIK=HRB&amp;action=getcompany"/>
    <hyperlink ref="F222" r:id="rId883" tooltip="Kansas City, Missouri" display="https://en.wikipedia.org/wiki/Kansas_City,_Missouri"/>
    <hyperlink ref="A223" r:id="rId884" display="https://www.nyse.com/quote/XNYS:HAL"/>
    <hyperlink ref="B223" r:id="rId885" tooltip="Halliburton Co." display="https://en.wikipedia.org/wiki/Halliburton_Co."/>
    <hyperlink ref="C223" r:id="rId886" display="https://www.sec.gov/cgi-bin/browse-edgar?CIK=HAL&amp;action=getcompany"/>
    <hyperlink ref="F223" r:id="rId887" tooltip="Houston, Texas" display="https://en.wikipedia.org/wiki/Houston,_Texas"/>
    <hyperlink ref="A224" r:id="rId888" display="https://www.nyse.com/quote/XNYS:HBI"/>
    <hyperlink ref="B224" r:id="rId889" tooltip="Hanesbrands Inc" display="https://en.wikipedia.org/wiki/Hanesbrands_Inc"/>
    <hyperlink ref="C224" r:id="rId890" display="https://www.sec.gov/cgi-bin/browse-edgar?CIK=HBI&amp;action=getcompany"/>
    <hyperlink ref="F224" r:id="rId891" tooltip="Winston-Salem, North Carolina" display="https://en.wikipedia.org/wiki/Winston-Salem,_North_Carolina"/>
    <hyperlink ref="A225" r:id="rId892" display="https://www.nyse.com/quote/XNYS:HIG"/>
    <hyperlink ref="B225" r:id="rId893" tooltip="Hartford Financial Svc.Gp." display="https://en.wikipedia.org/wiki/Hartford_Financial_Svc.Gp."/>
    <hyperlink ref="C225" r:id="rId894" display="https://www.sec.gov/cgi-bin/browse-edgar?CIK=HIG&amp;action=getcompany"/>
    <hyperlink ref="F225" r:id="rId895" tooltip="Hartford, Connecticut" display="https://en.wikipedia.org/wiki/Hartford,_Connecticut"/>
    <hyperlink ref="A226" r:id="rId896" display="http://www.nasdaq.com/symbol/has"/>
    <hyperlink ref="B226" r:id="rId897" tooltip="Hasbro Inc." display="https://en.wikipedia.org/wiki/Hasbro_Inc."/>
    <hyperlink ref="C226" r:id="rId898" display="https://www.sec.gov/cgi-bin/browse-edgar?CIK=HAS&amp;action=getcompany"/>
    <hyperlink ref="F226" r:id="rId899" tooltip="Pawtucket, Rhode Island" display="https://en.wikipedia.org/wiki/Pawtucket,_Rhode_Island"/>
    <hyperlink ref="A227" r:id="rId900" display="https://www.nyse.com/quote/XNYS:HCA"/>
    <hyperlink ref="B227" r:id="rId901" tooltip="HCA Healthcare" display="https://en.wikipedia.org/wiki/HCA_Healthcare"/>
    <hyperlink ref="C227" r:id="rId902" display="https://www.sec.gov/cgi-bin/browse-edgar?CIK=HCA&amp;action=getcompany"/>
    <hyperlink ref="F227" r:id="rId903" tooltip="Nashville, Tennessee" display="https://en.wikipedia.org/wiki/Nashville,_Tennessee"/>
    <hyperlink ref="A228" r:id="rId904" display="https://www.nyse.com/quote/XNYS:PEAK"/>
    <hyperlink ref="B228" r:id="rId905" tooltip="Healthpeak Properties" display="https://en.wikipedia.org/wiki/Healthpeak_Properties"/>
    <hyperlink ref="C228" r:id="rId906" display="https://www.sec.gov/cgi-bin/browse-edgar?CIK=PEAK&amp;action=getcompany"/>
    <hyperlink ref="F228" r:id="rId907" tooltip="Long Beach, California" display="https://en.wikipedia.org/wiki/Long_Beach,_California"/>
    <hyperlink ref="A229" r:id="rId908" display="http://www.nasdaq.com/symbol/hsic"/>
    <hyperlink ref="B229" r:id="rId909" tooltip="Henry Schein" display="https://en.wikipedia.org/wiki/Henry_Schein"/>
    <hyperlink ref="C229" r:id="rId910" display="https://www.sec.gov/cgi-bin/browse-edgar?CIK=HSIC&amp;action=getcompany"/>
    <hyperlink ref="F229" r:id="rId911" tooltip="Melville, New York" display="https://en.wikipedia.org/wiki/Melville,_New_York"/>
    <hyperlink ref="A230" r:id="rId912" display="https://www.nyse.com/quote/XNYS:HSY"/>
    <hyperlink ref="B230" r:id="rId913" tooltip="The Hershey Company" display="https://en.wikipedia.org/wiki/The_Hershey_Company"/>
    <hyperlink ref="C230" r:id="rId914" display="https://www.sec.gov/cgi-bin/browse-edgar?CIK=HSY&amp;action=getcompany"/>
    <hyperlink ref="F230" r:id="rId915" tooltip="Hershey, Pennsylvania" display="https://en.wikipedia.org/wiki/Hershey,_Pennsylvania"/>
    <hyperlink ref="A231" r:id="rId916" display="https://www.nyse.com/quote/XNYS:HES"/>
    <hyperlink ref="B231" r:id="rId917" tooltip="Hess Corporation" display="https://en.wikipedia.org/wiki/Hess_Corporation"/>
    <hyperlink ref="C231" r:id="rId918" display="https://www.sec.gov/cgi-bin/browse-edgar?CIK=HES&amp;action=getcompany"/>
    <hyperlink ref="F231" r:id="rId919" tooltip="New York, New York" display="https://en.wikipedia.org/wiki/New_York,_New_York"/>
    <hyperlink ref="A232" r:id="rId920" display="https://www.nyse.com/quote/XNYS:HPE"/>
    <hyperlink ref="B232" r:id="rId921" tooltip="Hewlett Packard Enterprise" display="https://en.wikipedia.org/wiki/Hewlett_Packard_Enterprise"/>
    <hyperlink ref="C232" r:id="rId922" display="https://www.sec.gov/cgi-bin/browse-edgar?CIK=HPE&amp;action=getcompany"/>
    <hyperlink ref="F232" r:id="rId923" tooltip="Palo Alto, California" display="https://en.wikipedia.org/wiki/Palo_Alto,_California"/>
    <hyperlink ref="A233" r:id="rId924" display="https://www.nyse.com/quote/XNYS:HLT"/>
    <hyperlink ref="B233" r:id="rId925" tooltip="Hilton Worldwide Holdings Inc" display="https://en.wikipedia.org/wiki/Hilton_Worldwide_Holdings_Inc"/>
    <hyperlink ref="C233" r:id="rId926" display="https://www.sec.gov/cgi-bin/browse-edgar?CIK=HLT&amp;action=getcompany"/>
    <hyperlink ref="F233" r:id="rId927" tooltip="Tysons Corner, Virginia" display="https://en.wikipedia.org/wiki/Tysons_Corner,_Virginia"/>
    <hyperlink ref="A234" r:id="rId928" display="https://www.nyse.com/quote/XNYS:HFC"/>
    <hyperlink ref="B234" r:id="rId929" tooltip="HollyFrontier" display="https://en.wikipedia.org/wiki/HollyFrontier"/>
    <hyperlink ref="C234" r:id="rId930" display="https://www.sec.gov/cgi-bin/browse-edgar?CIK=HFC&amp;action=getcompany"/>
    <hyperlink ref="F234" r:id="rId931" tooltip="Dallas, Texas" display="https://en.wikipedia.org/wiki/Dallas,_Texas"/>
    <hyperlink ref="A235" r:id="rId932" display="http://www.nasdaq.com/symbol/holx"/>
    <hyperlink ref="B235" r:id="rId933" tooltip="Hologic" display="https://en.wikipedia.org/wiki/Hologic"/>
    <hyperlink ref="C235" r:id="rId934" display="https://www.sec.gov/cgi-bin/browse-edgar?CIK=HOLX&amp;action=getcompany"/>
    <hyperlink ref="F235" r:id="rId935" tooltip="Marlborough, Massachusetts" display="https://en.wikipedia.org/wiki/Marlborough,_Massachusetts"/>
    <hyperlink ref="A236" r:id="rId936" display="https://www.nyse.com/quote/XNYS:HD"/>
    <hyperlink ref="B236" r:id="rId937" tooltip="Home Depot" display="https://en.wikipedia.org/wiki/Home_Depot"/>
    <hyperlink ref="C236" r:id="rId938" display="https://www.sec.gov/cgi-bin/browse-edgar?CIK=HD&amp;action=getcompany"/>
    <hyperlink ref="F236" r:id="rId939" tooltip="Atlanta, Georgia" display="https://en.wikipedia.org/wiki/Atlanta,_Georgia"/>
    <hyperlink ref="A237" r:id="rId940" display="https://www.nyse.com/quote/XNYS:HON"/>
    <hyperlink ref="B237" r:id="rId941" tooltip="Honeywell Int'l Inc." display="https://en.wikipedia.org/wiki/Honeywell_Int%27l_Inc."/>
    <hyperlink ref="C237" r:id="rId942" display="https://www.sec.gov/cgi-bin/browse-edgar?CIK=HON&amp;action=getcompany"/>
    <hyperlink ref="F237" r:id="rId943" tooltip="Morristown, New Jersey" display="https://en.wikipedia.org/wiki/Morristown,_New_Jersey"/>
    <hyperlink ref="A238" r:id="rId944" display="https://www.nyse.com/quote/XNYS:HRL"/>
    <hyperlink ref="B238" r:id="rId945" tooltip="Hormel Foods Corp." display="https://en.wikipedia.org/wiki/Hormel_Foods_Corp."/>
    <hyperlink ref="C238" r:id="rId946" display="https://www.sec.gov/cgi-bin/browse-edgar?CIK=HRL&amp;action=getcompany"/>
    <hyperlink ref="F238" r:id="rId947" tooltip="Austin, Minnesota" display="https://en.wikipedia.org/wiki/Austin,_Minnesota"/>
    <hyperlink ref="A239" r:id="rId948" display="https://www.nyse.com/quote/XNYS:HST"/>
    <hyperlink ref="B239" r:id="rId949" tooltip="Host Hotels &amp; Resorts" display="https://en.wikipedia.org/wiki/Host_Hotels_%26_Resorts"/>
    <hyperlink ref="C239" r:id="rId950" display="https://www.sec.gov/cgi-bin/browse-edgar?CIK=HST&amp;action=getcompany"/>
    <hyperlink ref="F239" r:id="rId951" tooltip="Bethesda, Maryland" display="https://en.wikipedia.org/wiki/Bethesda,_Maryland"/>
    <hyperlink ref="A240" r:id="rId952" display="https://www.nyse.com/quote/XNYS:HWM"/>
    <hyperlink ref="B240" r:id="rId953" tooltip="Howmet Aerospace" display="https://en.wikipedia.org/wiki/Howmet_Aerospace"/>
    <hyperlink ref="C240" r:id="rId954" display="https://www.sec.gov/cgi-bin/browse-edgar?CIK=0000004281&amp;action=getcompany"/>
    <hyperlink ref="F240" r:id="rId955" tooltip="New York, New York" display="https://en.wikipedia.org/wiki/New_York,_New_York"/>
    <hyperlink ref="A241" r:id="rId956" display="https://www.nyse.com/quote/XNYS:HPQ"/>
    <hyperlink ref="B241" r:id="rId957" tooltip="HP Inc." display="https://en.wikipedia.org/wiki/HP_Inc."/>
    <hyperlink ref="C241" r:id="rId958" display="https://www.sec.gov/cgi-bin/browse-edgar?CIK=HPQ&amp;action=getcompany"/>
    <hyperlink ref="F241" r:id="rId959" tooltip="Palo Alto, California" display="https://en.wikipedia.org/wiki/Palo_Alto,_California"/>
    <hyperlink ref="A242" r:id="rId960" display="https://www.nyse.com/quote/XNYS:HUM"/>
    <hyperlink ref="B242" r:id="rId961" tooltip="Humana Inc." display="https://en.wikipedia.org/wiki/Humana_Inc."/>
    <hyperlink ref="C242" r:id="rId962" display="https://www.sec.gov/cgi-bin/browse-edgar?CIK=HUM&amp;action=getcompany"/>
    <hyperlink ref="F242" r:id="rId963" tooltip="Louisville, Kentucky" display="https://en.wikipedia.org/wiki/Louisville,_Kentucky"/>
    <hyperlink ref="A243" r:id="rId964" display="http://www.nasdaq.com/symbol/hban"/>
    <hyperlink ref="B243" r:id="rId965" tooltip="Huntington Bancshares" display="https://en.wikipedia.org/wiki/Huntington_Bancshares"/>
    <hyperlink ref="C243" r:id="rId966" display="https://www.sec.gov/cgi-bin/browse-edgar?CIK=HBAN&amp;action=getcompany"/>
    <hyperlink ref="F243" r:id="rId967" tooltip="Columbus, Ohio" display="https://en.wikipedia.org/wiki/Columbus,_Ohio"/>
    <hyperlink ref="A244" r:id="rId968" display="https://www.nyse.com/quote/XNYS:HII"/>
    <hyperlink ref="B244" r:id="rId969" tooltip="Huntington Ingalls Industries" display="https://en.wikipedia.org/wiki/Huntington_Ingalls_Industries"/>
    <hyperlink ref="C244" r:id="rId970" display="https://www.sec.gov/cgi-bin/browse-edgar?CIK=HII&amp;action=getcompany"/>
    <hyperlink ref="F244" r:id="rId971" tooltip="Newport News, Virginia" display="https://en.wikipedia.org/wiki/Newport_News,_Virginia"/>
    <hyperlink ref="A245" r:id="rId972" display="https://www.nyse.com/quote/XNYS:IEX"/>
    <hyperlink ref="B245" r:id="rId973" tooltip="IDEX Corporation" display="https://en.wikipedia.org/wiki/IDEX_Corporation"/>
    <hyperlink ref="C245" r:id="rId974" display="https://www.sec.gov/cgi-bin/browse-edgar?CIK=IEX&amp;action=getcompany"/>
    <hyperlink ref="F245" r:id="rId975" tooltip="Lake Forest, Illinois" display="https://en.wikipedia.org/wiki/Lake_Forest,_Illinois"/>
    <hyperlink ref="A246" r:id="rId976" display="http://www.nasdaq.com/symbol/idxx"/>
    <hyperlink ref="B246" r:id="rId977" tooltip="Idexx Laboratories" display="https://en.wikipedia.org/wiki/Idexx_Laboratories"/>
    <hyperlink ref="C246" r:id="rId978" display="https://www.sec.gov/cgi-bin/browse-edgar?CIK=IDXX&amp;action=getcompany"/>
    <hyperlink ref="F246" r:id="rId979" tooltip="Westbrook, Maine" display="https://en.wikipedia.org/wiki/Westbrook,_Maine"/>
    <hyperlink ref="A247" r:id="rId980" display="http://www.nasdaq.com/symbol/info"/>
    <hyperlink ref="B247" r:id="rId981" tooltip="IHS Markit" display="https://en.wikipedia.org/wiki/IHS_Markit"/>
    <hyperlink ref="C247" r:id="rId982" display="https://www.sec.gov/cgi-bin/browse-edgar?CIK=INFO&amp;action=getcompany"/>
    <hyperlink ref="A248" r:id="rId983" display="https://www.nyse.com/quote/XNYS:ITW"/>
    <hyperlink ref="B248" r:id="rId984" tooltip="Illinois Tool Works" display="https://en.wikipedia.org/wiki/Illinois_Tool_Works"/>
    <hyperlink ref="C248" r:id="rId985" display="https://www.sec.gov/cgi-bin/browse-edgar?CIK=ITW&amp;action=getcompany"/>
    <hyperlink ref="F248" r:id="rId986" tooltip="Glenview, Cook County, Illinois" display="https://en.wikipedia.org/wiki/Glenview,_Cook_County,_Illinois"/>
    <hyperlink ref="A249" r:id="rId987" display="http://www.nasdaq.com/symbol/ilmn"/>
    <hyperlink ref="B249" r:id="rId988" tooltip="Illumina (company)" display="https://en.wikipedia.org/wiki/Illumina_(company)"/>
    <hyperlink ref="C249" r:id="rId989" display="https://www.sec.gov/cgi-bin/browse-edgar?CIK=ILMN&amp;action=getcompany"/>
    <hyperlink ref="F249" r:id="rId990" tooltip="San Diego, California" display="https://en.wikipedia.org/wiki/San_Diego,_California"/>
    <hyperlink ref="A250" r:id="rId991" display="http://www.nasdaq.com/symbol/incy"/>
    <hyperlink ref="B250" r:id="rId992" tooltip="Incyte" display="https://en.wikipedia.org/wiki/Incyte"/>
    <hyperlink ref="C250" r:id="rId993" display="https://www.sec.gov/cgi-bin/browse-edgar?CIK=INCY&amp;action=getcompany"/>
    <hyperlink ref="F250" r:id="rId994" tooltip="Wilmington, Delaware" display="https://en.wikipedia.org/wiki/Wilmington,_Delaware"/>
    <hyperlink ref="A251" r:id="rId995" display="https://www.nyse.com/quote/XNYS:IR"/>
    <hyperlink ref="B251" r:id="rId996" tooltip="Ingersoll Rand" display="https://en.wikipedia.org/wiki/Ingersoll_Rand"/>
    <hyperlink ref="C251" r:id="rId997" display="https://www.sec.gov/cgi-bin/browse-edgar?CIK=0001699150&amp;action=getcompany"/>
    <hyperlink ref="F251" r:id="rId998" tooltip="Milwaukee, Wisconsin" display="https://en.wikipedia.org/wiki/Milwaukee,_Wisconsin"/>
    <hyperlink ref="A252" r:id="rId999" display="http://www.nasdaq.com/symbol/intc"/>
    <hyperlink ref="B252" r:id="rId1000" tooltip="Intel Corp." display="https://en.wikipedia.org/wiki/Intel_Corp."/>
    <hyperlink ref="C252" r:id="rId1001" display="https://www.sec.gov/cgi-bin/browse-edgar?CIK=INTC&amp;action=getcompany"/>
    <hyperlink ref="F252" r:id="rId1002" tooltip="Santa Clara, California" display="https://en.wikipedia.org/wiki/Santa_Clara,_California"/>
    <hyperlink ref="A253" r:id="rId1003" display="https://www.nyse.com/quote/XNYS:ICE"/>
    <hyperlink ref="B253" r:id="rId1004" tooltip="Intercontinental Exchange" display="https://en.wikipedia.org/wiki/Intercontinental_Exchange"/>
    <hyperlink ref="C253" r:id="rId1005" display="https://www.sec.gov/cgi-bin/browse-edgar?CIK=ICE&amp;action=getcompany"/>
    <hyperlink ref="F253" r:id="rId1006" tooltip="Atlanta, Georgia" display="https://en.wikipedia.org/wiki/Atlanta,_Georgia"/>
    <hyperlink ref="A254" r:id="rId1007" display="https://www.nyse.com/quote/XNYS:IBM"/>
    <hyperlink ref="B254" r:id="rId1008" tooltip="IBM" display="https://en.wikipedia.org/wiki/IBM"/>
    <hyperlink ref="C254" r:id="rId1009" display="https://www.sec.gov/cgi-bin/browse-edgar?CIK=IBM&amp;action=getcompany"/>
    <hyperlink ref="F254" r:id="rId1010" tooltip="Armonk, New York" display="https://en.wikipedia.org/wiki/Armonk,_New_York"/>
    <hyperlink ref="A255" r:id="rId1011" display="https://www.nyse.com/quote/XNYS:IP"/>
    <hyperlink ref="B255" r:id="rId1012" tooltip="International Paper" display="https://en.wikipedia.org/wiki/International_Paper"/>
    <hyperlink ref="C255" r:id="rId1013" display="https://www.sec.gov/cgi-bin/browse-edgar?CIK=IP&amp;action=getcompany"/>
    <hyperlink ref="F255" r:id="rId1014" tooltip="Memphis, Tennessee" display="https://en.wikipedia.org/wiki/Memphis,_Tennessee"/>
    <hyperlink ref="A256" r:id="rId1015" display="https://www.nyse.com/quote/XNYS:IPG"/>
    <hyperlink ref="B256" r:id="rId1016" tooltip="Interpublic Group" display="https://en.wikipedia.org/wiki/Interpublic_Group"/>
    <hyperlink ref="C256" r:id="rId1017" display="https://www.sec.gov/cgi-bin/browse-edgar?CIK=IPG&amp;action=getcompany"/>
    <hyperlink ref="F256" r:id="rId1018" tooltip="New York, New York" display="https://en.wikipedia.org/wiki/New_York,_New_York"/>
    <hyperlink ref="A257" r:id="rId1019" display="https://www.nyse.com/quote/XNYS:IFF"/>
    <hyperlink ref="B257" r:id="rId1020" tooltip="Intl Flavors &amp; Fragrances" display="https://en.wikipedia.org/wiki/Intl_Flavors_%26_Fragrances"/>
    <hyperlink ref="C257" r:id="rId1021" display="https://www.sec.gov/cgi-bin/browse-edgar?CIK=IFF&amp;action=getcompany"/>
    <hyperlink ref="F257" r:id="rId1022" tooltip="New York, New York" display="https://en.wikipedia.org/wiki/New_York,_New_York"/>
    <hyperlink ref="A258" r:id="rId1023" display="http://www.nasdaq.com/symbol/intu"/>
    <hyperlink ref="B258" r:id="rId1024" tooltip="Intuit Inc." display="https://en.wikipedia.org/wiki/Intuit_Inc."/>
    <hyperlink ref="C258" r:id="rId1025" display="https://www.sec.gov/cgi-bin/browse-edgar?CIK=INTU&amp;action=getcompany"/>
    <hyperlink ref="F258" r:id="rId1026" tooltip="Mountain View, California" display="https://en.wikipedia.org/wiki/Mountain_View,_California"/>
    <hyperlink ref="A259" r:id="rId1027" display="http://www.nasdaq.com/symbol/isrg"/>
    <hyperlink ref="B259" r:id="rId1028" tooltip="Intuitive Surgical Inc." display="https://en.wikipedia.org/wiki/Intuitive_Surgical_Inc."/>
    <hyperlink ref="C259" r:id="rId1029" display="https://www.sec.gov/cgi-bin/browse-edgar?CIK=ISRG&amp;action=getcompany"/>
    <hyperlink ref="F259" r:id="rId1030" tooltip="Sunnyvale, California" display="https://en.wikipedia.org/wiki/Sunnyvale,_California"/>
    <hyperlink ref="A260" r:id="rId1031" display="https://www.nyse.com/quote/XNYS:IVZ"/>
    <hyperlink ref="B260" r:id="rId1032" tooltip="Invesco Ltd." display="https://en.wikipedia.org/wiki/Invesco_Ltd."/>
    <hyperlink ref="C260" r:id="rId1033" display="https://www.sec.gov/cgi-bin/browse-edgar?CIK=IVZ&amp;action=getcompany"/>
    <hyperlink ref="F260" r:id="rId1034" tooltip="Atlanta, Georgia" display="https://en.wikipedia.org/wiki/Atlanta,_Georgia"/>
    <hyperlink ref="A261" r:id="rId1035" display="http://www.nasdaq.com/symbol/ipgp"/>
    <hyperlink ref="B261" r:id="rId1036" tooltip="IPG Photonics" display="https://en.wikipedia.org/wiki/IPG_Photonics"/>
    <hyperlink ref="C261" r:id="rId1037" display="https://www.sec.gov/cgi-bin/browse-edgar?CIK=IPGP&amp;action=getcompany"/>
    <hyperlink ref="F261" r:id="rId1038" tooltip="Oxford, Massachusetts" display="https://en.wikipedia.org/wiki/Oxford,_Massachusetts"/>
    <hyperlink ref="A262" r:id="rId1039" display="https://www.nyse.com/quote/XNYS:IQV"/>
    <hyperlink ref="B262" r:id="rId1040" tooltip="IQVIA" display="https://en.wikipedia.org/wiki/IQVIA"/>
    <hyperlink ref="C262" r:id="rId1041" display="https://www.sec.gov/cgi-bin/browse-edgar?CIK=IQV&amp;action=getcompany"/>
    <hyperlink ref="F262" r:id="rId1042" tooltip="Durham, North Carolina" display="https://en.wikipedia.org/wiki/Durham,_North_Carolina"/>
    <hyperlink ref="A263" r:id="rId1043" display="https://www.nyse.com/quote/XNYS:IRM"/>
    <hyperlink ref="B263" r:id="rId1044" tooltip="Iron Mountain Incorporated" display="https://en.wikipedia.org/wiki/Iron_Mountain_Incorporated"/>
    <hyperlink ref="C263" r:id="rId1045" display="https://www.sec.gov/cgi-bin/browse-edgar?CIK=IRM&amp;action=getcompany"/>
    <hyperlink ref="F263" r:id="rId1046" tooltip="Boston, Massachusetts" display="https://en.wikipedia.org/wiki/Boston,_Massachusetts"/>
    <hyperlink ref="A264" r:id="rId1047" display="http://www.nasdaq.com/symbol/jkhy"/>
    <hyperlink ref="B264" r:id="rId1048" tooltip="Jack Henry &amp; Associates" display="https://en.wikipedia.org/wiki/Jack_Henry_%26_Associates"/>
    <hyperlink ref="C264" r:id="rId1049" display="https://www.sec.gov/cgi-bin/browse-edgar?CIK=JKHY&amp;action=getcompany"/>
    <hyperlink ref="F264" r:id="rId1050" tooltip="Monett, Missouri" display="https://en.wikipedia.org/wiki/Monett,_Missouri"/>
    <hyperlink ref="A265" r:id="rId1051" display="https://www.nyse.com/quote/XNYS:J"/>
    <hyperlink ref="B265" r:id="rId1052" tooltip="Jacobs Engineering Group" display="https://en.wikipedia.org/wiki/Jacobs_Engineering_Group"/>
    <hyperlink ref="C265" r:id="rId1053" display="https://www.sec.gov/cgi-bin/browse-edgar?CIK=J&amp;action=getcompany"/>
    <hyperlink ref="F265" r:id="rId1054" tooltip="Dallas, Texas" display="https://en.wikipedia.org/wiki/Dallas,_Texas"/>
    <hyperlink ref="A266" r:id="rId1055" display="http://www.nasdaq.com/symbol/jbht"/>
    <hyperlink ref="B266" r:id="rId1056" tooltip="J. B. Hunt Transport Services" display="https://en.wikipedia.org/wiki/J._B._Hunt_Transport_Services"/>
    <hyperlink ref="C266" r:id="rId1057" display="https://www.sec.gov/cgi-bin/browse-edgar?CIK=JBHT&amp;action=getcompany"/>
    <hyperlink ref="F266" r:id="rId1058" tooltip="Lowell, Arkansas" display="https://en.wikipedia.org/wiki/Lowell,_Arkansas"/>
    <hyperlink ref="A267" r:id="rId1059" display="https://www.nyse.com/quote/XNYS:SJM"/>
    <hyperlink ref="B267" r:id="rId1060" tooltip="JM Smucker" display="https://en.wikipedia.org/wiki/JM_Smucker"/>
    <hyperlink ref="C267" r:id="rId1061" display="https://www.sec.gov/cgi-bin/browse-edgar?CIK=SJM&amp;action=getcompany"/>
    <hyperlink ref="F267" r:id="rId1062" tooltip="Orrville, Ohio" display="https://en.wikipedia.org/wiki/Orrville,_Ohio"/>
    <hyperlink ref="A268" r:id="rId1063" display="https://www.nyse.com/quote/XNYS:JNJ"/>
    <hyperlink ref="B268" r:id="rId1064" tooltip="Johnson &amp; Johnson" display="https://en.wikipedia.org/wiki/Johnson_%26_Johnson"/>
    <hyperlink ref="C268" r:id="rId1065" display="https://www.sec.gov/cgi-bin/browse-edgar?CIK=JNJ&amp;action=getcompany"/>
    <hyperlink ref="F268" r:id="rId1066" tooltip="New Brunswick, New Jersey" display="https://en.wikipedia.org/wiki/New_Brunswick,_New_Jersey"/>
    <hyperlink ref="A269" r:id="rId1067" display="https://www.nyse.com/quote/XNYS:JCI"/>
    <hyperlink ref="B269" r:id="rId1068" tooltip="Johnson Controls" display="https://en.wikipedia.org/wiki/Johnson_Controls"/>
    <hyperlink ref="C269" r:id="rId1069" display="https://www.sec.gov/cgi-bin/browse-edgar?CIK=JCI&amp;action=getcompany"/>
    <hyperlink ref="F269" r:id="rId1070" tooltip="Cork (city)" display="https://en.wikipedia.org/wiki/Cork_(city)"/>
    <hyperlink ref="A270" r:id="rId1071" display="https://www.nyse.com/quote/XNYS:JPM"/>
    <hyperlink ref="B270" r:id="rId1072" tooltip="JPMorgan Chase &amp; Co." display="https://en.wikipedia.org/wiki/JPMorgan_Chase_%26_Co."/>
    <hyperlink ref="C270" r:id="rId1073" display="https://www.sec.gov/cgi-bin/browse-edgar?CIK=JPM&amp;action=getcompany"/>
    <hyperlink ref="F270" r:id="rId1074" tooltip="New York, New York" display="https://en.wikipedia.org/wiki/New_York,_New_York"/>
    <hyperlink ref="A271" r:id="rId1075" display="https://www.nyse.com/quote/XNYS:JNPR"/>
    <hyperlink ref="B271" r:id="rId1076" tooltip="Juniper Networks" display="https://en.wikipedia.org/wiki/Juniper_Networks"/>
    <hyperlink ref="C271" r:id="rId1077" display="https://www.sec.gov/cgi-bin/browse-edgar?CIK=JNPR&amp;action=getcompany"/>
    <hyperlink ref="F271" r:id="rId1078" tooltip="Sunnyvale, California" display="https://en.wikipedia.org/wiki/Sunnyvale,_California"/>
    <hyperlink ref="A272" r:id="rId1079" display="https://www.nyse.com/quote/XNYS:KSU"/>
    <hyperlink ref="B272" r:id="rId1080" tooltip="Kansas City Southern (company)" display="https://en.wikipedia.org/wiki/Kansas_City_Southern_(company)"/>
    <hyperlink ref="C272" r:id="rId1081" display="https://www.sec.gov/cgi-bin/browse-edgar?CIK=KSU&amp;action=getcompany"/>
    <hyperlink ref="F272" r:id="rId1082" tooltip="Kansas City, Missouri" display="https://en.wikipedia.org/wiki/Kansas_City,_Missouri"/>
    <hyperlink ref="A273" r:id="rId1083" display="https://www.nyse.com/quote/XNYS:K"/>
    <hyperlink ref="B273" r:id="rId1084" tooltip="Kellogg Co." display="https://en.wikipedia.org/wiki/Kellogg_Co."/>
    <hyperlink ref="C273" r:id="rId1085" display="https://www.sec.gov/cgi-bin/browse-edgar?CIK=K&amp;action=getcompany"/>
    <hyperlink ref="F273" r:id="rId1086" tooltip="Battle Creek, Michigan" display="https://en.wikipedia.org/wiki/Battle_Creek,_Michigan"/>
    <hyperlink ref="A274" r:id="rId1087" display="https://www.nyse.com/quote/XNYS:KEY"/>
    <hyperlink ref="B274" r:id="rId1088" tooltip="KeyCorp" display="https://en.wikipedia.org/wiki/KeyCorp"/>
    <hyperlink ref="C274" r:id="rId1089" display="https://www.sec.gov/cgi-bin/browse-edgar?CIK=KEY&amp;action=getcompany"/>
    <hyperlink ref="F274" r:id="rId1090" tooltip="Cleveland, Ohio" display="https://en.wikipedia.org/wiki/Cleveland,_Ohio"/>
    <hyperlink ref="A275" r:id="rId1091" display="https://www.nyse.com/quote/XNYS:KEYS"/>
    <hyperlink ref="B275" r:id="rId1092" tooltip="Keysight Technologies" display="https://en.wikipedia.org/wiki/Keysight_Technologies"/>
    <hyperlink ref="C275" r:id="rId1093" display="https://www.sec.gov/cgi-bin/browse-edgar?CIK=KEYS&amp;action=getcompany"/>
    <hyperlink ref="F275" r:id="rId1094" tooltip="Santa Rosa, California" display="https://en.wikipedia.org/wiki/Santa_Rosa,_California"/>
    <hyperlink ref="A276" r:id="rId1095" display="https://www.nyse.com/quote/XNYS:KMB"/>
    <hyperlink ref="B276" r:id="rId1096" tooltip="Kimberly-Clark" display="https://en.wikipedia.org/wiki/Kimberly-Clark"/>
    <hyperlink ref="C276" r:id="rId1097" display="https://www.sec.gov/cgi-bin/browse-edgar?CIK=KMB&amp;action=getcompany"/>
    <hyperlink ref="F276" r:id="rId1098" tooltip="Irving, Texas" display="https://en.wikipedia.org/wiki/Irving,_Texas"/>
    <hyperlink ref="A277" r:id="rId1099" display="https://www.nyse.com/quote/XNYS:KIM"/>
    <hyperlink ref="B277" r:id="rId1100" tooltip="Kimco Realty" display="https://en.wikipedia.org/wiki/Kimco_Realty"/>
    <hyperlink ref="C277" r:id="rId1101" display="https://www.sec.gov/cgi-bin/browse-edgar?CIK=KIM&amp;action=getcompany"/>
    <hyperlink ref="F277" r:id="rId1102" tooltip="New Hyde Park, New York" display="https://en.wikipedia.org/wiki/New_Hyde_Park,_New_York"/>
    <hyperlink ref="A278" r:id="rId1103" display="https://www.nyse.com/quote/XNYS:KMI"/>
    <hyperlink ref="B278" r:id="rId1104" tooltip="Kinder Morgan" display="https://en.wikipedia.org/wiki/Kinder_Morgan"/>
    <hyperlink ref="C278" r:id="rId1105" display="https://www.sec.gov/cgi-bin/browse-edgar?CIK=KMI&amp;action=getcompany"/>
    <hyperlink ref="F278" r:id="rId1106" tooltip="Houston, Texas" display="https://en.wikipedia.org/wiki/Houston,_Texas"/>
    <hyperlink ref="A279" r:id="rId1107" display="http://www.nasdaq.com/symbol/klac"/>
    <hyperlink ref="B279" r:id="rId1108" tooltip="KLA Corporation" display="https://en.wikipedia.org/wiki/KLA_Corporation"/>
    <hyperlink ref="C279" r:id="rId1109" display="https://www.sec.gov/cgi-bin/browse-edgar?CIK=KLAC&amp;action=getcompany"/>
    <hyperlink ref="F279" r:id="rId1110" tooltip="Milpitas, California" display="https://en.wikipedia.org/wiki/Milpitas,_California"/>
    <hyperlink ref="A280" r:id="rId1111" display="https://www.nyse.com/quote/XNYS:KSS"/>
    <hyperlink ref="B280" r:id="rId1112" tooltip="Kohl's Corp." display="https://en.wikipedia.org/wiki/Kohl%27s_Corp."/>
    <hyperlink ref="C280" r:id="rId1113" display="https://www.sec.gov/cgi-bin/browse-edgar?CIK=KSS&amp;action=getcompany"/>
    <hyperlink ref="F280" r:id="rId1114" tooltip="Menomonee Falls, Wisconsin" display="https://en.wikipedia.org/wiki/Menomonee_Falls,_Wisconsin"/>
    <hyperlink ref="A281" r:id="rId1115" display="http://www.nasdaq.com/symbol/khc"/>
    <hyperlink ref="B281" r:id="rId1116" tooltip="Kraft Heinz" display="https://en.wikipedia.org/wiki/Kraft_Heinz"/>
    <hyperlink ref="C281" r:id="rId1117" display="https://www.sec.gov/cgi-bin/browse-edgar?CIK=KHC&amp;owner=exclude&amp;action=getcompany"/>
    <hyperlink ref="A282" r:id="rId1118" display="https://www.nyse.com/quote/XNYS:KR"/>
    <hyperlink ref="B282" r:id="rId1119" tooltip="Kroger Co." display="https://en.wikipedia.org/wiki/Kroger_Co."/>
    <hyperlink ref="C282" r:id="rId1120" display="https://www.sec.gov/cgi-bin/browse-edgar?CIK=KR&amp;action=getcompany"/>
    <hyperlink ref="F282" r:id="rId1121" tooltip="Cincinnati, Ohio" display="https://en.wikipedia.org/wiki/Cincinnati,_Ohio"/>
    <hyperlink ref="A283" r:id="rId1122" display="https://www.nyse.com/quote/XNYS:LB"/>
    <hyperlink ref="B283" r:id="rId1123" tooltip="L Brands Inc." display="https://en.wikipedia.org/wiki/L_Brands_Inc."/>
    <hyperlink ref="C283" r:id="rId1124" display="https://www.sec.gov/cgi-bin/browse-edgar?CIK=LB&amp;action=getcompany"/>
    <hyperlink ref="F283" r:id="rId1125" tooltip="Columbus, Ohio" display="https://en.wikipedia.org/wiki/Columbus,_Ohio"/>
    <hyperlink ref="A284" r:id="rId1126" display="https://www.nyse.com/quote/XNYS:LHX"/>
    <hyperlink ref="B284" r:id="rId1127" tooltip="L3Harris Technologies" display="https://en.wikipedia.org/wiki/L3Harris_Technologies"/>
    <hyperlink ref="C284" r:id="rId1128" display="https://www.sec.gov/cgi-bin/browse-edgar?CIK=LHX&amp;action=getcompany"/>
    <hyperlink ref="F284" r:id="rId1129" tooltip="Melbourne, Florida" display="https://en.wikipedia.org/wiki/Melbourne,_Florida"/>
    <hyperlink ref="A285" r:id="rId1130" display="https://www.nyse.com/quote/XNYS:LH"/>
    <hyperlink ref="B285" r:id="rId1131" tooltip="Laboratory Corp. of America Holding" display="https://en.wikipedia.org/wiki/Laboratory_Corp._of_America_Holding"/>
    <hyperlink ref="C285" r:id="rId1132" display="https://www.sec.gov/cgi-bin/browse-edgar?CIK=LH&amp;action=getcompany"/>
    <hyperlink ref="F285" r:id="rId1133" tooltip="Burlington, North Carolina" display="https://en.wikipedia.org/wiki/Burlington,_North_Carolina"/>
    <hyperlink ref="A286" r:id="rId1134" display="http://www.nasdaq.com/symbol/lrcx"/>
    <hyperlink ref="B286" r:id="rId1135" tooltip="Lam Research" display="https://en.wikipedia.org/wiki/Lam_Research"/>
    <hyperlink ref="C286" r:id="rId1136" display="https://www.sec.gov/cgi-bin/browse-edgar?CIK=LRCX&amp;action=getcompany"/>
    <hyperlink ref="F286" r:id="rId1137" tooltip="Fremont, California" display="https://en.wikipedia.org/wiki/Fremont,_California"/>
    <hyperlink ref="A287" r:id="rId1138" display="https://www.nyse.com/quote/XNYS:LW"/>
    <hyperlink ref="B287" r:id="rId1139" tooltip="Lamb Weston Holdings Inc" display="https://en.wikipedia.org/wiki/Lamb_Weston_Holdings_Inc"/>
    <hyperlink ref="C287" r:id="rId1140" display="https://www.sec.gov/cgi-bin/browse-edgar?CIK=LW&amp;action=getcompany"/>
    <hyperlink ref="F287" r:id="rId1141" tooltip="Eagle, Idaho" display="https://en.wikipedia.org/wiki/Eagle,_Idaho"/>
    <hyperlink ref="A288" r:id="rId1142" display="https://www.nyse.com/quote/XNYS:LVS"/>
    <hyperlink ref="B288" r:id="rId1143" tooltip="Las Vegas Sands" display="https://en.wikipedia.org/wiki/Las_Vegas_Sands"/>
    <hyperlink ref="C288" r:id="rId1144" display="https://www.sec.gov/cgi-bin/browse-edgar?CIK=LVS&amp;action=getcompany"/>
    <hyperlink ref="F288" r:id="rId1145" tooltip="Las Vegas, Nevada" display="https://en.wikipedia.org/wiki/Las_Vegas,_Nevada"/>
    <hyperlink ref="A289" r:id="rId1146" display="https://www.nyse.com/quote/XNYS:LEG"/>
    <hyperlink ref="B289" r:id="rId1147" tooltip="Leggett &amp; Platt" display="https://en.wikipedia.org/wiki/Leggett_%26_Platt"/>
    <hyperlink ref="C289" r:id="rId1148" display="https://www.sec.gov/cgi-bin/browse-edgar?CIK=LEG&amp;action=getcompany"/>
    <hyperlink ref="F289" r:id="rId1149" tooltip="Carthage, Missouri" display="https://en.wikipedia.org/wiki/Carthage,_Missouri"/>
    <hyperlink ref="A290" r:id="rId1150" display="https://www.nyse.com/quote/XNYS:LDOS"/>
    <hyperlink ref="B290" r:id="rId1151" tooltip="Leidos Holdings" display="https://en.wikipedia.org/wiki/Leidos_Holdings"/>
    <hyperlink ref="C290" r:id="rId1152" display="https://www.sec.gov/cgi-bin/browse-edgar?CIK=LDOS&amp;action=getcompany"/>
    <hyperlink ref="F290" r:id="rId1153" tooltip="Reston, Virginia" display="https://en.wikipedia.org/wiki/Reston,_Virginia"/>
    <hyperlink ref="A291" r:id="rId1154" display="https://www.nyse.com/quote/XNYS:LEN"/>
    <hyperlink ref="B291" r:id="rId1155" tooltip="Lennar Corp." display="https://en.wikipedia.org/wiki/Lennar_Corp."/>
    <hyperlink ref="C291" r:id="rId1156" display="https://www.sec.gov/cgi-bin/browse-edgar?CIK=LEN&amp;action=getcompany"/>
    <hyperlink ref="F291" r:id="rId1157" tooltip="Miami, Florida" display="https://en.wikipedia.org/wiki/Miami,_Florida"/>
    <hyperlink ref="A292" r:id="rId1158" display="https://www.nyse.com/quote/XNYS:LLY"/>
    <hyperlink ref="B292" r:id="rId1159" tooltip="Lilly (Eli) &amp; Co." display="https://en.wikipedia.org/wiki/Lilly_(Eli)_%26_Co."/>
    <hyperlink ref="C292" r:id="rId1160" display="https://www.sec.gov/cgi-bin/browse-edgar?CIK=LLY&amp;action=getcompany"/>
    <hyperlink ref="F292" r:id="rId1161" tooltip="Indianapolis, Indiana" display="https://en.wikipedia.org/wiki/Indianapolis,_Indiana"/>
    <hyperlink ref="A293" r:id="rId1162" display="https://www.nyse.com/quote/XNYS:LNC"/>
    <hyperlink ref="B293" r:id="rId1163" tooltip="Lincoln National" display="https://en.wikipedia.org/wiki/Lincoln_National"/>
    <hyperlink ref="C293" r:id="rId1164" display="https://www.sec.gov/cgi-bin/browse-edgar?CIK=LNC&amp;action=getcompany"/>
    <hyperlink ref="F293" r:id="rId1165" tooltip="Radnor, Pennsylvania" display="https://en.wikipedia.org/wiki/Radnor,_Pennsylvania"/>
    <hyperlink ref="A294" r:id="rId1166" display="https://www.nyse.com/quote/XNYS:LIN"/>
    <hyperlink ref="B294" r:id="rId1167" tooltip="Linde plc" display="https://en.wikipedia.org/wiki/Linde_plc"/>
    <hyperlink ref="C294" r:id="rId1168" display="https://www.sec.gov/cgi-bin/browse-edgar?CIK=LIN&amp;action=getcompany"/>
    <hyperlink ref="F294" r:id="rId1169" tooltip="Guildford" display="https://en.wikipedia.org/wiki/Guildford"/>
    <hyperlink ref="A295" r:id="rId1170" display="https://www.nyse.com/quote/XNYS:LYV"/>
    <hyperlink ref="B295" r:id="rId1171" tooltip="Live Nation Entertainment" display="https://en.wikipedia.org/wiki/Live_Nation_Entertainment"/>
    <hyperlink ref="C295" r:id="rId1172" display="https://www.sec.gov/cgi-bin/browse-edgar?CIK=LYV&amp;action=getcompany"/>
    <hyperlink ref="F295" r:id="rId1173" tooltip="Beverly Hills, California" display="https://en.wikipedia.org/wiki/Beverly_Hills,_California"/>
    <hyperlink ref="A296" r:id="rId1174" display="http://www.nasdaq.com/symbol/lkq"/>
    <hyperlink ref="B296" r:id="rId1175" tooltip="LKQ Corporation" display="https://en.wikipedia.org/wiki/LKQ_Corporation"/>
    <hyperlink ref="C296" r:id="rId1176" display="https://www.sec.gov/cgi-bin/browse-edgar?CIK=LKQ&amp;action=getcompany"/>
    <hyperlink ref="F296" r:id="rId1177" tooltip="Chicago, Illinois" display="https://en.wikipedia.org/wiki/Chicago,_Illinois"/>
    <hyperlink ref="A297" r:id="rId1178" display="https://www.nyse.com/quote/XNYS:LMT"/>
    <hyperlink ref="B297" r:id="rId1179" tooltip="Lockheed Martin Corp." display="https://en.wikipedia.org/wiki/Lockheed_Martin_Corp."/>
    <hyperlink ref="C297" r:id="rId1180" display="https://www.sec.gov/cgi-bin/browse-edgar?CIK=LMT&amp;action=getcompany"/>
    <hyperlink ref="F297" r:id="rId1181" tooltip="Bethesda, Maryland" display="https://en.wikipedia.org/wiki/Bethesda,_Maryland"/>
    <hyperlink ref="A298" r:id="rId1182" display="https://www.nyse.com/quote/XNYS:L"/>
    <hyperlink ref="B298" r:id="rId1183" tooltip="Loews Corp." display="https://en.wikipedia.org/wiki/Loews_Corp."/>
    <hyperlink ref="C298" r:id="rId1184" display="https://www.sec.gov/cgi-bin/browse-edgar?CIK=L&amp;action=getcompany"/>
    <hyperlink ref="F298" r:id="rId1185" tooltip="New York, New York" display="https://en.wikipedia.org/wiki/New_York,_New_York"/>
    <hyperlink ref="A299" r:id="rId1186" display="https://www.nyse.com/quote/XNYS:LOW"/>
    <hyperlink ref="B299" r:id="rId1187" tooltip="Lowe's Cos." display="https://en.wikipedia.org/wiki/Lowe%27s_Cos."/>
    <hyperlink ref="C299" r:id="rId1188" display="https://www.sec.gov/cgi-bin/browse-edgar?CIK=LOW&amp;action=getcompany"/>
    <hyperlink ref="F299" r:id="rId1189" tooltip="Mooresville, North Carolina" display="https://en.wikipedia.org/wiki/Mooresville,_North_Carolina"/>
    <hyperlink ref="A300" r:id="rId1190" display="https://www.nyse.com/quote/XNYS:LYB"/>
    <hyperlink ref="B300" r:id="rId1191" tooltip="LyondellBasell" display="https://en.wikipedia.org/wiki/LyondellBasell"/>
    <hyperlink ref="C300" r:id="rId1192" display="https://www.sec.gov/cgi-bin/browse-edgar?CIK=LYB&amp;action=getcompany"/>
    <hyperlink ref="F300" r:id="rId1193" tooltip="Rotterdam, Netherlands" display="https://en.wikipedia.org/wiki/Rotterdam,_Netherlands"/>
    <hyperlink ref="A301" r:id="rId1194" display="https://www.nyse.com/quote/XNYS:MTB"/>
    <hyperlink ref="B301" r:id="rId1195" tooltip="M&amp;T Bank Corp." display="https://en.wikipedia.org/wiki/M%26T_Bank_Corp."/>
    <hyperlink ref="C301" r:id="rId1196" display="https://www.sec.gov/cgi-bin/browse-edgar?CIK=MTB&amp;action=getcompany"/>
    <hyperlink ref="F301" r:id="rId1197" tooltip="Buffalo, New York" display="https://en.wikipedia.org/wiki/Buffalo,_New_York"/>
    <hyperlink ref="A302" r:id="rId1198" display="https://www.nyse.com/quote/XNYS:MRO"/>
    <hyperlink ref="B302" r:id="rId1199" tooltip="Marathon Oil Corp." display="https://en.wikipedia.org/wiki/Marathon_Oil_Corp."/>
    <hyperlink ref="C302" r:id="rId1200" display="https://www.sec.gov/cgi-bin/browse-edgar?CIK=MRO&amp;action=getcompany"/>
    <hyperlink ref="F302" r:id="rId1201" tooltip="Houston, Texas" display="https://en.wikipedia.org/wiki/Houston,_Texas"/>
    <hyperlink ref="A303" r:id="rId1202" display="https://www.nyse.com/quote/XNYS:MPC"/>
    <hyperlink ref="B303" r:id="rId1203" tooltip="Marathon Petroleum" display="https://en.wikipedia.org/wiki/Marathon_Petroleum"/>
    <hyperlink ref="C303" r:id="rId1204" display="https://www.sec.gov/cgi-bin/browse-edgar?CIK=MPC&amp;action=getcompany"/>
    <hyperlink ref="F303" r:id="rId1205" tooltip="Findlay, Ohio" display="https://en.wikipedia.org/wiki/Findlay,_Ohio"/>
    <hyperlink ref="A304" r:id="rId1206" display="http://www.nasdaq.com/symbol/mktx"/>
    <hyperlink ref="B304" r:id="rId1207" tooltip="MarketAxess" display="https://en.wikipedia.org/wiki/MarketAxess"/>
    <hyperlink ref="C304" r:id="rId1208" display="https://www.sec.gov/cgi-bin/browse-edgar?CIK=MKTX&amp;action=getcompany"/>
    <hyperlink ref="F304" r:id="rId1209" tooltip="New York, New York" display="https://en.wikipedia.org/wiki/New_York,_New_York"/>
    <hyperlink ref="A305" r:id="rId1210" display="http://www.nasdaq.com/symbol/mar"/>
    <hyperlink ref="B305" r:id="rId1211" tooltip="Marriott Int'l." display="https://en.wikipedia.org/wiki/Marriott_Int%27l."/>
    <hyperlink ref="C305" r:id="rId1212" display="https://www.sec.gov/cgi-bin/browse-edgar?CIK=MAR&amp;action=getcompany"/>
    <hyperlink ref="F305" r:id="rId1213" tooltip="Bethesda, Maryland" display="https://en.wikipedia.org/wiki/Bethesda,_Maryland"/>
    <hyperlink ref="A306" r:id="rId1214" display="https://www.nyse.com/quote/XNYS:MMC"/>
    <hyperlink ref="B306" r:id="rId1215" tooltip="Marsh &amp; McLennan" display="https://en.wikipedia.org/wiki/Marsh_%26_McLennan"/>
    <hyperlink ref="C306" r:id="rId1216" display="https://www.sec.gov/cgi-bin/browse-edgar?CIK=MMC&amp;action=getcompany"/>
    <hyperlink ref="F306" r:id="rId1217" tooltip="New York, New York" display="https://en.wikipedia.org/wiki/New_York,_New_York"/>
    <hyperlink ref="A307" r:id="rId1218" display="https://www.nyse.com/quote/XNYS:MLM"/>
    <hyperlink ref="B307" r:id="rId1219" tooltip="Martin Marietta Materials" display="https://en.wikipedia.org/wiki/Martin_Marietta_Materials"/>
    <hyperlink ref="C307" r:id="rId1220" display="https://www.sec.gov/cgi-bin/browse-edgar?CIK=MLM&amp;action=getcompany"/>
    <hyperlink ref="F307" r:id="rId1221" tooltip="Raleigh, North Carolina" display="https://en.wikipedia.org/wiki/Raleigh,_North_Carolina"/>
    <hyperlink ref="A308" r:id="rId1222" display="https://www.nyse.com/quote/XNYS:MAS"/>
    <hyperlink ref="B308" r:id="rId1223" tooltip="Masco Corp." display="https://en.wikipedia.org/wiki/Masco_Corp."/>
    <hyperlink ref="C308" r:id="rId1224" display="https://www.sec.gov/cgi-bin/browse-edgar?CIK=MAS&amp;action=getcompany"/>
    <hyperlink ref="F308" r:id="rId1225" tooltip="Livonia, Michigan" display="https://en.wikipedia.org/wiki/Livonia,_Michigan"/>
    <hyperlink ref="A309" r:id="rId1226" display="https://www.nyse.com/quote/XNYS:MA"/>
    <hyperlink ref="B309" r:id="rId1227" tooltip="Mastercard Inc." display="https://en.wikipedia.org/wiki/Mastercard_Inc."/>
    <hyperlink ref="C309" r:id="rId1228" display="https://www.sec.gov/cgi-bin/browse-edgar?CIK=MA&amp;action=getcompany"/>
    <hyperlink ref="F309" r:id="rId1229" tooltip="Harrison, New York" display="https://en.wikipedia.org/wiki/Harrison,_New_York"/>
    <hyperlink ref="A310" r:id="rId1230" display="https://www.nyse.com/quote/XNYS:MKC"/>
    <hyperlink ref="B310" r:id="rId1231" tooltip="McCormick &amp; Co." display="https://en.wikipedia.org/wiki/McCormick_%26_Co."/>
    <hyperlink ref="C310" r:id="rId1232" display="https://www.sec.gov/cgi-bin/browse-edgar?CIK=MKC&amp;action=getcompany"/>
    <hyperlink ref="F310" r:id="rId1233" tooltip="Hunt Valley, Maryland" display="https://en.wikipedia.org/wiki/Hunt_Valley,_Maryland"/>
    <hyperlink ref="A311" r:id="rId1234" display="http://www.nasdaq.com/symbol/mxim"/>
    <hyperlink ref="B311" r:id="rId1235" tooltip="Maxim Integrated" display="https://en.wikipedia.org/wiki/Maxim_Integrated"/>
    <hyperlink ref="C311" r:id="rId1236" display="https://www.sec.gov/cgi-bin/browse-edgar?CIK=MXIM&amp;action=getcompany"/>
    <hyperlink ref="F311" r:id="rId1237" tooltip="San Jose, California" display="https://en.wikipedia.org/wiki/San_Jose,_California"/>
    <hyperlink ref="A312" r:id="rId1238" display="https://www.nyse.com/quote/XNYS:MCD"/>
    <hyperlink ref="B312" r:id="rId1239" tooltip="McDonald's Corp." display="https://en.wikipedia.org/wiki/McDonald%27s_Corp."/>
    <hyperlink ref="C312" r:id="rId1240" display="https://www.sec.gov/cgi-bin/browse-edgar?CIK=MCD&amp;action=getcompany"/>
    <hyperlink ref="F312" r:id="rId1241" tooltip="Chicago" display="https://en.wikipedia.org/wiki/Chicago"/>
    <hyperlink ref="A313" r:id="rId1242" display="https://www.nyse.com/quote/XNYS:MCK"/>
    <hyperlink ref="B313" r:id="rId1243" tooltip="McKesson Corp." display="https://en.wikipedia.org/wiki/McKesson_Corp."/>
    <hyperlink ref="C313" r:id="rId1244" display="https://www.sec.gov/cgi-bin/browse-edgar?CIK=MCK&amp;action=getcompany"/>
    <hyperlink ref="A314" r:id="rId1245" display="https://www.nyse.com/quote/XNYS:MDT"/>
    <hyperlink ref="B314" r:id="rId1246" tooltip="Medtronic plc" display="https://en.wikipedia.org/wiki/Medtronic_plc"/>
    <hyperlink ref="C314" r:id="rId1247" display="https://www.sec.gov/cgi-bin/browse-edgar?CIK=MDT&amp;action=getcompany"/>
    <hyperlink ref="A315" r:id="rId1248" display="https://www.nyse.com/quote/XNYS:MRK"/>
    <hyperlink ref="B315" r:id="rId1249" tooltip="Merck &amp; Co." display="https://en.wikipedia.org/wiki/Merck_%26_Co."/>
    <hyperlink ref="C315" r:id="rId1250" display="https://www.sec.gov/cgi-bin/browse-edgar?CIK=MRK&amp;action=getcompany"/>
    <hyperlink ref="F315" r:id="rId1251" tooltip="Kenilworth, New Jersey" display="https://en.wikipedia.org/wiki/Kenilworth,_New_Jersey"/>
    <hyperlink ref="A316" r:id="rId1252" display="https://www.nyse.com/quote/XNYS:MET"/>
    <hyperlink ref="B316" r:id="rId1253" tooltip="MetLife Inc." display="https://en.wikipedia.org/wiki/MetLife_Inc."/>
    <hyperlink ref="C316" r:id="rId1254" display="https://www.sec.gov/cgi-bin/browse-edgar?CIK=MET&amp;action=getcompany"/>
    <hyperlink ref="F316" r:id="rId1255" tooltip="New York, New York" display="https://en.wikipedia.org/wiki/New_York,_New_York"/>
    <hyperlink ref="A317" r:id="rId1256" display="https://www.nyse.com/quote/XNYS:MTD"/>
    <hyperlink ref="B317" r:id="rId1257" tooltip="Mettler Toledo" display="https://en.wikipedia.org/wiki/Mettler_Toledo"/>
    <hyperlink ref="C317" r:id="rId1258" display="https://www.sec.gov/cgi-bin/browse-edgar?CIK=MTD&amp;action=getcompany"/>
    <hyperlink ref="F317" r:id="rId1259" tooltip="Columbus, Ohio" display="https://en.wikipedia.org/wiki/Columbus,_Ohio"/>
    <hyperlink ref="A318" r:id="rId1260" display="https://www.nyse.com/quote/XNYS:MGM"/>
    <hyperlink ref="B318" r:id="rId1261" tooltip="MGM Resorts International" display="https://en.wikipedia.org/wiki/MGM_Resorts_International"/>
    <hyperlink ref="C318" r:id="rId1262" display="https://www.sec.gov/cgi-bin/browse-edgar?CIK=MGM&amp;action=getcompany"/>
    <hyperlink ref="F318" r:id="rId1263" tooltip="Paradise, Nevada" display="https://en.wikipedia.org/wiki/Paradise,_Nevada"/>
    <hyperlink ref="A319" r:id="rId1264" display="http://www.nasdaq.com/symbol/mchp"/>
    <hyperlink ref="B319" r:id="rId1265" tooltip="Microchip Technology" display="https://en.wikipedia.org/wiki/Microchip_Technology"/>
    <hyperlink ref="C319" r:id="rId1266" display="https://www.sec.gov/cgi-bin/browse-edgar?CIK=MCHP&amp;action=getcompany"/>
    <hyperlink ref="F319" r:id="rId1267" tooltip="Chandler, Arizona" display="https://en.wikipedia.org/wiki/Chandler,_Arizona"/>
    <hyperlink ref="A320" r:id="rId1268" display="http://www.nasdaq.com/symbol/mu"/>
    <hyperlink ref="B320" r:id="rId1269" tooltip="Micron Technology" display="https://en.wikipedia.org/wiki/Micron_Technology"/>
    <hyperlink ref="C320" r:id="rId1270" display="https://www.sec.gov/cgi-bin/browse-edgar?CIK=MU&amp;action=getcompany"/>
    <hyperlink ref="F320" r:id="rId1271" tooltip="Boise, Idaho" display="https://en.wikipedia.org/wiki/Boise,_Idaho"/>
    <hyperlink ref="A321" r:id="rId1272" display="http://www.nasdaq.com/symbol/msft"/>
    <hyperlink ref="B321" r:id="rId1273" tooltip="Microsoft Corp." display="https://en.wikipedia.org/wiki/Microsoft_Corp."/>
    <hyperlink ref="C321" r:id="rId1274" display="https://www.sec.gov/cgi-bin/browse-edgar?CIK=MSFT&amp;action=getcompany"/>
    <hyperlink ref="F321" r:id="rId1275" tooltip="Redmond, Washington" display="https://en.wikipedia.org/wiki/Redmond,_Washington"/>
    <hyperlink ref="A322" r:id="rId1276" display="https://www.nyse.com/quote/XNYS:MAA"/>
    <hyperlink ref="B322" r:id="rId1277" tooltip="Mid-America Apartments" display="https://en.wikipedia.org/wiki/Mid-America_Apartments"/>
    <hyperlink ref="C322" r:id="rId1278" display="https://www.sec.gov/cgi-bin/browse-edgar?CIK=MAA&amp;action=getcompany"/>
    <hyperlink ref="F322" r:id="rId1279" tooltip="Memphis, Tennessee" display="https://en.wikipedia.org/wiki/Memphis,_Tennessee"/>
    <hyperlink ref="A323" r:id="rId1280" display="https://www.nyse.com/quote/XNYS:MHK"/>
    <hyperlink ref="B323" r:id="rId1281" tooltip="Mohawk Industries" display="https://en.wikipedia.org/wiki/Mohawk_Industries"/>
    <hyperlink ref="C323" r:id="rId1282" display="https://www.sec.gov/cgi-bin/browse-edgar?CIK=MHK&amp;action=getcompany"/>
    <hyperlink ref="F323" r:id="rId1283" tooltip="Calhoun, Georgia" display="https://en.wikipedia.org/wiki/Calhoun,_Georgia"/>
    <hyperlink ref="A324" r:id="rId1284" display="https://www.nyse.com/quote/XNYS:TAP"/>
    <hyperlink ref="B324" r:id="rId1285" tooltip="Molson Coors Brewing Company" display="https://en.wikipedia.org/wiki/Molson_Coors_Brewing_Company"/>
    <hyperlink ref="C324" r:id="rId1286" display="https://www.sec.gov/cgi-bin/browse-edgar?CIK=TAP&amp;action=getcompany"/>
    <hyperlink ref="F324" r:id="rId1287" tooltip="Denver, Colorado" display="https://en.wikipedia.org/wiki/Denver,_Colorado"/>
    <hyperlink ref="A325" r:id="rId1288" display="http://www.nasdaq.com/symbol/mdlz"/>
    <hyperlink ref="B325" r:id="rId1289" tooltip="Mondelez International" display="https://en.wikipedia.org/wiki/Mondelez_International"/>
    <hyperlink ref="C325" r:id="rId1290" display="https://www.sec.gov/cgi-bin/browse-edgar?CIK=MDLZ&amp;action=getcompany"/>
    <hyperlink ref="F325" r:id="rId1291" tooltip="Chicago, Illinois" display="https://en.wikipedia.org/wiki/Chicago,_Illinois"/>
    <hyperlink ref="A326" r:id="rId1292" display="http://www.nasdaq.com/symbol/mnst"/>
    <hyperlink ref="B326" r:id="rId1293" tooltip="Monster Beverage" display="https://en.wikipedia.org/wiki/Monster_Beverage"/>
    <hyperlink ref="C326" r:id="rId1294" display="https://www.sec.gov/cgi-bin/browse-edgar?CIK=MNST&amp;action=getcompany"/>
    <hyperlink ref="F326" r:id="rId1295" tooltip="Corona, California" display="https://en.wikipedia.org/wiki/Corona,_California"/>
    <hyperlink ref="A327" r:id="rId1296" display="https://www.nyse.com/quote/XNYS:MCO"/>
    <hyperlink ref="B327" r:id="rId1297" tooltip="Moody's Corp" display="https://en.wikipedia.org/wiki/Moody%27s_Corp"/>
    <hyperlink ref="C327" r:id="rId1298" display="https://www.sec.gov/cgi-bin/browse-edgar?CIK=MCO&amp;action=getcompany"/>
    <hyperlink ref="F327" r:id="rId1299" tooltip="New York, New York" display="https://en.wikipedia.org/wiki/New_York,_New_York"/>
    <hyperlink ref="A328" r:id="rId1300" display="https://www.nyse.com/quote/XNYS:MS"/>
    <hyperlink ref="B328" r:id="rId1301" tooltip="Morgan Stanley" display="https://en.wikipedia.org/wiki/Morgan_Stanley"/>
    <hyperlink ref="C328" r:id="rId1302" display="https://www.sec.gov/cgi-bin/browse-edgar?CIK=MS&amp;action=getcompany"/>
    <hyperlink ref="F328" r:id="rId1303" tooltip="New York, New York" display="https://en.wikipedia.org/wiki/New_York,_New_York"/>
    <hyperlink ref="A329" r:id="rId1304" display="https://www.nyse.com/quote/XNYS:MOS"/>
    <hyperlink ref="B329" r:id="rId1305" tooltip="The Mosaic Company" display="https://en.wikipedia.org/wiki/The_Mosaic_Company"/>
    <hyperlink ref="C329" r:id="rId1306" display="https://www.sec.gov/cgi-bin/browse-edgar?CIK=MOS&amp;action=getcompany"/>
    <hyperlink ref="F329" r:id="rId1307" tooltip="Tampa, Florida" display="https://en.wikipedia.org/wiki/Tampa,_Florida"/>
    <hyperlink ref="A330" r:id="rId1308" display="https://www.nyse.com/quote/XNYS:MSI"/>
    <hyperlink ref="B330" r:id="rId1309" tooltip="Motorola Solutions Inc." display="https://en.wikipedia.org/wiki/Motorola_Solutions_Inc."/>
    <hyperlink ref="C330" r:id="rId1310" display="https://www.sec.gov/cgi-bin/browse-edgar?CIK=MSI&amp;action=getcompany"/>
    <hyperlink ref="F330" r:id="rId1311" tooltip="Chicago, Illinois" display="https://en.wikipedia.org/wiki/Chicago,_Illinois"/>
    <hyperlink ref="A331" r:id="rId1312" display="https://www.nyse.com/quote/XNYS:MSCI"/>
    <hyperlink ref="B331" r:id="rId1313" tooltip="MSCI Inc" display="https://en.wikipedia.org/wiki/MSCI_Inc"/>
    <hyperlink ref="C331" r:id="rId1314" display="https://www.sec.gov/cgi-bin/browse-edgar?CIK=MSCI&amp;action=getcompany"/>
    <hyperlink ref="F331" r:id="rId1315" tooltip="New York, New York" display="https://en.wikipedia.org/wiki/New_York,_New_York"/>
    <hyperlink ref="A332" r:id="rId1316" display="http://www.nasdaq.com/symbol/myl"/>
    <hyperlink ref="B332" r:id="rId1317" tooltip="Mylan N.V." display="https://en.wikipedia.org/wiki/Mylan_N.V."/>
    <hyperlink ref="C332" r:id="rId1318" display="https://www.sec.gov/cgi-bin/browse-edgar?CIK=MYL&amp;action=getcompany"/>
    <hyperlink ref="A333" r:id="rId1319" display="http://www.nasdaq.com/symbol/ndaq"/>
    <hyperlink ref="B333" r:id="rId1320" tooltip="Nasdaq, Inc." display="https://en.wikipedia.org/wiki/Nasdaq,_Inc."/>
    <hyperlink ref="C333" r:id="rId1321" display="https://www.sec.gov/cgi-bin/browse-edgar?CIK=NDAQ&amp;action=getcompany"/>
    <hyperlink ref="F333" r:id="rId1322" tooltip="New York, New York" display="https://en.wikipedia.org/wiki/New_York,_New_York"/>
    <hyperlink ref="A334" r:id="rId1323" display="https://www.nyse.com/quote/XNYS:NOV"/>
    <hyperlink ref="B334" r:id="rId1324" tooltip="National Oilwell Varco Inc." display="https://en.wikipedia.org/wiki/National_Oilwell_Varco_Inc."/>
    <hyperlink ref="C334" r:id="rId1325" display="https://www.sec.gov/cgi-bin/browse-edgar?CIK=NOV&amp;action=getcompany"/>
    <hyperlink ref="F334" r:id="rId1326" tooltip="Houston, Texas" display="https://en.wikipedia.org/wiki/Houston,_Texas"/>
    <hyperlink ref="A335" r:id="rId1327" display="http://www.nasdaq.com/symbol/ntap"/>
    <hyperlink ref="B335" r:id="rId1328" tooltip="NetApp" display="https://en.wikipedia.org/wiki/NetApp"/>
    <hyperlink ref="C335" r:id="rId1329" display="https://www.sec.gov/cgi-bin/browse-edgar?CIK=NTAP&amp;action=getcompany"/>
    <hyperlink ref="F335" r:id="rId1330" tooltip="Sunnyvale, California" display="https://en.wikipedia.org/wiki/Sunnyvale,_California"/>
    <hyperlink ref="A336" r:id="rId1331" display="http://www.nasdaq.com/symbol/nflx"/>
    <hyperlink ref="B336" r:id="rId1332" tooltip="Netflix Inc." display="https://en.wikipedia.org/wiki/Netflix_Inc."/>
    <hyperlink ref="C336" r:id="rId1333" display="https://www.sec.gov/cgi-bin/browse-edgar?CIK=NFLX&amp;action=getcompany"/>
    <hyperlink ref="F336" r:id="rId1334" tooltip="Los Gatos, California" display="https://en.wikipedia.org/wiki/Los_Gatos,_California"/>
    <hyperlink ref="A337" r:id="rId1335" display="http://www.nasdaq.com/symbol/nwl"/>
    <hyperlink ref="B337" r:id="rId1336" tooltip="Newell Brands" display="https://en.wikipedia.org/wiki/Newell_Brands"/>
    <hyperlink ref="C337" r:id="rId1337" display="https://www.sec.gov/cgi-bin/browse-edgar?CIK=NWL&amp;action=getcompany"/>
    <hyperlink ref="F337" r:id="rId1338" tooltip="Atlanta, Georgia" display="https://en.wikipedia.org/wiki/Atlanta,_Georgia"/>
    <hyperlink ref="A338" r:id="rId1339" display="https://www.nyse.com/quote/XNYS:NEM"/>
    <hyperlink ref="B338" r:id="rId1340" tooltip="Newmont Corporation" display="https://en.wikipedia.org/wiki/Newmont_Corporation"/>
    <hyperlink ref="C338" r:id="rId1341" display="https://www.sec.gov/cgi-bin/browse-edgar?CIK=NEM&amp;action=getcompany"/>
    <hyperlink ref="F338" r:id="rId1342" tooltip="Denver, Colorado" display="https://en.wikipedia.org/wiki/Denver,_Colorado"/>
    <hyperlink ref="A339" r:id="rId1343" display="http://www.nasdaq.com/symbol/nwsa"/>
    <hyperlink ref="B339" r:id="rId1344" tooltip="News Corp. Class A" display="https://en.wikipedia.org/wiki/News_Corp._Class_A"/>
    <hyperlink ref="C339" r:id="rId1345" display="https://www.sec.gov/cgi-bin/browse-edgar?CIK=NWSA&amp;action=getcompany"/>
    <hyperlink ref="F339" r:id="rId1346" tooltip="New York, New York" display="https://en.wikipedia.org/wiki/New_York,_New_York"/>
    <hyperlink ref="A340" r:id="rId1347" display="http://www.nasdaq.com/symbol/nws"/>
    <hyperlink ref="B340" r:id="rId1348" tooltip="News Corp. Class B" display="https://en.wikipedia.org/wiki/News_Corp._Class_B"/>
    <hyperlink ref="C340" r:id="rId1349" display="https://www.sec.gov/cgi-bin/browse-edgar?CIK=NWSA&amp;action=getcompany"/>
    <hyperlink ref="F340" r:id="rId1350" tooltip="New York, New York" display="https://en.wikipedia.org/wiki/New_York,_New_York"/>
    <hyperlink ref="A341" r:id="rId1351" display="https://www.nyse.com/quote/XNYS:NEE"/>
    <hyperlink ref="B341" r:id="rId1352" tooltip="NextEra Energy" display="https://en.wikipedia.org/wiki/NextEra_Energy"/>
    <hyperlink ref="C341" r:id="rId1353" display="https://www.sec.gov/cgi-bin/browse-edgar?CIK=NEE&amp;action=getcompany"/>
    <hyperlink ref="F341" r:id="rId1354" tooltip="Juno Beach, Florida" display="https://en.wikipedia.org/wiki/Juno_Beach,_Florida"/>
    <hyperlink ref="A342" r:id="rId1355" display="https://www.nyse.com/quote/XNYS:NLSN"/>
    <hyperlink ref="B342" r:id="rId1356" tooltip="Nielsen Holdings" display="https://en.wikipedia.org/wiki/Nielsen_Holdings"/>
    <hyperlink ref="C342" r:id="rId1357" display="https://www.sec.gov/cgi-bin/browse-edgar?CIK=NLSN&amp;action=getcompany"/>
    <hyperlink ref="F342" r:id="rId1358" tooltip="New York, New York" display="https://en.wikipedia.org/wiki/New_York,_New_York"/>
    <hyperlink ref="A343" r:id="rId1359" display="https://www.nyse.com/quote/XNYS:NKE"/>
    <hyperlink ref="B343" r:id="rId1360" tooltip="Nike (company)" display="https://en.wikipedia.org/wiki/Nike_(company)"/>
    <hyperlink ref="C343" r:id="rId1361" display="https://www.sec.gov/cgi-bin/browse-edgar?CIK=NKE&amp;action=getcompany"/>
    <hyperlink ref="F343" r:id="rId1362" tooltip="Washington County, Oregon" display="https://en.wikipedia.org/wiki/Washington_County,_Oregon"/>
    <hyperlink ref="A344" r:id="rId1363" display="https://www.nyse.com/quote/XNYS:NI"/>
    <hyperlink ref="B344" r:id="rId1364" tooltip="NiSource Inc." display="https://en.wikipedia.org/wiki/NiSource_Inc."/>
    <hyperlink ref="C344" r:id="rId1365" display="https://www.sec.gov/cgi-bin/browse-edgar?CIK=NI&amp;action=getcompany"/>
    <hyperlink ref="F344" r:id="rId1366" tooltip="Merrillville, Indiana" display="https://en.wikipedia.org/wiki/Merrillville,_Indiana"/>
    <hyperlink ref="A345" r:id="rId1367" display="https://www.nyse.com/quote/XNYS:NBL"/>
    <hyperlink ref="B345" r:id="rId1368" tooltip="Noble Energy Inc" display="https://en.wikipedia.org/wiki/Noble_Energy_Inc"/>
    <hyperlink ref="C345" r:id="rId1369" display="https://www.sec.gov/cgi-bin/browse-edgar?CIK=NBL&amp;action=getcompany"/>
    <hyperlink ref="F345" r:id="rId1370" tooltip="Houston, Texas" display="https://en.wikipedia.org/wiki/Houston,_Texas"/>
    <hyperlink ref="A346" r:id="rId1371" display="https://www.nyse.com/quote/XNYS:NSC"/>
    <hyperlink ref="B346" r:id="rId1372" tooltip="Norfolk Southern Corp." display="https://en.wikipedia.org/wiki/Norfolk_Southern_Corp."/>
    <hyperlink ref="C346" r:id="rId1373" display="https://www.sec.gov/cgi-bin/browse-edgar?CIK=NSC&amp;action=getcompany"/>
    <hyperlink ref="F346" r:id="rId1374" tooltip="Norfolk, Virginia" display="https://en.wikipedia.org/wiki/Norfolk,_Virginia"/>
    <hyperlink ref="A347" r:id="rId1375" display="http://www.nasdaq.com/symbol/ntrs"/>
    <hyperlink ref="B347" r:id="rId1376" tooltip="Northern Trust Corp." display="https://en.wikipedia.org/wiki/Northern_Trust_Corp."/>
    <hyperlink ref="C347" r:id="rId1377" display="https://www.sec.gov/cgi-bin/browse-edgar?CIK=NTRS&amp;action=getcompany"/>
    <hyperlink ref="F347" r:id="rId1378" tooltip="Chicago, Illinois" display="https://en.wikipedia.org/wiki/Chicago,_Illinois"/>
    <hyperlink ref="A348" r:id="rId1379" display="https://www.nyse.com/quote/XNYS:NOC"/>
    <hyperlink ref="B348" r:id="rId1380" tooltip="Northrop Grumman" display="https://en.wikipedia.org/wiki/Northrop_Grumman"/>
    <hyperlink ref="C348" r:id="rId1381" display="https://www.sec.gov/cgi-bin/browse-edgar?CIK=NOC&amp;action=getcompany"/>
    <hyperlink ref="F348" r:id="rId1382" tooltip="West Falls Church, Virginia" display="https://en.wikipedia.org/wiki/West_Falls_Church,_Virginia"/>
    <hyperlink ref="A349" r:id="rId1383" display="http://www.nasdaq.com/symbol/nlok"/>
    <hyperlink ref="B349" r:id="rId1384" tooltip="NortonLifeLock" display="https://en.wikipedia.org/wiki/NortonLifeLock"/>
    <hyperlink ref="C349" r:id="rId1385" display="https://www.sec.gov/cgi-bin/browse-edgar?CIK=NLOK&amp;action=getcompany"/>
    <hyperlink ref="F349" r:id="rId1386" tooltip="Tempe, Arizona" display="https://en.wikipedia.org/wiki/Tempe,_Arizona"/>
    <hyperlink ref="A350" r:id="rId1387" display="https://www.nyse.com/quote/XNYS:NCLH"/>
    <hyperlink ref="B350" r:id="rId1388" tooltip="Norwegian Cruise Line Holdings" display="https://en.wikipedia.org/wiki/Norwegian_Cruise_Line_Holdings"/>
    <hyperlink ref="C350" r:id="rId1389" display="https://www.sec.gov/cgi-bin/browse-edgar?CIK=NCLH&amp;action=getcompany"/>
    <hyperlink ref="F350" r:id="rId1390" tooltip="Miami, Florida" display="https://en.wikipedia.org/wiki/Miami,_Florida"/>
    <hyperlink ref="A351" r:id="rId1391" display="https://www.nyse.com/quote/XNYS:NRG"/>
    <hyperlink ref="B351" r:id="rId1392" tooltip="NRG Energy" display="https://en.wikipedia.org/wiki/NRG_Energy"/>
    <hyperlink ref="C351" r:id="rId1393" display="https://www.sec.gov/cgi-bin/browse-edgar?CIK=NRG&amp;action=getcompany"/>
    <hyperlink ref="F351" r:id="rId1394" tooltip="Princeton, New Jersey" display="https://en.wikipedia.org/wiki/Princeton,_New_Jersey"/>
    <hyperlink ref="A352" r:id="rId1395" display="https://www.nyse.com/quote/XNYS:NUE"/>
    <hyperlink ref="B352" r:id="rId1396" tooltip="Nucor Corp." display="https://en.wikipedia.org/wiki/Nucor_Corp."/>
    <hyperlink ref="C352" r:id="rId1397" display="https://www.sec.gov/cgi-bin/browse-edgar?CIK=NUE&amp;action=getcompany"/>
    <hyperlink ref="F352" r:id="rId1398" tooltip="Charlotte, North Carolina" display="https://en.wikipedia.org/wiki/Charlotte,_North_Carolina"/>
    <hyperlink ref="A353" r:id="rId1399" display="http://www.nasdaq.com/symbol/nvda"/>
    <hyperlink ref="B353" r:id="rId1400" tooltip="Nvidia Corporation" display="https://en.wikipedia.org/wiki/Nvidia_Corporation"/>
    <hyperlink ref="C353" r:id="rId1401" display="https://www.sec.gov/cgi-bin/browse-edgar?CIK=NVDA&amp;action=getcompany"/>
    <hyperlink ref="F353" r:id="rId1402" tooltip="Santa Clara, California" display="https://en.wikipedia.org/wiki/Santa_Clara,_California"/>
    <hyperlink ref="A354" r:id="rId1403" display="https://www.nyse.com/quote/XNYS:NVR"/>
    <hyperlink ref="B354" r:id="rId1404" tooltip="NVR Inc" display="https://en.wikipedia.org/wiki/NVR_Inc"/>
    <hyperlink ref="C354" r:id="rId1405" display="https://www.sec.gov/cgi-bin/browse-edgar?CIK=NVR&amp;owner=exclude&amp;action=getcompany&amp;Find=Search"/>
    <hyperlink ref="F354" r:id="rId1406" tooltip="Reston, VA" display="https://en.wikipedia.org/wiki/Reston,_VA"/>
    <hyperlink ref="A355" r:id="rId1407" display="http://www.nasdaq.com/symbol/orly"/>
    <hyperlink ref="B355" r:id="rId1408" tooltip="O'Reilly Automotive" display="https://en.wikipedia.org/wiki/O%27Reilly_Automotive"/>
    <hyperlink ref="C355" r:id="rId1409" display="https://www.sec.gov/cgi-bin/browse-edgar?CIK=ORLY&amp;action=getcompany"/>
    <hyperlink ref="F355" r:id="rId1410" tooltip="Springfield, Missouri" display="https://en.wikipedia.org/wiki/Springfield,_Missouri"/>
    <hyperlink ref="A356" r:id="rId1411" display="https://www.nyse.com/quote/XNYS:OXY"/>
    <hyperlink ref="B356" r:id="rId1412" tooltip="Occidental Petroleum" display="https://en.wikipedia.org/wiki/Occidental_Petroleum"/>
    <hyperlink ref="C356" r:id="rId1413" display="https://www.sec.gov/cgi-bin/browse-edgar?CIK=OXY&amp;action=getcompany"/>
    <hyperlink ref="F356" r:id="rId1414" tooltip="Houston, Texas" display="https://en.wikipedia.org/wiki/Houston,_Texas"/>
    <hyperlink ref="A357" r:id="rId1415" display="http://www.nasdaq.com/symbol/odfl"/>
    <hyperlink ref="B357" r:id="rId1416" tooltip="Old Dominion Freight Line" display="https://en.wikipedia.org/wiki/Old_Dominion_Freight_Line"/>
    <hyperlink ref="C357" r:id="rId1417" display="https://www.sec.gov/cgi-bin/browse-edgar?CIK=ODFL&amp;action=getcompany"/>
    <hyperlink ref="F357" r:id="rId1418" tooltip="Thomasville, North Carolina" display="https://en.wikipedia.org/wiki/Thomasville,_North_Carolina"/>
    <hyperlink ref="A358" r:id="rId1419" display="https://www.nyse.com/quote/XNYS:OMC"/>
    <hyperlink ref="B358" r:id="rId1420" tooltip="Omnicom Group" display="https://en.wikipedia.org/wiki/Omnicom_Group"/>
    <hyperlink ref="C358" r:id="rId1421" display="https://www.sec.gov/cgi-bin/browse-edgar?CIK=OMC&amp;action=getcompany"/>
    <hyperlink ref="F358" r:id="rId1422" tooltip="New York, New York" display="https://en.wikipedia.org/wiki/New_York,_New_York"/>
    <hyperlink ref="A359" r:id="rId1423" display="https://www.nyse.com/quote/XNYS:OKE"/>
    <hyperlink ref="B359" r:id="rId1424" tooltip="ONEOK" display="https://en.wikipedia.org/wiki/ONEOK"/>
    <hyperlink ref="C359" r:id="rId1425" display="https://www.sec.gov/cgi-bin/browse-edgar?CIK=OKE&amp;action=getcompany"/>
    <hyperlink ref="F359" r:id="rId1426" tooltip="Tulsa, Oklahoma" display="https://en.wikipedia.org/wiki/Tulsa,_Oklahoma"/>
    <hyperlink ref="A360" r:id="rId1427" display="https://www.nyse.com/quote/XNYS:ORCL"/>
    <hyperlink ref="B360" r:id="rId1428" tooltip="Oracle Corp." display="https://en.wikipedia.org/wiki/Oracle_Corp."/>
    <hyperlink ref="C360" r:id="rId1429" display="https://www.sec.gov/cgi-bin/browse-edgar?CIK=ORCL&amp;action=getcompany"/>
    <hyperlink ref="F360" r:id="rId1430" tooltip="Redwood Shores, California" display="https://en.wikipedia.org/wiki/Redwood_Shores,_California"/>
    <hyperlink ref="A361" r:id="rId1431" display="https://www.nyse.com/quote/XNYS:OTIS"/>
    <hyperlink ref="B361" r:id="rId1432" tooltip="Otis Worldwide" display="https://en.wikipedia.org/wiki/Otis_Worldwide"/>
    <hyperlink ref="C361" r:id="rId1433" display="https://www.sec.gov/cgi-bin/browse-edgar?CIK=OTIS&amp;action=getcompany"/>
    <hyperlink ref="F361" r:id="rId1434" tooltip="Farmington, Connecticut" display="https://en.wikipedia.org/wiki/Farmington,_Connecticut"/>
    <hyperlink ref="A362" r:id="rId1435" display="http://www.nasdaq.com/symbol/pcar"/>
    <hyperlink ref="B362" r:id="rId1436" tooltip="PACCAR Inc." display="https://en.wikipedia.org/wiki/PACCAR_Inc."/>
    <hyperlink ref="C362" r:id="rId1437" display="https://www.sec.gov/cgi-bin/browse-edgar?CIK=PCAR&amp;action=getcompany"/>
    <hyperlink ref="F362" r:id="rId1438" tooltip="Bellevue, Washington" display="https://en.wikipedia.org/wiki/Bellevue,_Washington"/>
    <hyperlink ref="A363" r:id="rId1439" display="https://www.nyse.com/quote/XNYS:PKG"/>
    <hyperlink ref="B363" r:id="rId1440" tooltip="Packaging Corporation of America" display="https://en.wikipedia.org/wiki/Packaging_Corporation_of_America"/>
    <hyperlink ref="C363" r:id="rId1441" display="https://www.sec.gov/cgi-bin/browse-edgar?CIK=PKG&amp;action=getcompany"/>
    <hyperlink ref="F363" r:id="rId1442" tooltip="Lake Forest, Illinois" display="https://en.wikipedia.org/wiki/Lake_Forest,_Illinois"/>
    <hyperlink ref="A364" r:id="rId1443" display="https://www.nyse.com/quote/XNYS:PH"/>
    <hyperlink ref="B364" r:id="rId1444" tooltip="Parker-Hannifin" display="https://en.wikipedia.org/wiki/Parker-Hannifin"/>
    <hyperlink ref="C364" r:id="rId1445" display="https://www.sec.gov/cgi-bin/browse-edgar?CIK=PH&amp;action=getcompany"/>
    <hyperlink ref="F364" r:id="rId1446" tooltip="Cleveland, Ohio" display="https://en.wikipedia.org/wiki/Cleveland,_Ohio"/>
    <hyperlink ref="A365" r:id="rId1447" display="http://www.nasdaq.com/symbol/payx"/>
    <hyperlink ref="B365" r:id="rId1448" tooltip="Paychex Inc." display="https://en.wikipedia.org/wiki/Paychex_Inc."/>
    <hyperlink ref="C365" r:id="rId1449" display="https://www.sec.gov/cgi-bin/browse-edgar?CIK=PAYX&amp;action=getcompany"/>
    <hyperlink ref="F365" r:id="rId1450" tooltip="Penfield, New York" display="https://en.wikipedia.org/wiki/Penfield,_New_York"/>
    <hyperlink ref="A366" r:id="rId1451" display="https://www.nyse.com/quote/XNYS:PAYC"/>
    <hyperlink ref="B366" r:id="rId1452" tooltip="Paycom" display="https://en.wikipedia.org/wiki/Paycom"/>
    <hyperlink ref="C366" r:id="rId1453" display="https://www.sec.gov/cgi-bin/browse-edgar?CIK=PAYC&amp;action=getcompany"/>
    <hyperlink ref="F366" r:id="rId1454" tooltip="Oklahoma City, Oklahoma" display="https://en.wikipedia.org/wiki/Oklahoma_City,_Oklahoma"/>
    <hyperlink ref="A367" r:id="rId1455" display="http://www.nasdaq.com/symbol/pypl"/>
    <hyperlink ref="B367" r:id="rId1456" tooltip="PayPal" display="https://en.wikipedia.org/wiki/PayPal"/>
    <hyperlink ref="C367" r:id="rId1457" display="https://www.sec.gov/cgi-bin/browse-edgar?CIK=PYPL&amp;action=getcompany"/>
    <hyperlink ref="F367" r:id="rId1458" tooltip="San Jose, California" display="https://en.wikipedia.org/wiki/San_Jose,_California"/>
    <hyperlink ref="A368" r:id="rId1459" display="https://www.nyse.com/quote/XNYS:PNR"/>
    <hyperlink ref="B368" r:id="rId1460" tooltip="Pentair" display="https://en.wikipedia.org/wiki/Pentair"/>
    <hyperlink ref="C368" r:id="rId1461" display="https://www.sec.gov/cgi-bin/browse-edgar?CIK=PNR&amp;action=getcompany"/>
    <hyperlink ref="F368" r:id="rId1462" tooltip="Worsley, UK" display="https://en.wikipedia.org/wiki/Worsley,_UK"/>
    <hyperlink ref="A369" r:id="rId1463" display="http://www.nasdaq.com/symbol/pbct"/>
    <hyperlink ref="B369" r:id="rId1464" tooltip="People's United Financial" display="https://en.wikipedia.org/wiki/People%27s_United_Financial"/>
    <hyperlink ref="C369" r:id="rId1465" display="https://www.sec.gov/cgi-bin/browse-edgar?CIK=PBCT&amp;action=getcompany"/>
    <hyperlink ref="F369" r:id="rId1466" tooltip="Bridgeport, Connecticut" display="https://en.wikipedia.org/wiki/Bridgeport,_Connecticut"/>
    <hyperlink ref="A370" r:id="rId1467" display="http://www.nasdaq.com/symbol/pep"/>
    <hyperlink ref="B370" r:id="rId1468" tooltip="PepsiCo Inc." display="https://en.wikipedia.org/wiki/PepsiCo_Inc."/>
    <hyperlink ref="C370" r:id="rId1469" display="https://www.sec.gov/cgi-bin/browse-edgar?CIK=PEP&amp;action=getcompany"/>
    <hyperlink ref="F370" r:id="rId1470" tooltip="Purchase, New York" display="https://en.wikipedia.org/wiki/Purchase,_New_York"/>
    <hyperlink ref="A371" r:id="rId1471" display="https://www.nyse.com/quote/XNYS:PKI"/>
    <hyperlink ref="B371" r:id="rId1472" tooltip="PerkinElmer" display="https://en.wikipedia.org/wiki/PerkinElmer"/>
    <hyperlink ref="C371" r:id="rId1473" display="https://www.sec.gov/cgi-bin/browse-edgar?CIK=PKI&amp;action=getcompany"/>
    <hyperlink ref="F371" r:id="rId1474" tooltip="Waltham, Massachusetts" display="https://en.wikipedia.org/wiki/Waltham,_Massachusetts"/>
    <hyperlink ref="A372" r:id="rId1475" display="https://www.nyse.com/quote/XNYS:PRGO"/>
    <hyperlink ref="B372" r:id="rId1476" tooltip="Perrigo" display="https://en.wikipedia.org/wiki/Perrigo"/>
    <hyperlink ref="C372" r:id="rId1477" display="https://www.sec.gov/cgi-bin/browse-edgar?CIK=PRGO&amp;action=getcompany"/>
    <hyperlink ref="F372" r:id="rId1478" tooltip="Dublin, Ireland" display="https://en.wikipedia.org/wiki/Dublin,_Ireland"/>
    <hyperlink ref="A373" r:id="rId1479" display="https://www.nyse.com/quote/XNYS:PFE"/>
    <hyperlink ref="B373" r:id="rId1480" tooltip="Pfizer Inc." display="https://en.wikipedia.org/wiki/Pfizer_Inc."/>
    <hyperlink ref="C373" r:id="rId1481" display="https://www.sec.gov/cgi-bin/browse-edgar?CIK=PFE&amp;action=getcompany"/>
    <hyperlink ref="F373" r:id="rId1482" tooltip="New York, New York" display="https://en.wikipedia.org/wiki/New_York,_New_York"/>
    <hyperlink ref="A374" r:id="rId1483" display="https://www.nyse.com/quote/XNYS:PM"/>
    <hyperlink ref="B374" r:id="rId1484" tooltip="Philip Morris International" display="https://en.wikipedia.org/wiki/Philip_Morris_International"/>
    <hyperlink ref="C374" r:id="rId1485" display="https://www.sec.gov/cgi-bin/browse-edgar?CIK=PM&amp;action=getcompany"/>
    <hyperlink ref="F374" r:id="rId1486" tooltip="New York, New York" display="https://en.wikipedia.org/wiki/New_York,_New_York"/>
    <hyperlink ref="A375" r:id="rId1487" display="https://www.nyse.com/quote/XNYS:PSX"/>
    <hyperlink ref="B375" r:id="rId1488" tooltip="Phillips 66" display="https://en.wikipedia.org/wiki/Phillips_66"/>
    <hyperlink ref="C375" r:id="rId1489" display="https://www.sec.gov/cgi-bin/browse-edgar?CIK=PSX&amp;action=getcompany"/>
    <hyperlink ref="F375" r:id="rId1490" tooltip="Houston, Texas" display="https://en.wikipedia.org/wiki/Houston,_Texas"/>
    <hyperlink ref="A376" r:id="rId1491" display="https://www.nyse.com/quote/XNYS:PNW"/>
    <hyperlink ref="B376" r:id="rId1492" tooltip="Pinnacle West Capital" display="https://en.wikipedia.org/wiki/Pinnacle_West_Capital"/>
    <hyperlink ref="C376" r:id="rId1493" display="https://www.sec.gov/cgi-bin/browse-edgar?CIK=PNW&amp;action=getcompany"/>
    <hyperlink ref="F376" r:id="rId1494" tooltip="Phoenix, Arizona" display="https://en.wikipedia.org/wiki/Phoenix,_Arizona"/>
    <hyperlink ref="A377" r:id="rId1495" display="https://www.nyse.com/quote/XNYS:PXD"/>
    <hyperlink ref="B377" r:id="rId1496" tooltip="Pioneer Natural Resources" display="https://en.wikipedia.org/wiki/Pioneer_Natural_Resources"/>
    <hyperlink ref="C377" r:id="rId1497" display="https://www.sec.gov/cgi-bin/browse-edgar?CIK=PXD&amp;action=getcompany"/>
    <hyperlink ref="F377" r:id="rId1498" tooltip="Irving, Texas" display="https://en.wikipedia.org/wiki/Irving,_Texas"/>
    <hyperlink ref="A378" r:id="rId1499" display="https://www.nyse.com/quote/XNYS:PNC"/>
    <hyperlink ref="B378" r:id="rId1500" tooltip="PNC Financial Services" display="https://en.wikipedia.org/wiki/PNC_Financial_Services"/>
    <hyperlink ref="C378" r:id="rId1501" display="https://www.sec.gov/cgi-bin/browse-edgar?CIK=PNC&amp;action=getcompany"/>
    <hyperlink ref="F378" r:id="rId1502" tooltip="Pittsburgh, Pennsylvania" display="https://en.wikipedia.org/wiki/Pittsburgh,_Pennsylvania"/>
    <hyperlink ref="A379" r:id="rId1503" display="https://www.nyse.com/quote/XNYS:PPG"/>
    <hyperlink ref="B379" r:id="rId1504" tooltip="PPG Industries" display="https://en.wikipedia.org/wiki/PPG_Industries"/>
    <hyperlink ref="C379" r:id="rId1505" display="https://www.sec.gov/cgi-bin/browse-edgar?CIK=PPG&amp;action=getcompany"/>
    <hyperlink ref="F379" r:id="rId1506" tooltip="Pittsburgh, Pennsylvania" display="https://en.wikipedia.org/wiki/Pittsburgh,_Pennsylvania"/>
    <hyperlink ref="A380" r:id="rId1507" display="https://www.nyse.com/quote/XNYS:PPL"/>
    <hyperlink ref="B380" r:id="rId1508" tooltip="PPL Corp." display="https://en.wikipedia.org/wiki/PPL_Corp."/>
    <hyperlink ref="C380" r:id="rId1509" display="https://www.sec.gov/cgi-bin/browse-edgar?CIK=PPL&amp;action=getcompany"/>
    <hyperlink ref="F380" r:id="rId1510" tooltip="Allentown, Pennsylvania" display="https://en.wikipedia.org/wiki/Allentown,_Pennsylvania"/>
    <hyperlink ref="A381" r:id="rId1511" display="https://www.nyse.com/quote/XNYS:PFG"/>
    <hyperlink ref="B381" r:id="rId1512" tooltip="Principal Financial Group" display="https://en.wikipedia.org/wiki/Principal_Financial_Group"/>
    <hyperlink ref="C381" r:id="rId1513" display="https://www.sec.gov/cgi-bin/browse-edgar?CIK=PFG&amp;action=getcompany"/>
    <hyperlink ref="F381" r:id="rId1514" tooltip="Des Moines, Iowa" display="https://en.wikipedia.org/wiki/Des_Moines,_Iowa"/>
    <hyperlink ref="A382" r:id="rId1515" display="https://www.nyse.com/quote/XNYS:PG"/>
    <hyperlink ref="B382" r:id="rId1516" tooltip="Procter &amp; Gamble" display="https://en.wikipedia.org/wiki/Procter_%26_Gamble"/>
    <hyperlink ref="C382" r:id="rId1517" display="https://www.sec.gov/cgi-bin/browse-edgar?CIK=PG&amp;action=getcompany"/>
    <hyperlink ref="F382" r:id="rId1518" tooltip="Cincinnati, Ohio" display="https://en.wikipedia.org/wiki/Cincinnati,_Ohio"/>
    <hyperlink ref="A383" r:id="rId1519" display="https://www.nyse.com/quote/XNYS:PGR"/>
    <hyperlink ref="B383" r:id="rId1520" tooltip="Progressive Corp." display="https://en.wikipedia.org/wiki/Progressive_Corp."/>
    <hyperlink ref="C383" r:id="rId1521" display="https://www.sec.gov/cgi-bin/browse-edgar?CIK=PGR&amp;action=getcompany"/>
    <hyperlink ref="F383" r:id="rId1522" tooltip="Mayfield Village, Ohio" display="https://en.wikipedia.org/wiki/Mayfield_Village,_Ohio"/>
    <hyperlink ref="A384" r:id="rId1523" display="https://www.nyse.com/quote/XNYS:PLD"/>
    <hyperlink ref="B384" r:id="rId1524" tooltip="Prologis" display="https://en.wikipedia.org/wiki/Prologis"/>
    <hyperlink ref="C384" r:id="rId1525" display="https://www.sec.gov/cgi-bin/browse-edgar?CIK=PLD&amp;action=getcompany"/>
    <hyperlink ref="F384" r:id="rId1526" tooltip="San Francisco, California" display="https://en.wikipedia.org/wiki/San_Francisco,_California"/>
    <hyperlink ref="A385" r:id="rId1527" display="https://www.nyse.com/quote/XNYS:PRU"/>
    <hyperlink ref="B385" r:id="rId1528" tooltip="Prudential Financial" display="https://en.wikipedia.org/wiki/Prudential_Financial"/>
    <hyperlink ref="C385" r:id="rId1529" display="https://www.sec.gov/cgi-bin/browse-edgar?CIK=PRU&amp;action=getcompany"/>
    <hyperlink ref="F385" r:id="rId1530" tooltip="Newark, New Jersey" display="https://en.wikipedia.org/wiki/Newark,_New_Jersey"/>
    <hyperlink ref="A386" r:id="rId1531" display="https://www.nyse.com/quote/XNYS:PEG"/>
    <hyperlink ref="B386" r:id="rId1532" tooltip="Public Serv. Enterprise Inc." display="https://en.wikipedia.org/wiki/Public_Serv._Enterprise_Inc."/>
    <hyperlink ref="C386" r:id="rId1533" display="https://www.sec.gov/cgi-bin/browse-edgar?CIK=PEG&amp;action=getcompany"/>
    <hyperlink ref="F386" r:id="rId1534" tooltip="Newark, New Jersey" display="https://en.wikipedia.org/wiki/Newark,_New_Jersey"/>
    <hyperlink ref="A387" r:id="rId1535" display="https://www.nyse.com/quote/XNYS:PSA"/>
    <hyperlink ref="B387" r:id="rId1536" tooltip="Public Storage" display="https://en.wikipedia.org/wiki/Public_Storage"/>
    <hyperlink ref="C387" r:id="rId1537" display="https://www.sec.gov/cgi-bin/browse-edgar?CIK=PSA&amp;action=getcompany"/>
    <hyperlink ref="F387" r:id="rId1538" tooltip="Glendale, California" display="https://en.wikipedia.org/wiki/Glendale,_California"/>
    <hyperlink ref="A388" r:id="rId1539" display="https://www.nyse.com/quote/XNYS:PHM"/>
    <hyperlink ref="B388" r:id="rId1540" tooltip="PulteGroup" display="https://en.wikipedia.org/wiki/PulteGroup"/>
    <hyperlink ref="C388" r:id="rId1541" display="https://www.sec.gov/cgi-bin/browse-edgar?CIK=PHM&amp;action=getcompany"/>
    <hyperlink ref="F388" r:id="rId1542" tooltip="Atlanta, Georgia" display="https://en.wikipedia.org/wiki/Atlanta,_Georgia"/>
    <hyperlink ref="A389" r:id="rId1543" display="https://www.nyse.com/quote/XNYS:PVH"/>
    <hyperlink ref="B389" r:id="rId1544" tooltip="PVH Corp." display="https://en.wikipedia.org/wiki/PVH_Corp."/>
    <hyperlink ref="C389" r:id="rId1545" display="https://www.sec.gov/cgi-bin/browse-edgar?CIK=PVH&amp;action=getcompany"/>
    <hyperlink ref="F389" r:id="rId1546" tooltip="New York, New York" display="https://en.wikipedia.org/wiki/New_York,_New_York"/>
    <hyperlink ref="A390" r:id="rId1547" display="http://www.nasdaq.com/symbol/qrvo"/>
    <hyperlink ref="B390" r:id="rId1548" tooltip="Qorvo" display="https://en.wikipedia.org/wiki/Qorvo"/>
    <hyperlink ref="C390" r:id="rId1549" display="https://www.sec.gov/cgi-bin/browse-edgar?CIK=QRVO&amp;action=getcompany"/>
    <hyperlink ref="F390" r:id="rId1550" tooltip="Greensboro, North Carolina" display="https://en.wikipedia.org/wiki/Greensboro,_North_Carolina"/>
    <hyperlink ref="A391" r:id="rId1551" display="https://www.nyse.com/quote/XNYS:PWR"/>
    <hyperlink ref="B391" r:id="rId1552" tooltip="Quanta Services Inc." display="https://en.wikipedia.org/wiki/Quanta_Services_Inc."/>
    <hyperlink ref="C391" r:id="rId1553" display="https://www.sec.gov/cgi-bin/browse-edgar?CIK=PWR&amp;action=getcompany"/>
    <hyperlink ref="F391" r:id="rId1554" tooltip="Houston, Texas" display="https://en.wikipedia.org/wiki/Houston,_Texas"/>
    <hyperlink ref="A392" r:id="rId1555" display="http://www.nasdaq.com/symbol/qcom"/>
    <hyperlink ref="B392" r:id="rId1556" tooltip="QUALCOMM Inc." display="https://en.wikipedia.org/wiki/QUALCOMM_Inc."/>
    <hyperlink ref="C392" r:id="rId1557" display="https://www.sec.gov/cgi-bin/browse-edgar?CIK=QCOM&amp;action=getcompany"/>
    <hyperlink ref="F392" r:id="rId1558" tooltip="San Diego, California" display="https://en.wikipedia.org/wiki/San_Diego,_California"/>
    <hyperlink ref="A393" r:id="rId1559" display="https://www.nyse.com/quote/XNYS:DGX"/>
    <hyperlink ref="B393" r:id="rId1560" tooltip="Quest Diagnostics" display="https://en.wikipedia.org/wiki/Quest_Diagnostics"/>
    <hyperlink ref="C393" r:id="rId1561" display="https://www.sec.gov/cgi-bin/browse-edgar?CIK=DGX&amp;action=getcompany"/>
    <hyperlink ref="F393" r:id="rId1562" tooltip="Secaucus, New Jersey" display="https://en.wikipedia.org/wiki/Secaucus,_New_Jersey"/>
    <hyperlink ref="A394" r:id="rId1563" display="https://www.nyse.com/quote/XNYS:RL"/>
    <hyperlink ref="B394" r:id="rId1564" tooltip="Ralph Lauren Corporation" display="https://en.wikipedia.org/wiki/Ralph_Lauren_Corporation"/>
    <hyperlink ref="C394" r:id="rId1565" display="https://www.sec.gov/cgi-bin/browse-edgar?CIK=RL&amp;action=getcompany"/>
    <hyperlink ref="F394" r:id="rId1566" tooltip="New York, New York" display="https://en.wikipedia.org/wiki/New_York,_New_York"/>
    <hyperlink ref="A395" r:id="rId1567" display="https://www.nyse.com/quote/XNYS:RJF"/>
    <hyperlink ref="B395" r:id="rId1568" tooltip="Raymond James Financial Inc." display="https://en.wikipedia.org/wiki/Raymond_James_Financial_Inc."/>
    <hyperlink ref="C395" r:id="rId1569" display="https://www.sec.gov/cgi-bin/browse-edgar?CIK=RJF&amp;action=getcompany"/>
    <hyperlink ref="F395" r:id="rId1570" tooltip="St. Petersburg, Florida" display="https://en.wikipedia.org/wiki/St._Petersburg,_Florida"/>
    <hyperlink ref="A396" r:id="rId1571" display="https://www.nyse.com/quote/XNYS:RTX"/>
    <hyperlink ref="B396" r:id="rId1572" tooltip="Raytheon Technologies" display="https://en.wikipedia.org/wiki/Raytheon_Technologies"/>
    <hyperlink ref="C396" r:id="rId1573" display="https://www.sec.gov/cgi-bin/browse-edgar?CIK=RTX&amp;action=getcompany"/>
    <hyperlink ref="F396" r:id="rId1574" tooltip="Waltham, Massachusetts" display="https://en.wikipedia.org/wiki/Waltham,_Massachusetts"/>
    <hyperlink ref="A397" r:id="rId1575" display="https://www.nyse.com/quote/XNYS:O"/>
    <hyperlink ref="B397" r:id="rId1576" tooltip="Realty Income Corporation" display="https://en.wikipedia.org/wiki/Realty_Income_Corporation"/>
    <hyperlink ref="C397" r:id="rId1577" display="https://www.sec.gov/cgi-bin/browse-edgar?CIK=O&amp;action=getcompany"/>
    <hyperlink ref="F397" r:id="rId1578" tooltip="San Diego, California" display="https://en.wikipedia.org/wiki/San_Diego,_California"/>
    <hyperlink ref="A398" r:id="rId1579" display="https://www.nyse.com/quote/XNYS:REG"/>
    <hyperlink ref="B398" r:id="rId1580" tooltip="Regency Centers Corporation" display="https://en.wikipedia.org/wiki/Regency_Centers_Corporation"/>
    <hyperlink ref="C398" r:id="rId1581" display="https://www.sec.gov/cgi-bin/browse-edgar?CIK=REG&amp;action=getcompany"/>
    <hyperlink ref="F398" r:id="rId1582" tooltip="Jacksonville, Florida" display="https://en.wikipedia.org/wiki/Jacksonville,_Florida"/>
    <hyperlink ref="A399" r:id="rId1583" display="http://www.nasdaq.com/symbol/regn"/>
    <hyperlink ref="B399" r:id="rId1584" tooltip="Regeneron Pharmaceuticals" display="https://en.wikipedia.org/wiki/Regeneron_Pharmaceuticals"/>
    <hyperlink ref="C399" r:id="rId1585" display="https://www.sec.gov/cgi-bin/browse-edgar?CIK=REGN&amp;action=getcompany"/>
    <hyperlink ref="F399" r:id="rId1586" tooltip="Tarrytown, New York" display="https://en.wikipedia.org/wiki/Tarrytown,_New_York"/>
    <hyperlink ref="A400" r:id="rId1587" display="https://www.nyse.com/quote/XNYS:RF"/>
    <hyperlink ref="B400" r:id="rId1588" tooltip="Regions Financial Corp." display="https://en.wikipedia.org/wiki/Regions_Financial_Corp."/>
    <hyperlink ref="C400" r:id="rId1589" display="https://www.sec.gov/cgi-bin/browse-edgar?CIK=RF&amp;action=getcompany"/>
    <hyperlink ref="F400" r:id="rId1590" tooltip="Birmingham, Alabama" display="https://en.wikipedia.org/wiki/Birmingham,_Alabama"/>
    <hyperlink ref="A401" r:id="rId1591" display="https://www.nyse.com/quote/XNYS:RSG"/>
    <hyperlink ref="B401" r:id="rId1592" tooltip="Republic Services Inc" display="https://en.wikipedia.org/wiki/Republic_Services_Inc"/>
    <hyperlink ref="C401" r:id="rId1593" display="https://www.sec.gov/cgi-bin/browse-edgar?CIK=RSG&amp;action=getcompany"/>
    <hyperlink ref="F401" r:id="rId1594" tooltip="Phoenix, Arizona" display="https://en.wikipedia.org/wiki/Phoenix,_Arizona"/>
    <hyperlink ref="A402" r:id="rId1595" display="https://www.nyse.com/quote/XNYS:RMD"/>
    <hyperlink ref="B402" r:id="rId1596" tooltip="ResMed" display="https://en.wikipedia.org/wiki/ResMed"/>
    <hyperlink ref="C402" r:id="rId1597" display="https://www.sec.gov/cgi-bin/browse-edgar?CIK=RMD&amp;action=getcompany"/>
    <hyperlink ref="F402" r:id="rId1598" tooltip="San Diego, California" display="https://en.wikipedia.org/wiki/San_Diego,_California"/>
    <hyperlink ref="A403" r:id="rId1599" display="https://www.nyse.com/quote/XNYS:RHI"/>
    <hyperlink ref="B403" r:id="rId1600" tooltip="Robert Half International" display="https://en.wikipedia.org/wiki/Robert_Half_International"/>
    <hyperlink ref="C403" r:id="rId1601" display="https://www.sec.gov/cgi-bin/browse-edgar?CIK=RHI&amp;action=getcompany"/>
    <hyperlink ref="F403" r:id="rId1602" tooltip="Menlo Park, California" display="https://en.wikipedia.org/wiki/Menlo_Park,_California"/>
    <hyperlink ref="A404" r:id="rId1603" display="https://www.nyse.com/quote/XNYS:ROK"/>
    <hyperlink ref="B404" r:id="rId1604" tooltip="Rockwell Automation Inc." display="https://en.wikipedia.org/wiki/Rockwell_Automation_Inc."/>
    <hyperlink ref="C404" r:id="rId1605" display="https://www.sec.gov/cgi-bin/browse-edgar?CIK=ROK&amp;action=getcompany"/>
    <hyperlink ref="F404" r:id="rId1606" tooltip="Milwaukee, Wisconsin" display="https://en.wikipedia.org/wiki/Milwaukee,_Wisconsin"/>
    <hyperlink ref="A405" r:id="rId1607" display="https://www.nyse.com/quote/XNYS:ROL"/>
    <hyperlink ref="B405" r:id="rId1608" tooltip="Rollins Inc." display="https://en.wikipedia.org/wiki/Rollins_Inc."/>
    <hyperlink ref="C405" r:id="rId1609" display="https://www.sec.gov/cgi-bin/browse-edgar?CIK=ROL&amp;action=getcompany"/>
    <hyperlink ref="F405" r:id="rId1610" tooltip="Atlanta, Georgia" display="https://en.wikipedia.org/wiki/Atlanta,_Georgia"/>
    <hyperlink ref="A406" r:id="rId1611" display="https://www.nyse.com/quote/XNYS:ROP"/>
    <hyperlink ref="B406" r:id="rId1612" tooltip="Roper Technologies" display="https://en.wikipedia.org/wiki/Roper_Technologies"/>
    <hyperlink ref="C406" r:id="rId1613" display="https://www.sec.gov/cgi-bin/browse-edgar?CIK=ROP&amp;action=getcompany"/>
    <hyperlink ref="F406" r:id="rId1614" tooltip="Sarasota, Florida" display="https://en.wikipedia.org/wiki/Sarasota,_Florida"/>
    <hyperlink ref="A407" r:id="rId1615" display="http://www.nasdaq.com/symbol/rost"/>
    <hyperlink ref="B407" r:id="rId1616" tooltip="Ross Stores" display="https://en.wikipedia.org/wiki/Ross_Stores"/>
    <hyperlink ref="C407" r:id="rId1617" display="https://www.sec.gov/cgi-bin/browse-edgar?CIK=ROST&amp;action=getcompany"/>
    <hyperlink ref="F407" r:id="rId1618" tooltip="Dublin, California" display="https://en.wikipedia.org/wiki/Dublin,_California"/>
    <hyperlink ref="A408" r:id="rId1619" display="https://www.nyse.com/quote/XNYS:RCL"/>
    <hyperlink ref="B408" r:id="rId1620" tooltip="Royal Caribbean Cruises Ltd" display="https://en.wikipedia.org/wiki/Royal_Caribbean_Cruises_Ltd"/>
    <hyperlink ref="C408" r:id="rId1621" display="https://www.sec.gov/cgi-bin/browse-edgar?CIK=RCL&amp;action=getcompany"/>
    <hyperlink ref="F408" r:id="rId1622" tooltip="Miami, Florida" display="https://en.wikipedia.org/wiki/Miami,_Florida"/>
    <hyperlink ref="A409" r:id="rId1623" display="https://www.nyse.com/quote/XNYS:SPGI"/>
    <hyperlink ref="B409" r:id="rId1624" tooltip="S&amp;P Global, Inc." display="https://en.wikipedia.org/wiki/S%26P_Global,_Inc."/>
    <hyperlink ref="C409" r:id="rId1625" display="https://www.sec.gov/cgi-bin/browse-edgar?CIK=SPGI&amp;action=getcompany"/>
    <hyperlink ref="F409" r:id="rId1626" tooltip="New York, New York" display="https://en.wikipedia.org/wiki/New_York,_New_York"/>
    <hyperlink ref="A410" r:id="rId1627" display="https://www.nyse.com/quote/XNYS:CRM"/>
    <hyperlink ref="B410" r:id="rId1628" tooltip="Salesforce.com" display="https://en.wikipedia.org/wiki/Salesforce.com"/>
    <hyperlink ref="C410" r:id="rId1629" display="https://www.sec.gov/cgi-bin/browse-edgar?CIK=CRM&amp;action=getcompany"/>
    <hyperlink ref="F410" r:id="rId1630" tooltip="San Francisco, California" display="https://en.wikipedia.org/wiki/San_Francisco,_California"/>
    <hyperlink ref="A411" r:id="rId1631" display="http://www.nasdaq.com/symbol/sbac"/>
    <hyperlink ref="B411" r:id="rId1632" tooltip="SBA Communications" display="https://en.wikipedia.org/wiki/SBA_Communications"/>
    <hyperlink ref="C411" r:id="rId1633" display="https://www.sec.gov/cgi-bin/browse-edgar?CIK=SBAC&amp;action=getcompany"/>
    <hyperlink ref="F411" r:id="rId1634" tooltip="Boca Raton, Florida" display="https://en.wikipedia.org/wiki/Boca_Raton,_Florida"/>
    <hyperlink ref="A412" r:id="rId1635" display="https://www.nyse.com/quote/XNYS:SLB"/>
    <hyperlink ref="B412" r:id="rId1636" tooltip="Schlumberger Ltd." display="https://en.wikipedia.org/wiki/Schlumberger_Ltd."/>
    <hyperlink ref="C412" r:id="rId1637" display="https://www.sec.gov/cgi-bin/browse-edgar?CIK=SLB&amp;action=getcompany"/>
    <hyperlink ref="A413" r:id="rId1638" display="http://www.nasdaq.com/symbol/stx"/>
    <hyperlink ref="B413" r:id="rId1639" tooltip="Seagate Technology" display="https://en.wikipedia.org/wiki/Seagate_Technology"/>
    <hyperlink ref="C413" r:id="rId1640" display="https://www.sec.gov/cgi-bin/browse-edgar?CIK=STX&amp;action=getcompany"/>
    <hyperlink ref="F413" r:id="rId1641" tooltip="Dublin, Ireland" display="https://en.wikipedia.org/wiki/Dublin,_Ireland"/>
    <hyperlink ref="A414" r:id="rId1642" display="https://www.nyse.com/quote/XNYS:SEE"/>
    <hyperlink ref="B414" r:id="rId1643" tooltip="Sealed Air" display="https://en.wikipedia.org/wiki/Sealed_Air"/>
    <hyperlink ref="C414" r:id="rId1644" display="https://www.sec.gov/cgi-bin/browse-edgar?CIK=SEE&amp;action=getcompany"/>
    <hyperlink ref="F414" r:id="rId1645" tooltip="Charlotte, North Carolina" display="https://en.wikipedia.org/wiki/Charlotte,_North_Carolina"/>
    <hyperlink ref="A415" r:id="rId1646" display="https://www.nyse.com/quote/XNYS:SRE"/>
    <hyperlink ref="B415" r:id="rId1647" tooltip="Sempra Energy" display="https://en.wikipedia.org/wiki/Sempra_Energy"/>
    <hyperlink ref="C415" r:id="rId1648" display="https://www.sec.gov/cgi-bin/browse-edgar?CIK=SRE&amp;action=getcompany"/>
    <hyperlink ref="F415" r:id="rId1649" tooltip="San Diego, California" display="https://en.wikipedia.org/wiki/San_Diego,_California"/>
    <hyperlink ref="A416" r:id="rId1650" display="https://www.nyse.com/quote/XNYS:NOW"/>
    <hyperlink ref="B416" r:id="rId1651" tooltip="ServiceNow" display="https://en.wikipedia.org/wiki/ServiceNow"/>
    <hyperlink ref="C416" r:id="rId1652" display="https://www.sec.gov/cgi-bin/browse-edgar?action=getcompany&amp;CIK=NOW"/>
    <hyperlink ref="F416" r:id="rId1653" tooltip="Santa Clara, California" display="https://en.wikipedia.org/wiki/Santa_Clara,_California"/>
    <hyperlink ref="A417" r:id="rId1654" display="https://www.nyse.com/quote/XNYS:SHW"/>
    <hyperlink ref="B417" r:id="rId1655" tooltip="Sherwin-Williams" display="https://en.wikipedia.org/wiki/Sherwin-Williams"/>
    <hyperlink ref="C417" r:id="rId1656" display="https://www.sec.gov/cgi-bin/browse-edgar?CIK=SHW&amp;action=getcompany"/>
    <hyperlink ref="F417" r:id="rId1657" tooltip="Cleveland, Ohio" display="https://en.wikipedia.org/wiki/Cleveland,_Ohio"/>
    <hyperlink ref="A418" r:id="rId1658" display="https://www.nyse.com/quote/XNYS:SPG"/>
    <hyperlink ref="B418" r:id="rId1659" tooltip="Simon Property Group Inc" display="https://en.wikipedia.org/wiki/Simon_Property_Group_Inc"/>
    <hyperlink ref="C418" r:id="rId1660" display="https://www.sec.gov/cgi-bin/browse-edgar?CIK=SPG&amp;action=getcompany"/>
    <hyperlink ref="F418" r:id="rId1661" tooltip="Indianapolis, Indiana" display="https://en.wikipedia.org/wiki/Indianapolis,_Indiana"/>
    <hyperlink ref="A419" r:id="rId1662" display="http://www.nasdaq.com/symbol/swks"/>
    <hyperlink ref="B419" r:id="rId1663" tooltip="Skyworks Solutions" display="https://en.wikipedia.org/wiki/Skyworks_Solutions"/>
    <hyperlink ref="C419" r:id="rId1664" display="https://www.sec.gov/cgi-bin/browse-edgar?CIK=SWKS&amp;action=getcompany"/>
    <hyperlink ref="F419" r:id="rId1665" tooltip="Woburn, Massachusetts" display="https://en.wikipedia.org/wiki/Woburn,_Massachusetts"/>
    <hyperlink ref="A420" r:id="rId1666" display="https://www.nyse.com/quote/XNYS:SLG"/>
    <hyperlink ref="B420" r:id="rId1667" tooltip="SL Green Realty" display="https://en.wikipedia.org/wiki/SL_Green_Realty"/>
    <hyperlink ref="C420" r:id="rId1668" display="https://www.sec.gov/cgi-bin/browse-edgar?CIK=SLG&amp;action=getcompany"/>
    <hyperlink ref="F420" r:id="rId1669" tooltip="New York, New York" display="https://en.wikipedia.org/wiki/New_York,_New_York"/>
    <hyperlink ref="A421" r:id="rId1670" display="https://www.nyse.com/quote/XNYS:SNA"/>
    <hyperlink ref="B421" r:id="rId1671" tooltip="Snap-on" display="https://en.wikipedia.org/wiki/Snap-on"/>
    <hyperlink ref="C421" r:id="rId1672" display="https://www.sec.gov/cgi-bin/browse-edgar?CIK=SNA&amp;action=getcompany"/>
    <hyperlink ref="F421" r:id="rId1673" tooltip="Kenosha, Wisconsin" display="https://en.wikipedia.org/wiki/Kenosha,_Wisconsin"/>
    <hyperlink ref="A422" r:id="rId1674" display="https://www.nyse.com/quote/XNYS:SO"/>
    <hyperlink ref="B422" r:id="rId1675" tooltip="Southern Company" display="https://en.wikipedia.org/wiki/Southern_Company"/>
    <hyperlink ref="C422" r:id="rId1676" display="https://www.sec.gov/cgi-bin/browse-edgar?CIK=SO&amp;action=getcompany"/>
    <hyperlink ref="F422" r:id="rId1677" tooltip="Atlanta, Georgia" display="https://en.wikipedia.org/wiki/Atlanta,_Georgia"/>
    <hyperlink ref="A423" r:id="rId1678" display="https://www.nyse.com/quote/XNYS:LUV"/>
    <hyperlink ref="B423" r:id="rId1679" tooltip="Southwest Airlines" display="https://en.wikipedia.org/wiki/Southwest_Airlines"/>
    <hyperlink ref="C423" r:id="rId1680" display="https://www.sec.gov/cgi-bin/browse-edgar?CIK=LUV&amp;action=getcompany"/>
    <hyperlink ref="F423" r:id="rId1681" tooltip="Dallas, Texas" display="https://en.wikipedia.org/wiki/Dallas,_Texas"/>
    <hyperlink ref="A424" r:id="rId1682" display="https://www.nyse.com/quote/XNYS:SWK"/>
    <hyperlink ref="B424" r:id="rId1683" tooltip="Stanley Black &amp; Decker" display="https://en.wikipedia.org/wiki/Stanley_Black_%26_Decker"/>
    <hyperlink ref="C424" r:id="rId1684" display="https://www.sec.gov/cgi-bin/browse-edgar?CIK=SWK&amp;action=getcompany"/>
    <hyperlink ref="F424" r:id="rId1685" tooltip="New Britain, Connecticut" display="https://en.wikipedia.org/wiki/New_Britain,_Connecticut"/>
    <hyperlink ref="A425" r:id="rId1686" display="http://www.nasdaq.com/symbol/sbux"/>
    <hyperlink ref="B425" r:id="rId1687" tooltip="Starbucks Corp." display="https://en.wikipedia.org/wiki/Starbucks_Corp."/>
    <hyperlink ref="C425" r:id="rId1688" display="https://www.sec.gov/cgi-bin/browse-edgar?CIK=SBUX&amp;action=getcompany"/>
    <hyperlink ref="F425" r:id="rId1689" tooltip="Seattle, Washington" display="https://en.wikipedia.org/wiki/Seattle,_Washington"/>
    <hyperlink ref="A426" r:id="rId1690" display="https://www.nyse.com/quote/XNYS:STT"/>
    <hyperlink ref="B426" r:id="rId1691" tooltip="State Street Corp." display="https://en.wikipedia.org/wiki/State_Street_Corp."/>
    <hyperlink ref="C426" r:id="rId1692" display="https://www.sec.gov/cgi-bin/browse-edgar?CIK=STT&amp;action=getcompany"/>
    <hyperlink ref="F426" r:id="rId1693" tooltip="Boston, Massachusetts" display="https://en.wikipedia.org/wiki/Boston,_Massachusetts"/>
    <hyperlink ref="A427" r:id="rId1694" display="https://www.nyse.com/quote/XNYS:STE"/>
    <hyperlink ref="B427" r:id="rId1695" tooltip="STERIS plc" display="https://en.wikipedia.org/wiki/STERIS_plc"/>
    <hyperlink ref="C427" r:id="rId1696" display="https://www.sec.gov/cgi-bin/browse-edgar?CIK=STE&amp;action=getcompany"/>
    <hyperlink ref="F427" r:id="rId1697" tooltip="Dublin, Ireland" display="https://en.wikipedia.org/wiki/Dublin,_Ireland"/>
    <hyperlink ref="A428" r:id="rId1698" display="https://www.nyse.com/quote/XNYS:SYK"/>
    <hyperlink ref="B428" r:id="rId1699" tooltip="Stryker Corp." display="https://en.wikipedia.org/wiki/Stryker_Corp."/>
    <hyperlink ref="C428" r:id="rId1700" display="https://www.sec.gov/cgi-bin/browse-edgar?CIK=SYK&amp;action=getcompany"/>
    <hyperlink ref="F428" r:id="rId1701" tooltip="Kalamazoo, Michigan" display="https://en.wikipedia.org/wiki/Kalamazoo,_Michigan"/>
    <hyperlink ref="A429" r:id="rId1702" display="http://www.nasdaq.com/symbol/sivb"/>
    <hyperlink ref="B429" r:id="rId1703" tooltip="SVB Financial" display="https://en.wikipedia.org/wiki/SVB_Financial"/>
    <hyperlink ref="C429" r:id="rId1704" display="https://www.sec.gov/cgi-bin/browse-edgar?CIK=SIVB&amp;action=getcompany"/>
    <hyperlink ref="F429" r:id="rId1705" tooltip="Santa Clara, California" display="https://en.wikipedia.org/wiki/Santa_Clara,_California"/>
    <hyperlink ref="A430" r:id="rId1706" display="https://www.nyse.com/quote/XNYS:SYF"/>
    <hyperlink ref="B430" r:id="rId1707" tooltip="Synchrony Financial" display="https://en.wikipedia.org/wiki/Synchrony_Financial"/>
    <hyperlink ref="C430" r:id="rId1708" display="https://www.sec.gov/cgi-bin/browse-edgar?CIK=SYF&amp;action=getcompany"/>
    <hyperlink ref="F430" r:id="rId1709" tooltip="Stamford, Connecticut" display="https://en.wikipedia.org/wiki/Stamford,_Connecticut"/>
    <hyperlink ref="A431" r:id="rId1710" display="http://www.nasdaq.com/symbol/snps"/>
    <hyperlink ref="B431" r:id="rId1711" tooltip="Synopsys Inc." display="https://en.wikipedia.org/wiki/Synopsys_Inc."/>
    <hyperlink ref="C431" r:id="rId1712" display="https://www.sec.gov/cgi-bin/browse-edgar?CIK=SNPS&amp;action=getcompany"/>
    <hyperlink ref="F431" r:id="rId1713" tooltip="Mountain View, California" display="https://en.wikipedia.org/wiki/Mountain_View,_California"/>
    <hyperlink ref="A432" r:id="rId1714" display="https://www.nyse.com/quote/XNYS:SYY"/>
    <hyperlink ref="B432" r:id="rId1715" tooltip="Sysco Corp." display="https://en.wikipedia.org/wiki/Sysco_Corp."/>
    <hyperlink ref="C432" r:id="rId1716" display="https://www.sec.gov/cgi-bin/browse-edgar?CIK=SYY&amp;action=getcompany"/>
    <hyperlink ref="F432" r:id="rId1717" tooltip="Houston, Texas" display="https://en.wikipedia.org/wiki/Houston,_Texas"/>
    <hyperlink ref="A433" r:id="rId1718" display="http://www.nasdaq.com/symbol/tmus"/>
    <hyperlink ref="B433" r:id="rId1719" tooltip="T-Mobile US" display="https://en.wikipedia.org/wiki/T-Mobile_US"/>
    <hyperlink ref="C433" r:id="rId1720" display="https://www.sec.gov/cgi-bin/browse-edgar?CIK=TMUS&amp;action=getcompany"/>
    <hyperlink ref="F433" r:id="rId1721" tooltip="Bellevue, Washington" display="https://en.wikipedia.org/wiki/Bellevue,_Washington"/>
    <hyperlink ref="A434" r:id="rId1722" display="http://www.nasdaq.com/symbol/trow"/>
    <hyperlink ref="B434" r:id="rId1723" tooltip="T. Rowe Price Group" display="https://en.wikipedia.org/wiki/T._Rowe_Price_Group"/>
    <hyperlink ref="C434" r:id="rId1724" display="https://www.sec.gov/cgi-bin/browse-edgar?CIK=TROW&amp;action=getcompany"/>
    <hyperlink ref="F434" r:id="rId1725" tooltip="Baltimore, Maryland" display="https://en.wikipedia.org/wiki/Baltimore,_Maryland"/>
    <hyperlink ref="A435" r:id="rId1726" display="http://www.nasdaq.com/symbol/ttwo"/>
    <hyperlink ref="B435" r:id="rId1727" tooltip="Take-Two Interactive" display="https://en.wikipedia.org/wiki/Take-Two_Interactive"/>
    <hyperlink ref="C435" r:id="rId1728" display="https://www.sec.gov/cgi-bin/browse-edgar?CIK=TTWO&amp;action=getcompany"/>
    <hyperlink ref="F435" r:id="rId1729" tooltip="New York, New York" display="https://en.wikipedia.org/wiki/New_York,_New_York"/>
    <hyperlink ref="A436" r:id="rId1730" display="https://www.nyse.com/quote/XNYS:TPR"/>
    <hyperlink ref="B436" r:id="rId1731" tooltip="Tapestry, Inc." display="https://en.wikipedia.org/wiki/Tapestry,_Inc."/>
    <hyperlink ref="C436" r:id="rId1732" display="https://www.sec.gov/cgi-bin/browse-edgar?CIK=TPR&amp;action=getcompany"/>
    <hyperlink ref="F436" r:id="rId1733" tooltip="New York, New York" display="https://en.wikipedia.org/wiki/New_York,_New_York"/>
    <hyperlink ref="A437" r:id="rId1734" display="https://www.nyse.com/quote/XNYS:TGT"/>
    <hyperlink ref="B437" r:id="rId1735" tooltip="Target Corp." display="https://en.wikipedia.org/wiki/Target_Corp."/>
    <hyperlink ref="C437" r:id="rId1736" display="https://www.sec.gov/cgi-bin/browse-edgar?CIK=TGT&amp;action=getcompany"/>
    <hyperlink ref="F437" r:id="rId1737" tooltip="Minneapolis, Minnesota" display="https://en.wikipedia.org/wiki/Minneapolis,_Minnesota"/>
    <hyperlink ref="A438" r:id="rId1738" display="https://www.nyse.com/quote/XNYS:TEL"/>
    <hyperlink ref="B438" r:id="rId1739" tooltip="TE Connectivity" display="https://en.wikipedia.org/wiki/TE_Connectivity"/>
    <hyperlink ref="C438" r:id="rId1740" display="https://www.sec.gov/cgi-bin/browse-edgar?CIK=TEL&amp;action=getcompany"/>
    <hyperlink ref="F438" r:id="rId1741" tooltip="Schaffhausen, Switzerland" display="https://en.wikipedia.org/wiki/Schaffhausen,_Switzerland"/>
    <hyperlink ref="A439" r:id="rId1742" display="https://www.nyse.com/quote/XNYS:FTI"/>
    <hyperlink ref="B439" r:id="rId1743" tooltip="TechnipFMC" display="https://en.wikipedia.org/wiki/TechnipFMC"/>
    <hyperlink ref="C439" r:id="rId1744" display="https://www.sec.gov/cgi-bin/browse-edgar?CIK=FTI&amp;action=getcompany"/>
    <hyperlink ref="A440" r:id="rId1745" display="https://www.nyse.com/quote/XNYS:TFX"/>
    <hyperlink ref="B440" r:id="rId1746" tooltip="Teleflex" display="https://en.wikipedia.org/wiki/Teleflex"/>
    <hyperlink ref="C440" r:id="rId1747" display="https://www.sec.gov/cgi-bin/browse-edgar?CIK=TFX&amp;action=getcompany"/>
    <hyperlink ref="F440" r:id="rId1748" tooltip="Wayne, Pennsylvania" display="https://en.wikipedia.org/wiki/Wayne,_Pennsylvania"/>
    <hyperlink ref="A441" r:id="rId1749" display="http://www.nasdaq.com/symbol/txn"/>
    <hyperlink ref="B441" r:id="rId1750" tooltip="Texas Instruments" display="https://en.wikipedia.org/wiki/Texas_Instruments"/>
    <hyperlink ref="C441" r:id="rId1751" display="https://www.sec.gov/cgi-bin/browse-edgar?CIK=TXN&amp;action=getcompany"/>
    <hyperlink ref="F441" r:id="rId1752" tooltip="Dallas, Texas" display="https://en.wikipedia.org/wiki/Dallas,_Texas"/>
    <hyperlink ref="A442" r:id="rId1753" display="https://www.nyse.com/quote/XNYS:TXT"/>
    <hyperlink ref="B442" r:id="rId1754" tooltip="Textron Inc." display="https://en.wikipedia.org/wiki/Textron_Inc."/>
    <hyperlink ref="C442" r:id="rId1755" display="https://www.sec.gov/cgi-bin/browse-edgar?CIK=TXT&amp;action=getcompany"/>
    <hyperlink ref="F442" r:id="rId1756" tooltip="Providence, Rhode Island" display="https://en.wikipedia.org/wiki/Providence,_Rhode_Island"/>
    <hyperlink ref="A443" r:id="rId1757" display="https://www.nyse.com/quote/XNYS:TMO"/>
    <hyperlink ref="B443" r:id="rId1758" tooltip="Thermo Fisher Scientific" display="https://en.wikipedia.org/wiki/Thermo_Fisher_Scientific"/>
    <hyperlink ref="C443" r:id="rId1759" display="https://www.sec.gov/cgi-bin/browse-edgar?CIK=TMO&amp;action=getcompany"/>
    <hyperlink ref="F443" r:id="rId1760" tooltip="Waltham, Massachusetts" display="https://en.wikipedia.org/wiki/Waltham,_Massachusetts"/>
    <hyperlink ref="A444" r:id="rId1761" display="https://www.nyse.com/quote/XNYS:TIF"/>
    <hyperlink ref="B444" r:id="rId1762" tooltip="Tiffany &amp; Co." display="https://en.wikipedia.org/wiki/Tiffany_%26_Co."/>
    <hyperlink ref="C444" r:id="rId1763" display="https://www.sec.gov/cgi-bin/browse-edgar?CIK=TIF&amp;action=getcompany"/>
    <hyperlink ref="F444" r:id="rId1764" tooltip="New York, New York" display="https://en.wikipedia.org/wiki/New_York,_New_York"/>
    <hyperlink ref="A445" r:id="rId1765" display="https://www.nyse.com/quote/XNYS:TJX"/>
    <hyperlink ref="B445" r:id="rId1766" tooltip="TJX Companies Inc." display="https://en.wikipedia.org/wiki/TJX_Companies_Inc."/>
    <hyperlink ref="C445" r:id="rId1767" display="https://www.sec.gov/cgi-bin/browse-edgar?CIK=TJX&amp;action=getcompany"/>
    <hyperlink ref="F445" r:id="rId1768" tooltip="Framingham, Massachusetts" display="https://en.wikipedia.org/wiki/Framingham,_Massachusetts"/>
    <hyperlink ref="A446" r:id="rId1769" display="http://www.nasdaq.com/symbol/tsco"/>
    <hyperlink ref="B446" r:id="rId1770" tooltip="Tractor Supply Company" display="https://en.wikipedia.org/wiki/Tractor_Supply_Company"/>
    <hyperlink ref="C446" r:id="rId1771" display="https://www.sec.gov/cgi-bin/browse-edgar?CIK=TSCO&amp;action=getcompany"/>
    <hyperlink ref="F446" r:id="rId1772" tooltip="Brentwood, Tennessee" display="https://en.wikipedia.org/wiki/Brentwood,_Tennessee"/>
    <hyperlink ref="A447" r:id="rId1773" display="https://www.nyse.com/quote/XNYS:TT"/>
    <hyperlink ref="B447" r:id="rId1774" tooltip="Trane Technologies plc" display="https://en.wikipedia.org/wiki/Trane_Technologies_plc"/>
    <hyperlink ref="C447" r:id="rId1775" display="https://www.sec.gov/cgi-bin/browse-edgar?CIK=0001466258&amp;action=getcompany"/>
    <hyperlink ref="F447" r:id="rId1776" tooltip="Dublin, Ireland" display="https://en.wikipedia.org/wiki/Dublin,_Ireland"/>
    <hyperlink ref="A448" r:id="rId1777" display="https://www.nyse.com/quote/XNYS:TDG"/>
    <hyperlink ref="B448" r:id="rId1778" tooltip="TransDigm Group" display="https://en.wikipedia.org/wiki/TransDigm_Group"/>
    <hyperlink ref="C448" r:id="rId1779" display="https://www.sec.gov/cgi-bin/browse-edgar?CIK=TDG&amp;action=getcompany"/>
    <hyperlink ref="F448" r:id="rId1780" tooltip="Cleveland, Ohio" display="https://en.wikipedia.org/wiki/Cleveland,_Ohio"/>
    <hyperlink ref="A449" r:id="rId1781" display="https://www.nyse.com/quote/XNYS:TDY"/>
    <hyperlink ref="B449" r:id="rId1782" tooltip="Teledyne Technologies" display="https://en.wikipedia.org/wiki/Teledyne_Technologies"/>
    <hyperlink ref="C449" r:id="rId1783" display="https://www.sec.gov/cgi-bin/browse-edgar?CIK=TDY&amp;action=getcompany"/>
    <hyperlink ref="F449" r:id="rId1784" tooltip="Thousand Oaks, California" display="https://en.wikipedia.org/wiki/Thousand_Oaks,_California"/>
    <hyperlink ref="A450" r:id="rId1785" display="https://www.nyse.com/quote/XNYS:TRV"/>
    <hyperlink ref="B450" r:id="rId1786" tooltip="The Travelers Companies Inc." display="https://en.wikipedia.org/wiki/The_Travelers_Companies_Inc."/>
    <hyperlink ref="C450" r:id="rId1787" display="https://www.sec.gov/cgi-bin/browse-edgar?CIK=TRV&amp;action=getcompany"/>
    <hyperlink ref="F450" r:id="rId1788" tooltip="New York, New York" display="https://en.wikipedia.org/wiki/New_York,_New_York"/>
    <hyperlink ref="A451" r:id="rId1789" display="https://www.nyse.com/quote/XNYS:TFC"/>
    <hyperlink ref="B451" r:id="rId1790" tooltip="Truist Financial" display="https://en.wikipedia.org/wiki/Truist_Financial"/>
    <hyperlink ref="C451" r:id="rId1791" display="https://www.sec.gov/cgi-bin/browse-edgar?CIK=TFC&amp;action=getcompany"/>
    <hyperlink ref="F451" r:id="rId1792" tooltip="Charlotte, North Carolina" display="https://en.wikipedia.org/wiki/Charlotte,_North_Carolina"/>
    <hyperlink ref="A452" r:id="rId1793" display="https://www.nyse.com/quote/XNYS:TWTR"/>
    <hyperlink ref="B452" r:id="rId1794" tooltip="Twitter, Inc." display="https://en.wikipedia.org/wiki/Twitter,_Inc."/>
    <hyperlink ref="C452" r:id="rId1795" display="https://www.sec.gov/cgi-bin/browse-edgar?CIK=TWTR&amp;action=getcompany"/>
    <hyperlink ref="F452" r:id="rId1796" tooltip="San Francisco, California" display="https://en.wikipedia.org/wiki/San_Francisco,_California"/>
    <hyperlink ref="A453" r:id="rId1797" display="https://www.nyse.com/quote/XNYS:TSN"/>
    <hyperlink ref="B453" r:id="rId1798" tooltip="Tyson Foods" display="https://en.wikipedia.org/wiki/Tyson_Foods"/>
    <hyperlink ref="C453" r:id="rId1799" display="https://www.sec.gov/cgi-bin/browse-edgar?CIK=TSN&amp;action=getcompany"/>
    <hyperlink ref="F453" r:id="rId1800" tooltip="Springdale, Arkansas" display="https://en.wikipedia.org/wiki/Springdale,_Arkansas"/>
    <hyperlink ref="A454" r:id="rId1801" display="https://www.nyse.com/quote/XNYS:TYL"/>
    <hyperlink ref="B454" r:id="rId1802" tooltip="Tyler Technologies" display="https://en.wikipedia.org/wiki/Tyler_Technologies"/>
    <hyperlink ref="C454" r:id="rId1803" display="https://www.sec.gov/cgi-bin/browse-edgar?CIK=TSN&amp;action=getcompany"/>
    <hyperlink ref="F454" r:id="rId1804" tooltip="Plano, Texas" display="https://en.wikipedia.org/wiki/Plano,_Texas"/>
    <hyperlink ref="A455" r:id="rId1805" display="https://www.nyse.com/quote/XNYS:UDR"/>
    <hyperlink ref="B455" r:id="rId1806" tooltip="UDR, Inc." display="https://en.wikipedia.org/wiki/UDR,_Inc."/>
    <hyperlink ref="C455" r:id="rId1807" display="https://www.sec.gov/cgi-bin/browse-edgar?CIK=UDR&amp;action=getcompany"/>
    <hyperlink ref="F455" r:id="rId1808" tooltip="Highlands Ranch, Colorado" display="https://en.wikipedia.org/wiki/Highlands_Ranch,_Colorado"/>
    <hyperlink ref="A456" r:id="rId1809" display="http://www.nasdaq.com/symbol/ulta"/>
    <hyperlink ref="B456" r:id="rId1810" tooltip="Ulta Beauty" display="https://en.wikipedia.org/wiki/Ulta_Beauty"/>
    <hyperlink ref="C456" r:id="rId1811" display="https://www.sec.gov/cgi-bin/browse-edgar?CIK=ULTA&amp;action=getcompany"/>
    <hyperlink ref="F456" r:id="rId1812" tooltip="Bolingbrook, Illinois" display="https://en.wikipedia.org/wiki/Bolingbrook,_Illinois"/>
    <hyperlink ref="A457" r:id="rId1813" display="https://www.nyse.com/quote/XNYS:USB"/>
    <hyperlink ref="B457" r:id="rId1814" tooltip="U.S. Bancorp" display="https://en.wikipedia.org/wiki/U.S._Bancorp"/>
    <hyperlink ref="C457" r:id="rId1815" display="https://www.sec.gov/cgi-bin/browse-edgar?CIK=USB&amp;action=getcompany"/>
    <hyperlink ref="F457" r:id="rId1816" tooltip="Minneapolis, Minnesota" display="https://en.wikipedia.org/wiki/Minneapolis,_Minnesota"/>
    <hyperlink ref="A458" r:id="rId1817" display="https://www.nyse.com/quote/XNYS:UAA"/>
    <hyperlink ref="B458" r:id="rId1818" tooltip="Under Armour" display="https://en.wikipedia.org/wiki/Under_Armour"/>
    <hyperlink ref="C458" r:id="rId1819" display="https://www.sec.gov/cgi-bin/browse-edgar?CIK=UA&amp;action=getcompany"/>
    <hyperlink ref="F458" r:id="rId1820" tooltip="Baltimore, Maryland" display="https://en.wikipedia.org/wiki/Baltimore,_Maryland"/>
    <hyperlink ref="A459" r:id="rId1821" display="https://www.nyse.com/quote/XNYS:UA"/>
    <hyperlink ref="B459" r:id="rId1822" tooltip="Under Armour" display="https://en.wikipedia.org/wiki/Under_Armour"/>
    <hyperlink ref="C459" r:id="rId1823" display="https://www.sec.gov/cgi-bin/browse-edgar?CIK=UA&amp;action=getcompany"/>
    <hyperlink ref="F459" r:id="rId1824" tooltip="Baltimore, Maryland" display="https://en.wikipedia.org/wiki/Baltimore,_Maryland"/>
    <hyperlink ref="A460" r:id="rId1825" display="https://www.nyse.com/quote/XNYS:UNP"/>
    <hyperlink ref="B460" r:id="rId1826" tooltip="Union Pacific Corp" display="https://en.wikipedia.org/wiki/Union_Pacific_Corp"/>
    <hyperlink ref="C460" r:id="rId1827" display="https://www.sec.gov/cgi-bin/browse-edgar?CIK=UNP&amp;action=getcompany"/>
    <hyperlink ref="F460" r:id="rId1828" tooltip="Omaha, Nebraska" display="https://en.wikipedia.org/wiki/Omaha,_Nebraska"/>
    <hyperlink ref="A461" r:id="rId1829" display="http://www.nasdaq.com/symbol/ual"/>
    <hyperlink ref="B461" r:id="rId1830" tooltip="United Airlines Holdings" display="https://en.wikipedia.org/wiki/United_Airlines_Holdings"/>
    <hyperlink ref="C461" r:id="rId1831" display="https://www.sec.gov/cgi-bin/browse-edgar?CIK=UAL&amp;action=getcompany"/>
    <hyperlink ref="F461" r:id="rId1832" tooltip="Chicago, Illinois" display="https://en.wikipedia.org/wiki/Chicago,_Illinois"/>
    <hyperlink ref="A462" r:id="rId1833" display="https://www.nyse.com/quote/XNYS:UNH"/>
    <hyperlink ref="B462" r:id="rId1834" tooltip="United Health Group Inc." display="https://en.wikipedia.org/wiki/United_Health_Group_Inc."/>
    <hyperlink ref="C462" r:id="rId1835" display="https://www.sec.gov/cgi-bin/browse-edgar?CIK=UNH&amp;action=getcompany"/>
    <hyperlink ref="F462" r:id="rId1836" tooltip="Minnetonka, Minnesota" display="https://en.wikipedia.org/wiki/Minnetonka,_Minnesota"/>
    <hyperlink ref="A463" r:id="rId1837" display="https://www.nyse.com/quote/XNYS:UPS"/>
    <hyperlink ref="B463" r:id="rId1838" tooltip="United Parcel Service" display="https://en.wikipedia.org/wiki/United_Parcel_Service"/>
    <hyperlink ref="C463" r:id="rId1839" display="https://www.sec.gov/cgi-bin/browse-edgar?CIK=UPS&amp;action=getcompany"/>
    <hyperlink ref="F463" r:id="rId1840" tooltip="Atlanta, Georgia" display="https://en.wikipedia.org/wiki/Atlanta,_Georgia"/>
    <hyperlink ref="A464" r:id="rId1841" display="https://www.nyse.com/quote/XNYS:URI"/>
    <hyperlink ref="B464" r:id="rId1842" tooltip="United Rentals, Inc." display="https://en.wikipedia.org/wiki/United_Rentals,_Inc."/>
    <hyperlink ref="C464" r:id="rId1843" display="https://www.sec.gov/cgi-bin/browse-edgar?CIK=URI&amp;action=getcompany"/>
    <hyperlink ref="F464" r:id="rId1844" tooltip="Stamford, Connecticut" display="https://en.wikipedia.org/wiki/Stamford,_Connecticut"/>
    <hyperlink ref="A465" r:id="rId1845" display="https://www.nyse.com/quote/XNYS:UHS"/>
    <hyperlink ref="B465" r:id="rId1846" tooltip="Universal Health Services, Inc." display="https://en.wikipedia.org/wiki/Universal_Health_Services,_Inc."/>
    <hyperlink ref="C465" r:id="rId1847" display="https://www.sec.gov/cgi-bin/browse-edgar?CIK=UHS&amp;action=getcompany"/>
    <hyperlink ref="F465" r:id="rId1848" tooltip="King of Prussia, Pennsylvania" display="https://en.wikipedia.org/wiki/King_of_Prussia,_Pennsylvania"/>
    <hyperlink ref="A466" r:id="rId1849" display="https://www.nyse.com/quote/XNYS:UNM"/>
    <hyperlink ref="B466" r:id="rId1850" tooltip="Unum Group" display="https://en.wikipedia.org/wiki/Unum_Group"/>
    <hyperlink ref="C466" r:id="rId1851" display="https://www.sec.gov/cgi-bin/browse-edgar?CIK=UNM&amp;action=getcompany"/>
    <hyperlink ref="F466" r:id="rId1852" tooltip="Chattanooga, Tennessee" display="https://en.wikipedia.org/wiki/Chattanooga,_Tennessee"/>
    <hyperlink ref="A467" r:id="rId1853" display="https://www.nyse.com/quote/XNYS:VFC"/>
    <hyperlink ref="B467" r:id="rId1854" tooltip="V.F. Corp." display="https://en.wikipedia.org/wiki/V.F._Corp."/>
    <hyperlink ref="C467" r:id="rId1855" display="https://www.sec.gov/cgi-bin/browse-edgar?CIK=VFC&amp;action=getcompany"/>
    <hyperlink ref="F467" r:id="rId1856" tooltip="Greensboro, North Carolina" display="https://en.wikipedia.org/wiki/Greensboro,_North_Carolina"/>
    <hyperlink ref="A468" r:id="rId1857" display="https://www.nyse.com/quote/XNYS:VLO"/>
    <hyperlink ref="B468" r:id="rId1858" tooltip="Valero Energy" display="https://en.wikipedia.org/wiki/Valero_Energy"/>
    <hyperlink ref="C468" r:id="rId1859" display="https://www.sec.gov/cgi-bin/browse-edgar?CIK=VLO&amp;action=getcompany"/>
    <hyperlink ref="F468" r:id="rId1860" tooltip="San Antonio, Texas" display="https://en.wikipedia.org/wiki/San_Antonio,_Texas"/>
    <hyperlink ref="A469" r:id="rId1861" display="https://www.nyse.com/quote/XNYS:VAR"/>
    <hyperlink ref="B469" r:id="rId1862" tooltip="Varian Medical Systems" display="https://en.wikipedia.org/wiki/Varian_Medical_Systems"/>
    <hyperlink ref="C469" r:id="rId1863" display="https://www.sec.gov/cgi-bin/browse-edgar?CIK=VAR&amp;action=getcompany"/>
    <hyperlink ref="F469" r:id="rId1864" tooltip="Palo Alto, California" display="https://en.wikipedia.org/wiki/Palo_Alto,_California"/>
    <hyperlink ref="A470" r:id="rId1865" display="https://www.nyse.com/quote/XNYS:VTR"/>
    <hyperlink ref="B470" r:id="rId1866" tooltip="Ventas Inc" display="https://en.wikipedia.org/wiki/Ventas_Inc"/>
    <hyperlink ref="C470" r:id="rId1867" display="https://www.sec.gov/cgi-bin/browse-edgar?CIK=VTR&amp;action=getcompany"/>
    <hyperlink ref="F470" r:id="rId1868" tooltip="Chicago, Illinois" display="https://en.wikipedia.org/wiki/Chicago,_Illinois"/>
    <hyperlink ref="A471" r:id="rId1869" display="http://www.nasdaq.com/symbol/vrsn"/>
    <hyperlink ref="B471" r:id="rId1870" tooltip="Verisign Inc." display="https://en.wikipedia.org/wiki/Verisign_Inc."/>
    <hyperlink ref="C471" r:id="rId1871" display="https://www.sec.gov/cgi-bin/browse-edgar?CIK=VRSN&amp;action=getcompany"/>
    <hyperlink ref="F471" r:id="rId1872" tooltip="Dulles, Virginia" display="https://en.wikipedia.org/wiki/Dulles,_Virginia"/>
    <hyperlink ref="A472" r:id="rId1873" display="http://www.nasdaq.com/symbol/vrsk"/>
    <hyperlink ref="B472" r:id="rId1874" tooltip="Verisk Analytics" display="https://en.wikipedia.org/wiki/Verisk_Analytics"/>
    <hyperlink ref="C472" r:id="rId1875" display="https://www.sec.gov/cgi-bin/browse-edgar?CIK=VRSK&amp;action=getcompany"/>
    <hyperlink ref="F472" r:id="rId1876" tooltip="Jersey City, New Jersey" display="https://en.wikipedia.org/wiki/Jersey_City,_New_Jersey"/>
    <hyperlink ref="A473" r:id="rId1877" display="https://www.nyse.com/quote/XNYS:VZ"/>
    <hyperlink ref="B473" r:id="rId1878" tooltip="Verizon Communications" display="https://en.wikipedia.org/wiki/Verizon_Communications"/>
    <hyperlink ref="C473" r:id="rId1879" display="https://www.sec.gov/cgi-bin/browse-edgar?CIK=VZ&amp;action=getcompany"/>
    <hyperlink ref="F473" r:id="rId1880" tooltip="New York, New York" display="https://en.wikipedia.org/wiki/New_York,_New_York"/>
    <hyperlink ref="A474" r:id="rId1881" display="http://www.nasdaq.com/symbol/vrtx"/>
    <hyperlink ref="B474" r:id="rId1882" tooltip="Vertex Pharmaceuticals Inc" display="https://en.wikipedia.org/wiki/Vertex_Pharmaceuticals_Inc"/>
    <hyperlink ref="C474" r:id="rId1883" display="https://www.sec.gov/cgi-bin/browse-edgar?CIK=VRTX&amp;action=getcompany"/>
    <hyperlink ref="F474" r:id="rId1884" tooltip="Cambridge, Massachusetts" display="https://en.wikipedia.org/wiki/Cambridge,_Massachusetts"/>
    <hyperlink ref="A475" r:id="rId1885" display="http://www.nasdaq.com/symbol/viac"/>
    <hyperlink ref="B475" r:id="rId1886" tooltip="ViacomCBS" display="https://en.wikipedia.org/wiki/ViacomCBS"/>
    <hyperlink ref="C475" r:id="rId1887" display="https://www.sec.gov/cgi-bin/browse-edgar?CIK=VIAC&amp;action=getcompany"/>
    <hyperlink ref="F475" r:id="rId1888" tooltip="New York, New York" display="https://en.wikipedia.org/wiki/New_York,_New_York"/>
    <hyperlink ref="A476" r:id="rId1889" display="https://www.nyse.com/quote/XNYS:V"/>
    <hyperlink ref="B476" r:id="rId1890" tooltip="Visa Inc." display="https://en.wikipedia.org/wiki/Visa_Inc."/>
    <hyperlink ref="C476" r:id="rId1891" display="https://www.sec.gov/cgi-bin/browse-edgar?CIK=V&amp;action=getcompany"/>
    <hyperlink ref="F476" r:id="rId1892" tooltip="San Francisco, California" display="https://en.wikipedia.org/wiki/San_Francisco,_California"/>
    <hyperlink ref="A477" r:id="rId1893" display="https://www.nyse.com/quote/XNYS:VNO"/>
    <hyperlink ref="B477" r:id="rId1894" tooltip="Vornado Realty Trust" display="https://en.wikipedia.org/wiki/Vornado_Realty_Trust"/>
    <hyperlink ref="C477" r:id="rId1895" display="https://www.sec.gov/cgi-bin/browse-edgar?CIK=VNO&amp;action=getcompany"/>
    <hyperlink ref="F477" r:id="rId1896" tooltip="New York, New York" display="https://en.wikipedia.org/wiki/New_York,_New_York"/>
    <hyperlink ref="A478" r:id="rId1897" display="https://www.nyse.com/quote/XNYS:VMC"/>
    <hyperlink ref="B478" r:id="rId1898" tooltip="Vulcan Materials" display="https://en.wikipedia.org/wiki/Vulcan_Materials"/>
    <hyperlink ref="C478" r:id="rId1899" display="https://www.sec.gov/cgi-bin/browse-edgar?CIK=VMC&amp;action=getcompany"/>
    <hyperlink ref="F478" r:id="rId1900" tooltip="Birmingham, Alabama" display="https://en.wikipedia.org/wiki/Birmingham,_Alabama"/>
    <hyperlink ref="A479" r:id="rId1901" display="https://www.nyse.com/quote/XNYS:WRB"/>
    <hyperlink ref="B479" r:id="rId1902" tooltip="W. R. Berkley Corporation" display="https://en.wikipedia.org/wiki/W._R._Berkley_Corporation"/>
    <hyperlink ref="C479" r:id="rId1903" display="https://www.sec.gov/cgi-bin/browse-edgar?CIK=WRB&amp;action=getcompany"/>
    <hyperlink ref="F479" r:id="rId1904" tooltip="Greenwich, Connecticut" display="https://en.wikipedia.org/wiki/Greenwich,_Connecticut"/>
    <hyperlink ref="A480" r:id="rId1905" display="https://www.nyse.com/quote/XNYS:WAB"/>
    <hyperlink ref="B480" r:id="rId1906" tooltip="Wabtec Corporation" display="https://en.wikipedia.org/wiki/Wabtec_Corporation"/>
    <hyperlink ref="C480" r:id="rId1907" display="https://www.sec.gov/cgi-bin/browse-edgar?CIK=WAB&amp;action=getcompany"/>
    <hyperlink ref="F480" r:id="rId1908" tooltip="Wilmerding, Pennsylvania" display="https://en.wikipedia.org/wiki/Wilmerding,_Pennsylvania"/>
    <hyperlink ref="A481" r:id="rId1909" display="https://www.nyse.com/quote/XNYS:WMT"/>
    <hyperlink ref="B481" r:id="rId1910" tooltip="Walmart" display="https://en.wikipedia.org/wiki/Walmart"/>
    <hyperlink ref="C481" r:id="rId1911" display="https://www.sec.gov/cgi-bin/browse-edgar?CIK=WMT&amp;action=getcompany"/>
    <hyperlink ref="F481" r:id="rId1912" tooltip="Bentonville, Arkansas" display="https://en.wikipedia.org/wiki/Bentonville,_Arkansas"/>
    <hyperlink ref="A482" r:id="rId1913" display="http://www.nasdaq.com/symbol/wba"/>
    <hyperlink ref="B482" r:id="rId1914" tooltip="Walgreens Boots Alliance" display="https://en.wikipedia.org/wiki/Walgreens_Boots_Alliance"/>
    <hyperlink ref="C482" r:id="rId1915" display="https://www.sec.gov/cgi-bin/browse-edgar?CIK=WBA&amp;action=getcompany"/>
    <hyperlink ref="F482" r:id="rId1916" tooltip="Deerfield, Illinois" display="https://en.wikipedia.org/wiki/Deerfield,_Illinois"/>
    <hyperlink ref="A483" r:id="rId1917" display="https://www.nyse.com/quote/XNYS:DIS"/>
    <hyperlink ref="B483" r:id="rId1918" tooltip="The Walt Disney Company" display="https://en.wikipedia.org/wiki/The_Walt_Disney_Company"/>
    <hyperlink ref="C483" r:id="rId1919" display="https://www.sec.gov/cgi-bin/browse-edgar?CIK=DIS&amp;action=getcompany"/>
    <hyperlink ref="F483" r:id="rId1920" tooltip="Burbank, California" display="https://en.wikipedia.org/wiki/Burbank,_California"/>
    <hyperlink ref="A484" r:id="rId1921" display="https://www.nyse.com/quote/XNYS:WM"/>
    <hyperlink ref="B484" r:id="rId1922" tooltip="Waste Management Inc." display="https://en.wikipedia.org/wiki/Waste_Management_Inc."/>
    <hyperlink ref="C484" r:id="rId1923" display="https://www.sec.gov/cgi-bin/browse-edgar?CIK=WM&amp;action=getcompany"/>
    <hyperlink ref="F484" r:id="rId1924" tooltip="Houston, Texas" display="https://en.wikipedia.org/wiki/Houston,_Texas"/>
    <hyperlink ref="A485" r:id="rId1925" display="https://www.nyse.com/quote/XNYS:WAT"/>
    <hyperlink ref="B485" r:id="rId1926" tooltip="Waters Corporation" display="https://en.wikipedia.org/wiki/Waters_Corporation"/>
    <hyperlink ref="C485" r:id="rId1927" display="https://www.sec.gov/cgi-bin/browse-edgar?CIK=WAT&amp;action=getcompany"/>
    <hyperlink ref="F485" r:id="rId1928" tooltip="Milford, Massachusetts" display="https://en.wikipedia.org/wiki/Milford,_Massachusetts"/>
    <hyperlink ref="A486" r:id="rId1929" display="https://www.nyse.com/quote/XNYS:WEC"/>
    <hyperlink ref="B486" r:id="rId1930" tooltip="WEC Energy Group" display="https://en.wikipedia.org/wiki/WEC_Energy_Group"/>
    <hyperlink ref="C486" r:id="rId1931" display="https://www.sec.gov/cgi-bin/browse-edgar?CIK=WEC&amp;action=getcompany"/>
    <hyperlink ref="F486" r:id="rId1932" tooltip="Milwaukee, Wisconsin" display="https://en.wikipedia.org/wiki/Milwaukee,_Wisconsin"/>
    <hyperlink ref="A487" r:id="rId1933" display="https://www.nyse.com/quote/XNYS:WFC"/>
    <hyperlink ref="B487" r:id="rId1934" tooltip="Wells Fargo" display="https://en.wikipedia.org/wiki/Wells_Fargo"/>
    <hyperlink ref="C487" r:id="rId1935" display="https://www.sec.gov/cgi-bin/browse-edgar?CIK=WFC&amp;action=getcompany"/>
    <hyperlink ref="F487" r:id="rId1936" tooltip="San Francisco, California" display="https://en.wikipedia.org/wiki/San_Francisco,_California"/>
    <hyperlink ref="A488" r:id="rId1937" display="https://www.nyse.com/quote/XNYS:WELL"/>
    <hyperlink ref="B488" r:id="rId1938" tooltip="Welltower Inc." display="https://en.wikipedia.org/wiki/Welltower_Inc."/>
    <hyperlink ref="C488" r:id="rId1939" display="https://www.sec.gov/cgi-bin/browse-edgar?CIK=WELL&amp;action=getcompany"/>
    <hyperlink ref="F488" r:id="rId1940" tooltip="Toledo, Ohio" display="https://en.wikipedia.org/wiki/Toledo,_Ohio"/>
    <hyperlink ref="A489" r:id="rId1941" display="https://www.nyse.com/quote/XNYS:WST"/>
    <hyperlink ref="B489" r:id="rId1942" tooltip="West Pharmaceutical Services" display="https://en.wikipedia.org/wiki/West_Pharmaceutical_Services"/>
    <hyperlink ref="C489" r:id="rId1943" display="https://www.sec.gov/cgi-bin/browse-edgar?CIK=WST&amp;action=getcompany"/>
    <hyperlink ref="F489" r:id="rId1944" tooltip="Exton, Pennsylvania" display="https://en.wikipedia.org/wiki/Exton,_Pennsylvania"/>
    <hyperlink ref="A490" r:id="rId1945" display="http://www.nasdaq.com/symbol/wdc"/>
    <hyperlink ref="B490" r:id="rId1946" tooltip="Western Digital" display="https://en.wikipedia.org/wiki/Western_Digital"/>
    <hyperlink ref="C490" r:id="rId1947" display="https://www.sec.gov/cgi-bin/browse-edgar?CIK=WDC&amp;action=getcompany"/>
    <hyperlink ref="F490" r:id="rId1948" tooltip="Irvine, California" display="https://en.wikipedia.org/wiki/Irvine,_California"/>
    <hyperlink ref="A491" r:id="rId1949" display="https://www.nyse.com/quote/XNYS:WU"/>
    <hyperlink ref="B491" r:id="rId1950" tooltip="Western Union Co" display="https://en.wikipedia.org/wiki/Western_Union_Co"/>
    <hyperlink ref="C491" r:id="rId1951" display="https://www.sec.gov/cgi-bin/browse-edgar?CIK=WU&amp;action=getcompany"/>
    <hyperlink ref="F491" r:id="rId1952" tooltip="Englewood, Colorado" display="https://en.wikipedia.org/wiki/Englewood,_Colorado"/>
    <hyperlink ref="A492" r:id="rId1953" display="https://www.nyse.com/quote/XNYS:WRK"/>
    <hyperlink ref="B492" r:id="rId1954" tooltip="WestRock" display="https://en.wikipedia.org/wiki/WestRock"/>
    <hyperlink ref="C492" r:id="rId1955" display="https://www.sec.gov/cgi-bin/browse-edgar?CIK=WRK&amp;action=getcompany"/>
    <hyperlink ref="F492" r:id="rId1956" tooltip="Richmond, Virginia" display="https://en.wikipedia.org/wiki/Richmond,_Virginia"/>
    <hyperlink ref="A493" r:id="rId1957" display="https://www.nyse.com/quote/XNYS:WY"/>
    <hyperlink ref="B493" r:id="rId1958" tooltip="Weyerhaeuser" display="https://en.wikipedia.org/wiki/Weyerhaeuser"/>
    <hyperlink ref="C493" r:id="rId1959" display="https://www.sec.gov/cgi-bin/browse-edgar?CIK=WY&amp;action=getcompany"/>
    <hyperlink ref="F493" r:id="rId1960" tooltip="Federal Way, Washington" display="https://en.wikipedia.org/wiki/Federal_Way,_Washington"/>
    <hyperlink ref="A494" r:id="rId1961" display="https://www.nyse.com/quote/XNYS:WHR"/>
    <hyperlink ref="B494" r:id="rId1962" tooltip="Whirlpool Corp." display="https://en.wikipedia.org/wiki/Whirlpool_Corp."/>
    <hyperlink ref="C494" r:id="rId1963" display="https://www.sec.gov/cgi-bin/browse-edgar?CIK=WHR&amp;action=getcompany"/>
    <hyperlink ref="F494" r:id="rId1964" tooltip="Benton Harbor, Michigan" display="https://en.wikipedia.org/wiki/Benton_Harbor,_Michigan"/>
    <hyperlink ref="A495" r:id="rId1965" display="https://www.nyse.com/quote/XNYS:WMB"/>
    <hyperlink ref="B495" r:id="rId1966" tooltip="Williams Cos." display="https://en.wikipedia.org/wiki/Williams_Cos."/>
    <hyperlink ref="C495" r:id="rId1967" display="https://www.sec.gov/cgi-bin/browse-edgar?CIK=WMB&amp;action=getcompany"/>
    <hyperlink ref="F495" r:id="rId1968" tooltip="Tulsa, Oklahoma" display="https://en.wikipedia.org/wiki/Tulsa,_Oklahoma"/>
    <hyperlink ref="A496" r:id="rId1969" display="http://www.nasdaq.com/symbol/wltw"/>
    <hyperlink ref="B496" r:id="rId1970" tooltip="Willis Towers Watson" display="https://en.wikipedia.org/wiki/Willis_Towers_Watson"/>
    <hyperlink ref="C496" r:id="rId1971" display="https://www.sec.gov/cgi-bin/browse-edgar?CIK=WLTW&amp;action=getcompany"/>
    <hyperlink ref="F496" r:id="rId1972" tooltip="London, United Kingdom" display="https://en.wikipedia.org/wiki/London,_United_Kingdom"/>
    <hyperlink ref="A497" r:id="rId1973" display="http://www.nasdaq.com/symbol/wynn"/>
    <hyperlink ref="B497" r:id="rId1974" tooltip="Wynn Resorts Ltd" display="https://en.wikipedia.org/wiki/Wynn_Resorts_Ltd"/>
    <hyperlink ref="C497" r:id="rId1975" display="https://www.sec.gov/cgi-bin/browse-edgar?CIK=WYNN&amp;action=getcompany"/>
    <hyperlink ref="F497" r:id="rId1976" tooltip="Paradise, Nevada" display="https://en.wikipedia.org/wiki/Paradise,_Nevada"/>
    <hyperlink ref="A498" r:id="rId1977" display="http://www.nasdaq.com/symbol/xel"/>
    <hyperlink ref="B498" r:id="rId1978" tooltip="Xcel Energy Inc" display="https://en.wikipedia.org/wiki/Xcel_Energy_Inc"/>
    <hyperlink ref="C498" r:id="rId1979" display="https://www.sec.gov/cgi-bin/browse-edgar?CIK=XEL&amp;action=getcompany"/>
    <hyperlink ref="F498" r:id="rId1980" tooltip="Minneapolis, Minnesota" display="https://en.wikipedia.org/wiki/Minneapolis,_Minnesota"/>
    <hyperlink ref="A499" r:id="rId1981" display="https://www.nyse.com/quote/XNYS:XRX"/>
    <hyperlink ref="B499" r:id="rId1982" tooltip="Xerox" display="https://en.wikipedia.org/wiki/Xerox"/>
    <hyperlink ref="C499" r:id="rId1983" display="https://www.sec.gov/cgi-bin/browse-edgar?CIK=XRX&amp;action=getcompany"/>
    <hyperlink ref="F499" r:id="rId1984" tooltip="Norwalk, Connecticut" display="https://en.wikipedia.org/wiki/Norwalk,_Connecticut"/>
    <hyperlink ref="A500" r:id="rId1985" display="http://www.nasdaq.com/symbol/xlnx"/>
    <hyperlink ref="B500" r:id="rId1986" tooltip="Xilinx" display="https://en.wikipedia.org/wiki/Xilinx"/>
    <hyperlink ref="C500" r:id="rId1987" display="https://www.sec.gov/cgi-bin/browse-edgar?CIK=XLNX&amp;action=getcompany"/>
    <hyperlink ref="F500" r:id="rId1988" tooltip="San Jose, California" display="https://en.wikipedia.org/wiki/San_Jose,_California"/>
    <hyperlink ref="A501" r:id="rId1989" display="https://www.nyse.com/quote/XNYS:XYL"/>
    <hyperlink ref="B501" r:id="rId1990" tooltip="Xylem Inc." display="https://en.wikipedia.org/wiki/Xylem_Inc."/>
    <hyperlink ref="C501" r:id="rId1991" display="https://www.sec.gov/cgi-bin/browse-edgar?CIK=XYL&amp;action=getcompany"/>
    <hyperlink ref="F501" r:id="rId1992" tooltip="White Plains, New York" display="https://en.wikipedia.org/wiki/White_Plains,_New_York"/>
    <hyperlink ref="A502" r:id="rId1993" display="https://www.nyse.com/quote/XNYS:YUM"/>
    <hyperlink ref="B502" r:id="rId1994" tooltip="Yum! Brands Inc" display="https://en.wikipedia.org/wiki/Yum!_Brands_Inc"/>
    <hyperlink ref="C502" r:id="rId1995" display="https://www.sec.gov/cgi-bin/browse-edgar?CIK=YUM&amp;action=getcompany"/>
    <hyperlink ref="F502" r:id="rId1996" tooltip="Louisville, Kentucky" display="https://en.wikipedia.org/wiki/Louisville,_Kentucky"/>
    <hyperlink ref="A503" r:id="rId1997" display="http://www.nasdaq.com/symbol/zbra"/>
    <hyperlink ref="B503" r:id="rId1998" tooltip="Zebra Technologies" display="https://en.wikipedia.org/wiki/Zebra_Technologies"/>
    <hyperlink ref="C503" r:id="rId1999" display="https://www.sec.gov/cgi-bin/browse-edgar?CIK=ZBRA&amp;action=getcompany"/>
    <hyperlink ref="F503" r:id="rId2000" tooltip="Lincolnshire, Illinois" display="https://en.wikipedia.org/wiki/Lincolnshire,_Illinois"/>
    <hyperlink ref="A504" r:id="rId2001" display="https://www.nyse.com/quote/XNYS:ZBH"/>
    <hyperlink ref="B504" r:id="rId2002" tooltip="Zimmer Holdings" display="https://en.wikipedia.org/wiki/Zimmer_Holdings"/>
    <hyperlink ref="C504" r:id="rId2003" display="https://www.sec.gov/cgi-bin/browse-edgar?CIK=ZBH&amp;action=getcompany"/>
    <hyperlink ref="F504" r:id="rId2004" tooltip="Warsaw, Indiana" display="https://en.wikipedia.org/wiki/Warsaw,_Indiana"/>
    <hyperlink ref="A505" r:id="rId2005" display="http://www.nasdaq.com/symbol/zion"/>
    <hyperlink ref="B505" r:id="rId2006" tooltip="Zions Bancorp" display="https://en.wikipedia.org/wiki/Zions_Bancorp"/>
    <hyperlink ref="C505" r:id="rId2007" display="https://www.sec.gov/cgi-bin/browse-edgar?CIK=ZION&amp;action=getcompany"/>
    <hyperlink ref="F505" r:id="rId2008" tooltip="Salt Lake City, Utah" display="https://en.wikipedia.org/wiki/Salt_Lake_City,_Utah"/>
    <hyperlink ref="A506" r:id="rId2009" display="https://www.nyse.com/quote/XNYS:ZTS"/>
    <hyperlink ref="B506" r:id="rId2010" tooltip="Zoetis" display="https://en.wikipedia.org/wiki/Zoetis"/>
    <hyperlink ref="C506" r:id="rId2011" display="https://www.sec.gov/cgi-bin/browse-edgar?CIK=ZTS&amp;action=getcompany"/>
    <hyperlink ref="F506" r:id="rId2012" tooltip="Florham Park, New Jersey" display="https://en.wikipedia.org/wiki/Florham_Park,_New_Jersey"/>
  </hyperlinks>
  <pageMargins left="0.7" right="0.7" top="0.75" bottom="0.75" header="0.3" footer="0.3"/>
  <pageSetup orientation="portrait" r:id="rId2013"/>
</worksheet>
</file>

<file path=xl/worksheets/sheet2.xml><?xml version="1.0" encoding="utf-8"?>
<worksheet xmlns="http://schemas.openxmlformats.org/spreadsheetml/2006/main" xmlns:r="http://schemas.openxmlformats.org/officeDocument/2006/relationships">
  <dimension ref="A2:B5"/>
  <sheetViews>
    <sheetView workbookViewId="0">
      <selection activeCell="A4" sqref="A4"/>
    </sheetView>
  </sheetViews>
  <sheetFormatPr defaultRowHeight="15"/>
  <cols>
    <col min="1" max="1" width="19.42578125" bestFit="1" customWidth="1"/>
    <col min="2" max="2" width="20.5703125" bestFit="1" customWidth="1"/>
  </cols>
  <sheetData>
    <row r="2" spans="1:2">
      <c r="A2" t="s">
        <v>3</v>
      </c>
      <c r="B2" t="str">
        <f>SUBSTITUTE(A2,B4,B5)</f>
        <v>I solved this quizz</v>
      </c>
    </row>
    <row r="4" spans="1:2">
      <c r="B4" t="s">
        <v>4</v>
      </c>
    </row>
    <row r="5" spans="1:2">
      <c r="B5" t="s">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3:B24"/>
  <sheetViews>
    <sheetView workbookViewId="0">
      <selection activeCell="N8" sqref="N8"/>
    </sheetView>
  </sheetViews>
  <sheetFormatPr defaultRowHeight="15"/>
  <cols>
    <col min="1" max="1" width="23.140625" bestFit="1" customWidth="1"/>
    <col min="2" max="2" width="15.7109375" bestFit="1" customWidth="1"/>
    <col min="3" max="3" width="16.28515625" bestFit="1" customWidth="1"/>
  </cols>
  <sheetData>
    <row r="3" spans="1:2">
      <c r="A3" s="11" t="s">
        <v>2892</v>
      </c>
      <c r="B3" t="s">
        <v>2891</v>
      </c>
    </row>
    <row r="4" spans="1:2">
      <c r="A4" s="12" t="s">
        <v>1494</v>
      </c>
      <c r="B4" s="13">
        <v>26</v>
      </c>
    </row>
    <row r="5" spans="1:2">
      <c r="A5" s="12" t="s">
        <v>1507</v>
      </c>
      <c r="B5" s="13">
        <v>61</v>
      </c>
    </row>
    <row r="6" spans="1:2">
      <c r="A6" s="12" t="s">
        <v>1570</v>
      </c>
      <c r="B6" s="13">
        <v>33</v>
      </c>
    </row>
    <row r="7" spans="1:2">
      <c r="A7" s="12" t="s">
        <v>1644</v>
      </c>
      <c r="B7" s="13">
        <v>26</v>
      </c>
    </row>
    <row r="8" spans="1:2">
      <c r="A8" s="12" t="s">
        <v>1517</v>
      </c>
      <c r="B8" s="13">
        <v>66</v>
      </c>
    </row>
    <row r="9" spans="1:2">
      <c r="A9" s="12" t="s">
        <v>1477</v>
      </c>
      <c r="B9" s="13">
        <v>62</v>
      </c>
    </row>
    <row r="10" spans="1:2">
      <c r="A10" s="12" t="s">
        <v>1472</v>
      </c>
      <c r="B10" s="13">
        <v>73</v>
      </c>
    </row>
    <row r="11" spans="1:2">
      <c r="A11" s="12" t="s">
        <v>1489</v>
      </c>
      <c r="B11" s="13">
        <v>70</v>
      </c>
    </row>
    <row r="12" spans="1:2">
      <c r="A12" s="12" t="s">
        <v>1524</v>
      </c>
      <c r="B12" s="13">
        <v>28</v>
      </c>
    </row>
    <row r="13" spans="1:2">
      <c r="A13" s="12" t="s">
        <v>1541</v>
      </c>
      <c r="B13" s="13">
        <v>31</v>
      </c>
    </row>
    <row r="14" spans="1:2">
      <c r="A14" s="12" t="s">
        <v>2759</v>
      </c>
      <c r="B14" s="13">
        <v>1</v>
      </c>
    </row>
    <row r="15" spans="1:2">
      <c r="A15" s="12" t="s">
        <v>1512</v>
      </c>
      <c r="B15" s="13">
        <v>28</v>
      </c>
    </row>
    <row r="16" spans="1:2">
      <c r="A16" s="12" t="s">
        <v>1416</v>
      </c>
      <c r="B16" s="13">
        <v>505</v>
      </c>
    </row>
    <row r="20" spans="1:1" ht="17.25">
      <c r="A20" s="8" t="s">
        <v>2893</v>
      </c>
    </row>
    <row r="21" spans="1:1">
      <c r="A21" s="2">
        <v>26</v>
      </c>
    </row>
    <row r="23" spans="1:1" ht="17.25">
      <c r="A23" s="8" t="s">
        <v>2894</v>
      </c>
    </row>
    <row r="24" spans="1:1">
      <c r="A24" s="33">
        <f>GETPIVOTDATA("Symbol",$A$3,"GICS Sector","Information Technology")/GETPIVOTDATA("Symbol",$A$3)</f>
        <v>0.13861386138613863</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dimension ref="A3:B16"/>
  <sheetViews>
    <sheetView workbookViewId="0">
      <selection activeCell="N13" sqref="N13"/>
    </sheetView>
  </sheetViews>
  <sheetFormatPr defaultRowHeight="15"/>
  <cols>
    <col min="1" max="1" width="23.140625" bestFit="1" customWidth="1"/>
    <col min="2" max="2" width="11.42578125" bestFit="1" customWidth="1"/>
  </cols>
  <sheetData>
    <row r="3" spans="1:2">
      <c r="A3" s="11" t="s">
        <v>2892</v>
      </c>
      <c r="B3" t="s">
        <v>2891</v>
      </c>
    </row>
    <row r="4" spans="1:2">
      <c r="A4" s="12" t="s">
        <v>1472</v>
      </c>
      <c r="B4" s="13">
        <v>73</v>
      </c>
    </row>
    <row r="5" spans="1:2">
      <c r="A5" s="12" t="s">
        <v>1489</v>
      </c>
      <c r="B5" s="13">
        <v>70</v>
      </c>
    </row>
    <row r="6" spans="1:2">
      <c r="A6" s="12" t="s">
        <v>1517</v>
      </c>
      <c r="B6" s="13">
        <v>66</v>
      </c>
    </row>
    <row r="7" spans="1:2">
      <c r="A7" s="12" t="s">
        <v>1477</v>
      </c>
      <c r="B7" s="13">
        <v>62</v>
      </c>
    </row>
    <row r="8" spans="1:2">
      <c r="A8" s="12" t="s">
        <v>1507</v>
      </c>
      <c r="B8" s="13">
        <v>61</v>
      </c>
    </row>
    <row r="9" spans="1:2">
      <c r="A9" s="12" t="s">
        <v>1570</v>
      </c>
      <c r="B9" s="13">
        <v>33</v>
      </c>
    </row>
    <row r="10" spans="1:2">
      <c r="A10" s="12" t="s">
        <v>1541</v>
      </c>
      <c r="B10" s="13">
        <v>31</v>
      </c>
    </row>
    <row r="11" spans="1:2">
      <c r="A11" s="12" t="s">
        <v>1512</v>
      </c>
      <c r="B11" s="13">
        <v>28</v>
      </c>
    </row>
    <row r="12" spans="1:2">
      <c r="A12" s="12" t="s">
        <v>1524</v>
      </c>
      <c r="B12" s="13">
        <v>28</v>
      </c>
    </row>
    <row r="13" spans="1:2">
      <c r="A13" s="12" t="s">
        <v>1494</v>
      </c>
      <c r="B13" s="13">
        <v>26</v>
      </c>
    </row>
    <row r="14" spans="1:2">
      <c r="A14" s="12" t="s">
        <v>1644</v>
      </c>
      <c r="B14" s="13">
        <v>26</v>
      </c>
    </row>
    <row r="15" spans="1:2">
      <c r="A15" s="12" t="s">
        <v>2759</v>
      </c>
      <c r="B15" s="13">
        <v>1</v>
      </c>
    </row>
    <row r="16" spans="1:2">
      <c r="A16" s="12" t="s">
        <v>1416</v>
      </c>
      <c r="B16" s="13">
        <v>505</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dimension ref="A1:C201"/>
  <sheetViews>
    <sheetView workbookViewId="0"/>
  </sheetViews>
  <sheetFormatPr defaultRowHeight="15"/>
  <sheetData>
    <row r="1" spans="1:3" ht="26.25" thickBot="1">
      <c r="A1" s="34" t="s">
        <v>2895</v>
      </c>
      <c r="B1" s="34" t="s">
        <v>2896</v>
      </c>
      <c r="C1" s="34" t="s">
        <v>2897</v>
      </c>
    </row>
    <row r="2" spans="1:3" ht="15.75" thickBot="1">
      <c r="A2" s="35">
        <v>1</v>
      </c>
      <c r="B2" s="35">
        <v>65.78</v>
      </c>
      <c r="C2" s="35">
        <v>112.99</v>
      </c>
    </row>
    <row r="3" spans="1:3" ht="15.75" thickBot="1">
      <c r="A3" s="35">
        <v>2</v>
      </c>
      <c r="B3" s="35">
        <v>71.52</v>
      </c>
      <c r="C3" s="35">
        <v>136.49</v>
      </c>
    </row>
    <row r="4" spans="1:3" ht="15.75" thickBot="1">
      <c r="A4" s="35">
        <v>3</v>
      </c>
      <c r="B4" s="35">
        <v>69.400000000000006</v>
      </c>
      <c r="C4" s="35">
        <v>153.03</v>
      </c>
    </row>
    <row r="5" spans="1:3" ht="15.75" thickBot="1">
      <c r="A5" s="35">
        <v>4</v>
      </c>
      <c r="B5" s="35">
        <v>68.22</v>
      </c>
      <c r="C5" s="35">
        <v>142.34</v>
      </c>
    </row>
    <row r="6" spans="1:3" ht="15.75" thickBot="1">
      <c r="A6" s="35">
        <v>5</v>
      </c>
      <c r="B6" s="35">
        <v>67.790000000000006</v>
      </c>
      <c r="C6" s="35">
        <v>144.30000000000001</v>
      </c>
    </row>
    <row r="7" spans="1:3" ht="15.75" thickBot="1">
      <c r="A7" s="35">
        <v>6</v>
      </c>
      <c r="B7" s="35">
        <v>68.7</v>
      </c>
      <c r="C7" s="35">
        <v>123.3</v>
      </c>
    </row>
    <row r="8" spans="1:3" ht="15.75" thickBot="1">
      <c r="A8" s="35">
        <v>7</v>
      </c>
      <c r="B8" s="35">
        <v>69.8</v>
      </c>
      <c r="C8" s="35">
        <v>141.49</v>
      </c>
    </row>
    <row r="9" spans="1:3" ht="15.75" thickBot="1">
      <c r="A9" s="35">
        <v>8</v>
      </c>
      <c r="B9" s="35">
        <v>70.010000000000005</v>
      </c>
      <c r="C9" s="35">
        <v>136.46</v>
      </c>
    </row>
    <row r="10" spans="1:3" ht="15.75" thickBot="1">
      <c r="A10" s="35">
        <v>9</v>
      </c>
      <c r="B10" s="35">
        <v>67.900000000000006</v>
      </c>
      <c r="C10" s="35">
        <v>112.37</v>
      </c>
    </row>
    <row r="11" spans="1:3" ht="15.75" thickBot="1">
      <c r="A11" s="35">
        <v>10</v>
      </c>
      <c r="B11" s="35">
        <v>66.78</v>
      </c>
      <c r="C11" s="35">
        <v>120.67</v>
      </c>
    </row>
    <row r="12" spans="1:3" ht="15.75" thickBot="1">
      <c r="A12" s="35">
        <v>11</v>
      </c>
      <c r="B12" s="35">
        <v>66.489999999999995</v>
      </c>
      <c r="C12" s="35">
        <v>127.45</v>
      </c>
    </row>
    <row r="13" spans="1:3" ht="15.75" thickBot="1">
      <c r="A13" s="35">
        <v>12</v>
      </c>
      <c r="B13" s="35">
        <v>67.62</v>
      </c>
      <c r="C13" s="35">
        <v>114.14</v>
      </c>
    </row>
    <row r="14" spans="1:3" ht="15.75" thickBot="1">
      <c r="A14" s="35">
        <v>13</v>
      </c>
      <c r="B14" s="35">
        <v>68.3</v>
      </c>
      <c r="C14" s="35">
        <v>125.61</v>
      </c>
    </row>
    <row r="15" spans="1:3" ht="15.75" thickBot="1">
      <c r="A15" s="35">
        <v>14</v>
      </c>
      <c r="B15" s="35">
        <v>67.12</v>
      </c>
      <c r="C15" s="35">
        <v>122.46</v>
      </c>
    </row>
    <row r="16" spans="1:3" ht="15.75" thickBot="1">
      <c r="A16" s="35">
        <v>15</v>
      </c>
      <c r="B16" s="35">
        <v>68.28</v>
      </c>
      <c r="C16" s="35">
        <v>116.09</v>
      </c>
    </row>
    <row r="17" spans="1:3" ht="15.75" thickBot="1">
      <c r="A17" s="35">
        <v>16</v>
      </c>
      <c r="B17" s="35">
        <v>71.09</v>
      </c>
      <c r="C17" s="35">
        <v>140</v>
      </c>
    </row>
    <row r="18" spans="1:3" ht="15.75" thickBot="1">
      <c r="A18" s="35">
        <v>17</v>
      </c>
      <c r="B18" s="35">
        <v>66.459999999999994</v>
      </c>
      <c r="C18" s="35">
        <v>129.5</v>
      </c>
    </row>
    <row r="19" spans="1:3" ht="15.75" thickBot="1">
      <c r="A19" s="35">
        <v>18</v>
      </c>
      <c r="B19" s="35">
        <v>68.650000000000006</v>
      </c>
      <c r="C19" s="35">
        <v>142.97</v>
      </c>
    </row>
    <row r="20" spans="1:3" ht="15.75" thickBot="1">
      <c r="A20" s="35">
        <v>19</v>
      </c>
      <c r="B20" s="35">
        <v>71.23</v>
      </c>
      <c r="C20" s="35">
        <v>137.9</v>
      </c>
    </row>
    <row r="21" spans="1:3" ht="15.75" thickBot="1">
      <c r="A21" s="35">
        <v>20</v>
      </c>
      <c r="B21" s="35">
        <v>67.13</v>
      </c>
      <c r="C21" s="35">
        <v>124.04</v>
      </c>
    </row>
    <row r="22" spans="1:3" ht="15.75" thickBot="1">
      <c r="A22" s="35">
        <v>21</v>
      </c>
      <c r="B22" s="35">
        <v>67.83</v>
      </c>
      <c r="C22" s="35">
        <v>141.28</v>
      </c>
    </row>
    <row r="23" spans="1:3" ht="15.75" thickBot="1">
      <c r="A23" s="35">
        <v>22</v>
      </c>
      <c r="B23" s="35">
        <v>68.88</v>
      </c>
      <c r="C23" s="35">
        <v>143.54</v>
      </c>
    </row>
    <row r="24" spans="1:3" ht="15.75" thickBot="1">
      <c r="A24" s="35">
        <v>23</v>
      </c>
      <c r="B24" s="35">
        <v>63.48</v>
      </c>
      <c r="C24" s="35">
        <v>97.9</v>
      </c>
    </row>
    <row r="25" spans="1:3" ht="15.75" thickBot="1">
      <c r="A25" s="35">
        <v>24</v>
      </c>
      <c r="B25" s="35">
        <v>68.42</v>
      </c>
      <c r="C25" s="35">
        <v>129.5</v>
      </c>
    </row>
    <row r="26" spans="1:3" ht="15.75" thickBot="1">
      <c r="A26" s="35">
        <v>25</v>
      </c>
      <c r="B26" s="35">
        <v>67.63</v>
      </c>
      <c r="C26" s="35">
        <v>141.85</v>
      </c>
    </row>
    <row r="27" spans="1:3" ht="15.75" thickBot="1">
      <c r="A27" s="35">
        <v>26</v>
      </c>
      <c r="B27" s="35">
        <v>67.209999999999994</v>
      </c>
      <c r="C27" s="35">
        <v>129.72</v>
      </c>
    </row>
    <row r="28" spans="1:3" ht="15.75" thickBot="1">
      <c r="A28" s="35">
        <v>27</v>
      </c>
      <c r="B28" s="35">
        <v>70.84</v>
      </c>
      <c r="C28" s="35">
        <v>142.41999999999999</v>
      </c>
    </row>
    <row r="29" spans="1:3" ht="15.75" thickBot="1">
      <c r="A29" s="35">
        <v>28</v>
      </c>
      <c r="B29" s="35">
        <v>67.489999999999995</v>
      </c>
      <c r="C29" s="35">
        <v>131.55000000000001</v>
      </c>
    </row>
    <row r="30" spans="1:3" ht="15.75" thickBot="1">
      <c r="A30" s="35">
        <v>29</v>
      </c>
      <c r="B30" s="35">
        <v>66.53</v>
      </c>
      <c r="C30" s="35">
        <v>108.33</v>
      </c>
    </row>
    <row r="31" spans="1:3" ht="15.75" thickBot="1">
      <c r="A31" s="35">
        <v>30</v>
      </c>
      <c r="B31" s="35">
        <v>65.44</v>
      </c>
      <c r="C31" s="35">
        <v>113.89</v>
      </c>
    </row>
    <row r="32" spans="1:3" ht="15.75" thickBot="1">
      <c r="A32" s="35">
        <v>31</v>
      </c>
      <c r="B32" s="35">
        <v>69.52</v>
      </c>
      <c r="C32" s="35">
        <v>103.3</v>
      </c>
    </row>
    <row r="33" spans="1:3" ht="15.75" thickBot="1">
      <c r="A33" s="35">
        <v>32</v>
      </c>
      <c r="B33" s="35">
        <v>65.81</v>
      </c>
      <c r="C33" s="35">
        <v>120.75</v>
      </c>
    </row>
    <row r="34" spans="1:3" ht="15.75" thickBot="1">
      <c r="A34" s="35">
        <v>33</v>
      </c>
      <c r="B34" s="35">
        <v>67.819999999999993</v>
      </c>
      <c r="C34" s="35">
        <v>125.79</v>
      </c>
    </row>
    <row r="35" spans="1:3" ht="15.75" thickBot="1">
      <c r="A35" s="35">
        <v>34</v>
      </c>
      <c r="B35" s="35">
        <v>70.599999999999994</v>
      </c>
      <c r="C35" s="35">
        <v>136.22</v>
      </c>
    </row>
    <row r="36" spans="1:3" ht="15.75" thickBot="1">
      <c r="A36" s="35">
        <v>35</v>
      </c>
      <c r="B36" s="35">
        <v>71.8</v>
      </c>
      <c r="C36" s="35">
        <v>140.1</v>
      </c>
    </row>
    <row r="37" spans="1:3" ht="15.75" thickBot="1">
      <c r="A37" s="35">
        <v>36</v>
      </c>
      <c r="B37" s="35">
        <v>69.209999999999994</v>
      </c>
      <c r="C37" s="35">
        <v>128.75</v>
      </c>
    </row>
    <row r="38" spans="1:3" ht="15.75" thickBot="1">
      <c r="A38" s="35">
        <v>37</v>
      </c>
      <c r="B38" s="35">
        <v>66.8</v>
      </c>
      <c r="C38" s="35">
        <v>141.80000000000001</v>
      </c>
    </row>
    <row r="39" spans="1:3" ht="15.75" thickBot="1">
      <c r="A39" s="35">
        <v>38</v>
      </c>
      <c r="B39" s="35">
        <v>67.66</v>
      </c>
      <c r="C39" s="35">
        <v>121.23</v>
      </c>
    </row>
    <row r="40" spans="1:3" ht="15.75" thickBot="1">
      <c r="A40" s="35">
        <v>39</v>
      </c>
      <c r="B40" s="35">
        <v>67.81</v>
      </c>
      <c r="C40" s="35">
        <v>131.35</v>
      </c>
    </row>
    <row r="41" spans="1:3" ht="15.75" thickBot="1">
      <c r="A41" s="35">
        <v>40</v>
      </c>
      <c r="B41" s="35">
        <v>64.05</v>
      </c>
      <c r="C41" s="35">
        <v>106.71</v>
      </c>
    </row>
    <row r="42" spans="1:3" ht="15.75" thickBot="1">
      <c r="A42" s="35">
        <v>41</v>
      </c>
      <c r="B42" s="35">
        <v>68.569999999999993</v>
      </c>
      <c r="C42" s="35">
        <v>124.36</v>
      </c>
    </row>
    <row r="43" spans="1:3" ht="15.75" thickBot="1">
      <c r="A43" s="35">
        <v>42</v>
      </c>
      <c r="B43" s="35">
        <v>65.180000000000007</v>
      </c>
      <c r="C43" s="35">
        <v>124.86</v>
      </c>
    </row>
    <row r="44" spans="1:3" ht="15.75" thickBot="1">
      <c r="A44" s="35">
        <v>43</v>
      </c>
      <c r="B44" s="35">
        <v>69.66</v>
      </c>
      <c r="C44" s="35">
        <v>139.66999999999999</v>
      </c>
    </row>
    <row r="45" spans="1:3" ht="15.75" thickBot="1">
      <c r="A45" s="35">
        <v>44</v>
      </c>
      <c r="B45" s="35">
        <v>67.97</v>
      </c>
      <c r="C45" s="35">
        <v>137.37</v>
      </c>
    </row>
    <row r="46" spans="1:3" ht="15.75" thickBot="1">
      <c r="A46" s="35">
        <v>45</v>
      </c>
      <c r="B46" s="35">
        <v>65.98</v>
      </c>
      <c r="C46" s="35">
        <v>106.45</v>
      </c>
    </row>
    <row r="47" spans="1:3" ht="15.75" thickBot="1">
      <c r="A47" s="35">
        <v>46</v>
      </c>
      <c r="B47" s="35">
        <v>68.67</v>
      </c>
      <c r="C47" s="35">
        <v>128.76</v>
      </c>
    </row>
    <row r="48" spans="1:3" ht="15.75" thickBot="1">
      <c r="A48" s="35">
        <v>47</v>
      </c>
      <c r="B48" s="35">
        <v>66.88</v>
      </c>
      <c r="C48" s="35">
        <v>145.68</v>
      </c>
    </row>
    <row r="49" spans="1:3" ht="15.75" thickBot="1">
      <c r="A49" s="35">
        <v>48</v>
      </c>
      <c r="B49" s="35">
        <v>67.7</v>
      </c>
      <c r="C49" s="35">
        <v>116.82</v>
      </c>
    </row>
    <row r="50" spans="1:3" ht="15.75" thickBot="1">
      <c r="A50" s="35">
        <v>49</v>
      </c>
      <c r="B50" s="35">
        <v>69.819999999999993</v>
      </c>
      <c r="C50" s="35">
        <v>143.62</v>
      </c>
    </row>
    <row r="51" spans="1:3" ht="15.75" thickBot="1">
      <c r="A51" s="35">
        <v>50</v>
      </c>
      <c r="B51" s="35">
        <v>69.09</v>
      </c>
      <c r="C51" s="35">
        <v>134.93</v>
      </c>
    </row>
    <row r="52" spans="1:3" ht="15.75" thickBot="1">
      <c r="A52" s="35">
        <v>51</v>
      </c>
      <c r="B52" s="35">
        <v>69.91</v>
      </c>
      <c r="C52" s="35">
        <v>147.02000000000001</v>
      </c>
    </row>
    <row r="53" spans="1:3" ht="15.75" thickBot="1">
      <c r="A53" s="35">
        <v>52</v>
      </c>
      <c r="B53" s="35">
        <v>67.33</v>
      </c>
      <c r="C53" s="35">
        <v>126.33</v>
      </c>
    </row>
    <row r="54" spans="1:3" ht="15.75" thickBot="1">
      <c r="A54" s="35">
        <v>53</v>
      </c>
      <c r="B54" s="35">
        <v>70.27</v>
      </c>
      <c r="C54" s="35">
        <v>125.48</v>
      </c>
    </row>
    <row r="55" spans="1:3" ht="15.75" thickBot="1">
      <c r="A55" s="35">
        <v>54</v>
      </c>
      <c r="B55" s="35">
        <v>69.099999999999994</v>
      </c>
      <c r="C55" s="35">
        <v>115.71</v>
      </c>
    </row>
    <row r="56" spans="1:3" ht="15.75" thickBot="1">
      <c r="A56" s="35">
        <v>55</v>
      </c>
      <c r="B56" s="35">
        <v>65.38</v>
      </c>
      <c r="C56" s="35">
        <v>123.49</v>
      </c>
    </row>
    <row r="57" spans="1:3" ht="15.75" thickBot="1">
      <c r="A57" s="35">
        <v>56</v>
      </c>
      <c r="B57" s="35">
        <v>70.180000000000007</v>
      </c>
      <c r="C57" s="35">
        <v>147.88999999999999</v>
      </c>
    </row>
    <row r="58" spans="1:3" ht="15.75" thickBot="1">
      <c r="A58" s="35">
        <v>57</v>
      </c>
      <c r="B58" s="35">
        <v>70.41</v>
      </c>
      <c r="C58" s="35">
        <v>155.9</v>
      </c>
    </row>
    <row r="59" spans="1:3" ht="15.75" thickBot="1">
      <c r="A59" s="35">
        <v>58</v>
      </c>
      <c r="B59" s="35">
        <v>66.540000000000006</v>
      </c>
      <c r="C59" s="35">
        <v>128.07</v>
      </c>
    </row>
    <row r="60" spans="1:3" ht="15.75" thickBot="1">
      <c r="A60" s="35">
        <v>59</v>
      </c>
      <c r="B60" s="35">
        <v>66.36</v>
      </c>
      <c r="C60" s="35">
        <v>119.37</v>
      </c>
    </row>
    <row r="61" spans="1:3" ht="15.75" thickBot="1">
      <c r="A61" s="35">
        <v>60</v>
      </c>
      <c r="B61" s="35">
        <v>67.540000000000006</v>
      </c>
      <c r="C61" s="35">
        <v>133.81</v>
      </c>
    </row>
    <row r="62" spans="1:3" ht="15.75" thickBot="1">
      <c r="A62" s="35">
        <v>61</v>
      </c>
      <c r="B62" s="35">
        <v>66.5</v>
      </c>
      <c r="C62" s="35">
        <v>128.72999999999999</v>
      </c>
    </row>
    <row r="63" spans="1:3" ht="15.75" thickBot="1">
      <c r="A63" s="35">
        <v>62</v>
      </c>
      <c r="B63" s="35">
        <v>69</v>
      </c>
      <c r="C63" s="35">
        <v>137.55000000000001</v>
      </c>
    </row>
    <row r="64" spans="1:3" ht="15.75" thickBot="1">
      <c r="A64" s="35">
        <v>63</v>
      </c>
      <c r="B64" s="35">
        <v>68.3</v>
      </c>
      <c r="C64" s="35">
        <v>129.76</v>
      </c>
    </row>
    <row r="65" spans="1:3" ht="15.75" thickBot="1">
      <c r="A65" s="35">
        <v>64</v>
      </c>
      <c r="B65" s="35">
        <v>67.010000000000005</v>
      </c>
      <c r="C65" s="35">
        <v>128.82</v>
      </c>
    </row>
    <row r="66" spans="1:3" ht="15.75" thickBot="1">
      <c r="A66" s="35">
        <v>65</v>
      </c>
      <c r="B66" s="35">
        <v>70.81</v>
      </c>
      <c r="C66" s="35">
        <v>135.32</v>
      </c>
    </row>
    <row r="67" spans="1:3" ht="15.75" thickBot="1">
      <c r="A67" s="35">
        <v>66</v>
      </c>
      <c r="B67" s="35">
        <v>68.22</v>
      </c>
      <c r="C67" s="35">
        <v>109.61</v>
      </c>
    </row>
    <row r="68" spans="1:3" ht="15.75" thickBot="1">
      <c r="A68" s="35">
        <v>67</v>
      </c>
      <c r="B68" s="35">
        <v>69.06</v>
      </c>
      <c r="C68" s="35">
        <v>142.47</v>
      </c>
    </row>
    <row r="69" spans="1:3" ht="15.75" thickBot="1">
      <c r="A69" s="35">
        <v>68</v>
      </c>
      <c r="B69" s="35">
        <v>67.73</v>
      </c>
      <c r="C69" s="35">
        <v>132.75</v>
      </c>
    </row>
    <row r="70" spans="1:3" ht="15.75" thickBot="1">
      <c r="A70" s="35">
        <v>69</v>
      </c>
      <c r="B70" s="35">
        <v>67.22</v>
      </c>
      <c r="C70" s="35">
        <v>103.53</v>
      </c>
    </row>
    <row r="71" spans="1:3" ht="15.75" thickBot="1">
      <c r="A71" s="35">
        <v>70</v>
      </c>
      <c r="B71" s="35">
        <v>67.37</v>
      </c>
      <c r="C71" s="35">
        <v>124.73</v>
      </c>
    </row>
    <row r="72" spans="1:3" ht="15.75" thickBot="1">
      <c r="A72" s="35">
        <v>71</v>
      </c>
      <c r="B72" s="35">
        <v>65.27</v>
      </c>
      <c r="C72" s="35">
        <v>129.31</v>
      </c>
    </row>
    <row r="73" spans="1:3" ht="15.75" thickBot="1">
      <c r="A73" s="35">
        <v>72</v>
      </c>
      <c r="B73" s="35">
        <v>70.84</v>
      </c>
      <c r="C73" s="35">
        <v>134.02000000000001</v>
      </c>
    </row>
    <row r="74" spans="1:3" ht="15.75" thickBot="1">
      <c r="A74" s="35">
        <v>73</v>
      </c>
      <c r="B74" s="35">
        <v>69.92</v>
      </c>
      <c r="C74" s="35">
        <v>140.4</v>
      </c>
    </row>
    <row r="75" spans="1:3" ht="15.75" thickBot="1">
      <c r="A75" s="35">
        <v>74</v>
      </c>
      <c r="B75" s="35">
        <v>64.290000000000006</v>
      </c>
      <c r="C75" s="35">
        <v>102.84</v>
      </c>
    </row>
    <row r="76" spans="1:3" ht="15.75" thickBot="1">
      <c r="A76" s="35">
        <v>75</v>
      </c>
      <c r="B76" s="35">
        <v>68.25</v>
      </c>
      <c r="C76" s="35">
        <v>128.52000000000001</v>
      </c>
    </row>
    <row r="77" spans="1:3" ht="15.75" thickBot="1">
      <c r="A77" s="35">
        <v>76</v>
      </c>
      <c r="B77" s="35">
        <v>66.36</v>
      </c>
      <c r="C77" s="35">
        <v>120.3</v>
      </c>
    </row>
    <row r="78" spans="1:3" ht="15.75" thickBot="1">
      <c r="A78" s="35">
        <v>77</v>
      </c>
      <c r="B78" s="35">
        <v>68.36</v>
      </c>
      <c r="C78" s="35">
        <v>138.6</v>
      </c>
    </row>
    <row r="79" spans="1:3" ht="15.75" thickBot="1">
      <c r="A79" s="35">
        <v>78</v>
      </c>
      <c r="B79" s="35">
        <v>65.48</v>
      </c>
      <c r="C79" s="35">
        <v>132.96</v>
      </c>
    </row>
    <row r="80" spans="1:3" ht="15.75" thickBot="1">
      <c r="A80" s="35">
        <v>79</v>
      </c>
      <c r="B80" s="35">
        <v>69.72</v>
      </c>
      <c r="C80" s="35">
        <v>115.62</v>
      </c>
    </row>
    <row r="81" spans="1:3" ht="15.75" thickBot="1">
      <c r="A81" s="35">
        <v>80</v>
      </c>
      <c r="B81" s="35">
        <v>67.73</v>
      </c>
      <c r="C81" s="35">
        <v>122.52</v>
      </c>
    </row>
    <row r="82" spans="1:3" ht="15.75" thickBot="1">
      <c r="A82" s="35">
        <v>81</v>
      </c>
      <c r="B82" s="35">
        <v>68.64</v>
      </c>
      <c r="C82" s="35">
        <v>134.63</v>
      </c>
    </row>
    <row r="83" spans="1:3" ht="15.75" thickBot="1">
      <c r="A83" s="35">
        <v>82</v>
      </c>
      <c r="B83" s="35">
        <v>66.78</v>
      </c>
      <c r="C83" s="35">
        <v>121.9</v>
      </c>
    </row>
    <row r="84" spans="1:3" ht="15.75" thickBot="1">
      <c r="A84" s="35">
        <v>83</v>
      </c>
      <c r="B84" s="35">
        <v>70.05</v>
      </c>
      <c r="C84" s="35">
        <v>155.38</v>
      </c>
    </row>
    <row r="85" spans="1:3" ht="15.75" thickBot="1">
      <c r="A85" s="35">
        <v>84</v>
      </c>
      <c r="B85" s="35">
        <v>66.28</v>
      </c>
      <c r="C85" s="35">
        <v>128.94</v>
      </c>
    </row>
    <row r="86" spans="1:3" ht="15.75" thickBot="1">
      <c r="A86" s="35">
        <v>85</v>
      </c>
      <c r="B86" s="35">
        <v>69.2</v>
      </c>
      <c r="C86" s="35">
        <v>129.1</v>
      </c>
    </row>
    <row r="87" spans="1:3" ht="15.75" thickBot="1">
      <c r="A87" s="35">
        <v>86</v>
      </c>
      <c r="B87" s="35">
        <v>69.13</v>
      </c>
      <c r="C87" s="35">
        <v>139.47</v>
      </c>
    </row>
    <row r="88" spans="1:3" ht="15.75" thickBot="1">
      <c r="A88" s="35">
        <v>87</v>
      </c>
      <c r="B88" s="35">
        <v>67.36</v>
      </c>
      <c r="C88" s="35">
        <v>140.88999999999999</v>
      </c>
    </row>
    <row r="89" spans="1:3" ht="15.75" thickBot="1">
      <c r="A89" s="35">
        <v>88</v>
      </c>
      <c r="B89" s="35">
        <v>70.09</v>
      </c>
      <c r="C89" s="35">
        <v>131.59</v>
      </c>
    </row>
    <row r="90" spans="1:3" ht="15.75" thickBot="1">
      <c r="A90" s="35">
        <v>89</v>
      </c>
      <c r="B90" s="35">
        <v>70.180000000000007</v>
      </c>
      <c r="C90" s="35">
        <v>121.12</v>
      </c>
    </row>
    <row r="91" spans="1:3" ht="15.75" thickBot="1">
      <c r="A91" s="35">
        <v>90</v>
      </c>
      <c r="B91" s="35">
        <v>68.23</v>
      </c>
      <c r="C91" s="35">
        <v>131.51</v>
      </c>
    </row>
    <row r="92" spans="1:3" ht="15.75" thickBot="1">
      <c r="A92" s="35">
        <v>91</v>
      </c>
      <c r="B92" s="35">
        <v>68.13</v>
      </c>
      <c r="C92" s="35">
        <v>136.55000000000001</v>
      </c>
    </row>
    <row r="93" spans="1:3" ht="15.75" thickBot="1">
      <c r="A93" s="35">
        <v>92</v>
      </c>
      <c r="B93" s="35">
        <v>70.239999999999995</v>
      </c>
      <c r="C93" s="35">
        <v>141.49</v>
      </c>
    </row>
    <row r="94" spans="1:3" ht="15.75" thickBot="1">
      <c r="A94" s="35">
        <v>93</v>
      </c>
      <c r="B94" s="35">
        <v>71.489999999999995</v>
      </c>
      <c r="C94" s="35">
        <v>140.61000000000001</v>
      </c>
    </row>
    <row r="95" spans="1:3" ht="15.75" thickBot="1">
      <c r="A95" s="35">
        <v>94</v>
      </c>
      <c r="B95" s="35">
        <v>69.2</v>
      </c>
      <c r="C95" s="35">
        <v>112.14</v>
      </c>
    </row>
    <row r="96" spans="1:3" ht="15.75" thickBot="1">
      <c r="A96" s="35">
        <v>95</v>
      </c>
      <c r="B96" s="35">
        <v>70.06</v>
      </c>
      <c r="C96" s="35">
        <v>133.46</v>
      </c>
    </row>
    <row r="97" spans="1:3" ht="15.75" thickBot="1">
      <c r="A97" s="35">
        <v>96</v>
      </c>
      <c r="B97" s="35">
        <v>70.56</v>
      </c>
      <c r="C97" s="35">
        <v>131.80000000000001</v>
      </c>
    </row>
    <row r="98" spans="1:3" ht="15.75" thickBot="1">
      <c r="A98" s="35">
        <v>97</v>
      </c>
      <c r="B98" s="35">
        <v>66.290000000000006</v>
      </c>
      <c r="C98" s="35">
        <v>120.03</v>
      </c>
    </row>
    <row r="99" spans="1:3" ht="15.75" thickBot="1">
      <c r="A99" s="35">
        <v>98</v>
      </c>
      <c r="B99" s="35">
        <v>63.43</v>
      </c>
      <c r="C99" s="35">
        <v>123.1</v>
      </c>
    </row>
    <row r="100" spans="1:3" ht="15.75" thickBot="1">
      <c r="A100" s="35">
        <v>99</v>
      </c>
      <c r="B100" s="35">
        <v>66.77</v>
      </c>
      <c r="C100" s="35">
        <v>128.13999999999999</v>
      </c>
    </row>
    <row r="101" spans="1:3" ht="15.75" thickBot="1">
      <c r="A101" s="35">
        <v>100</v>
      </c>
      <c r="B101" s="35">
        <v>68.89</v>
      </c>
      <c r="C101" s="35">
        <v>115.48</v>
      </c>
    </row>
    <row r="102" spans="1:3" ht="15.75" thickBot="1">
      <c r="A102" s="35">
        <v>101</v>
      </c>
      <c r="B102" s="35">
        <v>64.87</v>
      </c>
      <c r="C102" s="35">
        <v>102.09</v>
      </c>
    </row>
    <row r="103" spans="1:3" ht="15.75" thickBot="1">
      <c r="A103" s="35">
        <v>102</v>
      </c>
      <c r="B103" s="35">
        <v>67.09</v>
      </c>
      <c r="C103" s="35">
        <v>130.35</v>
      </c>
    </row>
    <row r="104" spans="1:3" ht="15.75" thickBot="1">
      <c r="A104" s="35">
        <v>103</v>
      </c>
      <c r="B104" s="35">
        <v>68.349999999999994</v>
      </c>
      <c r="C104" s="35">
        <v>134.18</v>
      </c>
    </row>
    <row r="105" spans="1:3" ht="15.75" thickBot="1">
      <c r="A105" s="35">
        <v>104</v>
      </c>
      <c r="B105" s="35">
        <v>65.61</v>
      </c>
      <c r="C105" s="35">
        <v>98.64</v>
      </c>
    </row>
    <row r="106" spans="1:3" ht="15.75" thickBot="1">
      <c r="A106" s="35">
        <v>105</v>
      </c>
      <c r="B106" s="35">
        <v>67.760000000000005</v>
      </c>
      <c r="C106" s="35">
        <v>114.56</v>
      </c>
    </row>
    <row r="107" spans="1:3" ht="15.75" thickBot="1">
      <c r="A107" s="35">
        <v>106</v>
      </c>
      <c r="B107" s="35">
        <v>68.02</v>
      </c>
      <c r="C107" s="35">
        <v>123.49</v>
      </c>
    </row>
    <row r="108" spans="1:3" ht="15.75" thickBot="1">
      <c r="A108" s="35">
        <v>107</v>
      </c>
      <c r="B108" s="35">
        <v>67.66</v>
      </c>
      <c r="C108" s="35">
        <v>123.05</v>
      </c>
    </row>
    <row r="109" spans="1:3" ht="15.75" thickBot="1">
      <c r="A109" s="35">
        <v>108</v>
      </c>
      <c r="B109" s="35">
        <v>66.31</v>
      </c>
      <c r="C109" s="35">
        <v>126.48</v>
      </c>
    </row>
    <row r="110" spans="1:3" ht="15.75" thickBot="1">
      <c r="A110" s="35">
        <v>109</v>
      </c>
      <c r="B110" s="35">
        <v>69.44</v>
      </c>
      <c r="C110" s="35">
        <v>128.41999999999999</v>
      </c>
    </row>
    <row r="111" spans="1:3" ht="15.75" thickBot="1">
      <c r="A111" s="35">
        <v>110</v>
      </c>
      <c r="B111" s="35">
        <v>63.84</v>
      </c>
      <c r="C111" s="35">
        <v>127.19</v>
      </c>
    </row>
    <row r="112" spans="1:3" ht="15.75" thickBot="1">
      <c r="A112" s="35">
        <v>111</v>
      </c>
      <c r="B112" s="35">
        <v>67.72</v>
      </c>
      <c r="C112" s="35">
        <v>122.06</v>
      </c>
    </row>
    <row r="113" spans="1:3" ht="15.75" thickBot="1">
      <c r="A113" s="35">
        <v>112</v>
      </c>
      <c r="B113" s="35">
        <v>70.05</v>
      </c>
      <c r="C113" s="35">
        <v>127.61</v>
      </c>
    </row>
    <row r="114" spans="1:3" ht="15.75" thickBot="1">
      <c r="A114" s="35">
        <v>113</v>
      </c>
      <c r="B114" s="35">
        <v>70.19</v>
      </c>
      <c r="C114" s="35">
        <v>131.63999999999999</v>
      </c>
    </row>
    <row r="115" spans="1:3" ht="15.75" thickBot="1">
      <c r="A115" s="35">
        <v>114</v>
      </c>
      <c r="B115" s="35">
        <v>65.95</v>
      </c>
      <c r="C115" s="35">
        <v>111.9</v>
      </c>
    </row>
    <row r="116" spans="1:3" ht="15.75" thickBot="1">
      <c r="A116" s="35">
        <v>115</v>
      </c>
      <c r="B116" s="35">
        <v>70.010000000000005</v>
      </c>
      <c r="C116" s="35">
        <v>122.04</v>
      </c>
    </row>
    <row r="117" spans="1:3" ht="15.75" thickBot="1">
      <c r="A117" s="35">
        <v>116</v>
      </c>
      <c r="B117" s="35">
        <v>68.61</v>
      </c>
      <c r="C117" s="35">
        <v>128.55000000000001</v>
      </c>
    </row>
    <row r="118" spans="1:3" ht="15.75" thickBot="1">
      <c r="A118" s="35">
        <v>117</v>
      </c>
      <c r="B118" s="35">
        <v>68.81</v>
      </c>
      <c r="C118" s="35">
        <v>132.68</v>
      </c>
    </row>
    <row r="119" spans="1:3" ht="15.75" thickBot="1">
      <c r="A119" s="35">
        <v>118</v>
      </c>
      <c r="B119" s="35">
        <v>69.760000000000005</v>
      </c>
      <c r="C119" s="35">
        <v>136.06</v>
      </c>
    </row>
    <row r="120" spans="1:3" ht="15.75" thickBot="1">
      <c r="A120" s="35">
        <v>119</v>
      </c>
      <c r="B120" s="35">
        <v>65.459999999999994</v>
      </c>
      <c r="C120" s="35">
        <v>115.94</v>
      </c>
    </row>
    <row r="121" spans="1:3" ht="15.75" thickBot="1">
      <c r="A121" s="35">
        <v>120</v>
      </c>
      <c r="B121" s="35">
        <v>68.83</v>
      </c>
      <c r="C121" s="35">
        <v>136.9</v>
      </c>
    </row>
    <row r="122" spans="1:3" ht="15.75" thickBot="1">
      <c r="A122" s="35">
        <v>121</v>
      </c>
      <c r="B122" s="35">
        <v>65.8</v>
      </c>
      <c r="C122" s="35">
        <v>119.88</v>
      </c>
    </row>
    <row r="123" spans="1:3" ht="15.75" thickBot="1">
      <c r="A123" s="35">
        <v>122</v>
      </c>
      <c r="B123" s="35">
        <v>67.209999999999994</v>
      </c>
      <c r="C123" s="35">
        <v>109.01</v>
      </c>
    </row>
    <row r="124" spans="1:3" ht="15.75" thickBot="1">
      <c r="A124" s="35">
        <v>123</v>
      </c>
      <c r="B124" s="35">
        <v>69.42</v>
      </c>
      <c r="C124" s="35">
        <v>128.27000000000001</v>
      </c>
    </row>
    <row r="125" spans="1:3" ht="15.75" thickBot="1">
      <c r="A125" s="35">
        <v>124</v>
      </c>
      <c r="B125" s="35">
        <v>68.94</v>
      </c>
      <c r="C125" s="35">
        <v>135.29</v>
      </c>
    </row>
    <row r="126" spans="1:3" ht="15.75" thickBot="1">
      <c r="A126" s="35">
        <v>125</v>
      </c>
      <c r="B126" s="35">
        <v>67.94</v>
      </c>
      <c r="C126" s="35">
        <v>106.86</v>
      </c>
    </row>
    <row r="127" spans="1:3" ht="15.75" thickBot="1">
      <c r="A127" s="35">
        <v>126</v>
      </c>
      <c r="B127" s="35">
        <v>65.63</v>
      </c>
      <c r="C127" s="35">
        <v>123.29</v>
      </c>
    </row>
    <row r="128" spans="1:3" ht="15.75" thickBot="1">
      <c r="A128" s="35">
        <v>127</v>
      </c>
      <c r="B128" s="35">
        <v>66.5</v>
      </c>
      <c r="C128" s="35">
        <v>109.51</v>
      </c>
    </row>
    <row r="129" spans="1:3" ht="15.75" thickBot="1">
      <c r="A129" s="35">
        <v>128</v>
      </c>
      <c r="B129" s="35">
        <v>67.930000000000007</v>
      </c>
      <c r="C129" s="35">
        <v>119.31</v>
      </c>
    </row>
    <row r="130" spans="1:3" ht="15.75" thickBot="1">
      <c r="A130" s="35">
        <v>129</v>
      </c>
      <c r="B130" s="35">
        <v>68.89</v>
      </c>
      <c r="C130" s="35">
        <v>140.24</v>
      </c>
    </row>
    <row r="131" spans="1:3" ht="15.75" thickBot="1">
      <c r="A131" s="35">
        <v>130</v>
      </c>
      <c r="B131" s="35">
        <v>70.239999999999995</v>
      </c>
      <c r="C131" s="35">
        <v>133.97999999999999</v>
      </c>
    </row>
    <row r="132" spans="1:3" ht="15.75" thickBot="1">
      <c r="A132" s="35">
        <v>131</v>
      </c>
      <c r="B132" s="35">
        <v>68.27</v>
      </c>
      <c r="C132" s="35">
        <v>132.58000000000001</v>
      </c>
    </row>
    <row r="133" spans="1:3" ht="15.75" thickBot="1">
      <c r="A133" s="35">
        <v>132</v>
      </c>
      <c r="B133" s="35">
        <v>71.23</v>
      </c>
      <c r="C133" s="35">
        <v>130.69999999999999</v>
      </c>
    </row>
    <row r="134" spans="1:3" ht="15.75" thickBot="1">
      <c r="A134" s="35">
        <v>133</v>
      </c>
      <c r="B134" s="35">
        <v>69.099999999999994</v>
      </c>
      <c r="C134" s="35">
        <v>115.56</v>
      </c>
    </row>
    <row r="135" spans="1:3" ht="15.75" thickBot="1">
      <c r="A135" s="35">
        <v>134</v>
      </c>
      <c r="B135" s="35">
        <v>64.400000000000006</v>
      </c>
      <c r="C135" s="35">
        <v>123.79</v>
      </c>
    </row>
    <row r="136" spans="1:3" ht="15.75" thickBot="1">
      <c r="A136" s="35">
        <v>135</v>
      </c>
      <c r="B136" s="35">
        <v>71.099999999999994</v>
      </c>
      <c r="C136" s="35">
        <v>128.13999999999999</v>
      </c>
    </row>
    <row r="137" spans="1:3" ht="15.75" thickBot="1">
      <c r="A137" s="35">
        <v>136</v>
      </c>
      <c r="B137" s="35">
        <v>68.22</v>
      </c>
      <c r="C137" s="35">
        <v>135.96</v>
      </c>
    </row>
    <row r="138" spans="1:3" ht="15.75" thickBot="1">
      <c r="A138" s="35">
        <v>137</v>
      </c>
      <c r="B138" s="35">
        <v>65.92</v>
      </c>
      <c r="C138" s="35">
        <v>116.63</v>
      </c>
    </row>
    <row r="139" spans="1:3" ht="15.75" thickBot="1">
      <c r="A139" s="35">
        <v>138</v>
      </c>
      <c r="B139" s="35">
        <v>67.44</v>
      </c>
      <c r="C139" s="35">
        <v>126.82</v>
      </c>
    </row>
    <row r="140" spans="1:3" ht="15.75" thickBot="1">
      <c r="A140" s="35">
        <v>139</v>
      </c>
      <c r="B140" s="35">
        <v>73.900000000000006</v>
      </c>
      <c r="C140" s="35">
        <v>151.38999999999999</v>
      </c>
    </row>
    <row r="141" spans="1:3" ht="15.75" thickBot="1">
      <c r="A141" s="35">
        <v>140</v>
      </c>
      <c r="B141" s="35">
        <v>69.98</v>
      </c>
      <c r="C141" s="35">
        <v>130.4</v>
      </c>
    </row>
    <row r="142" spans="1:3" ht="15.75" thickBot="1">
      <c r="A142" s="35">
        <v>141</v>
      </c>
      <c r="B142" s="35">
        <v>69.52</v>
      </c>
      <c r="C142" s="35">
        <v>136.21</v>
      </c>
    </row>
    <row r="143" spans="1:3" ht="15.75" thickBot="1">
      <c r="A143" s="35">
        <v>142</v>
      </c>
      <c r="B143" s="35">
        <v>65.180000000000007</v>
      </c>
      <c r="C143" s="35">
        <v>113.4</v>
      </c>
    </row>
    <row r="144" spans="1:3" ht="15.75" thickBot="1">
      <c r="A144" s="35">
        <v>143</v>
      </c>
      <c r="B144" s="35">
        <v>68.010000000000005</v>
      </c>
      <c r="C144" s="35">
        <v>125.33</v>
      </c>
    </row>
    <row r="145" spans="1:3" ht="15.75" thickBot="1">
      <c r="A145" s="35">
        <v>144</v>
      </c>
      <c r="B145" s="35">
        <v>68.34</v>
      </c>
      <c r="C145" s="35">
        <v>127.58</v>
      </c>
    </row>
    <row r="146" spans="1:3" ht="15.75" thickBot="1">
      <c r="A146" s="35">
        <v>145</v>
      </c>
      <c r="B146" s="35">
        <v>65.180000000000007</v>
      </c>
      <c r="C146" s="35">
        <v>107.16</v>
      </c>
    </row>
    <row r="147" spans="1:3" ht="15.75" thickBot="1">
      <c r="A147" s="35">
        <v>146</v>
      </c>
      <c r="B147" s="35">
        <v>68.260000000000005</v>
      </c>
      <c r="C147" s="35">
        <v>116.46</v>
      </c>
    </row>
    <row r="148" spans="1:3" ht="15.75" thickBot="1">
      <c r="A148" s="35">
        <v>147</v>
      </c>
      <c r="B148" s="35">
        <v>68.569999999999993</v>
      </c>
      <c r="C148" s="35">
        <v>133.84</v>
      </c>
    </row>
    <row r="149" spans="1:3" ht="15.75" thickBot="1">
      <c r="A149" s="35">
        <v>148</v>
      </c>
      <c r="B149" s="35">
        <v>64.5</v>
      </c>
      <c r="C149" s="35">
        <v>112.89</v>
      </c>
    </row>
    <row r="150" spans="1:3" ht="15.75" thickBot="1">
      <c r="A150" s="35">
        <v>149</v>
      </c>
      <c r="B150" s="35">
        <v>68.709999999999994</v>
      </c>
      <c r="C150" s="35">
        <v>130.76</v>
      </c>
    </row>
    <row r="151" spans="1:3" ht="15.75" thickBot="1">
      <c r="A151" s="35">
        <v>150</v>
      </c>
      <c r="B151" s="35">
        <v>68.89</v>
      </c>
      <c r="C151" s="35">
        <v>137.76</v>
      </c>
    </row>
    <row r="152" spans="1:3" ht="15.75" thickBot="1">
      <c r="A152" s="35">
        <v>151</v>
      </c>
      <c r="B152" s="35">
        <v>69.540000000000006</v>
      </c>
      <c r="C152" s="35">
        <v>125.4</v>
      </c>
    </row>
    <row r="153" spans="1:3" ht="15.75" thickBot="1">
      <c r="A153" s="35">
        <v>152</v>
      </c>
      <c r="B153" s="35">
        <v>67.400000000000006</v>
      </c>
      <c r="C153" s="35">
        <v>138.47</v>
      </c>
    </row>
    <row r="154" spans="1:3" ht="15.75" thickBot="1">
      <c r="A154" s="35">
        <v>153</v>
      </c>
      <c r="B154" s="35">
        <v>66.48</v>
      </c>
      <c r="C154" s="35">
        <v>120.82</v>
      </c>
    </row>
    <row r="155" spans="1:3" ht="15.75" thickBot="1">
      <c r="A155" s="35">
        <v>154</v>
      </c>
      <c r="B155" s="35">
        <v>66.010000000000005</v>
      </c>
      <c r="C155" s="35">
        <v>140.15</v>
      </c>
    </row>
    <row r="156" spans="1:3" ht="15.75" thickBot="1">
      <c r="A156" s="35">
        <v>155</v>
      </c>
      <c r="B156" s="35">
        <v>72.44</v>
      </c>
      <c r="C156" s="35">
        <v>136.74</v>
      </c>
    </row>
    <row r="157" spans="1:3" ht="15.75" thickBot="1">
      <c r="A157" s="35">
        <v>156</v>
      </c>
      <c r="B157" s="35">
        <v>64.13</v>
      </c>
      <c r="C157" s="35">
        <v>106.11</v>
      </c>
    </row>
    <row r="158" spans="1:3" ht="15.75" thickBot="1">
      <c r="A158" s="35">
        <v>157</v>
      </c>
      <c r="B158" s="35">
        <v>70.98</v>
      </c>
      <c r="C158" s="35">
        <v>158.96</v>
      </c>
    </row>
    <row r="159" spans="1:3" ht="15.75" thickBot="1">
      <c r="A159" s="35">
        <v>158</v>
      </c>
      <c r="B159" s="35">
        <v>67.5</v>
      </c>
      <c r="C159" s="35">
        <v>108.79</v>
      </c>
    </row>
    <row r="160" spans="1:3" ht="15.75" thickBot="1">
      <c r="A160" s="35">
        <v>159</v>
      </c>
      <c r="B160" s="35">
        <v>72.02</v>
      </c>
      <c r="C160" s="35">
        <v>138.78</v>
      </c>
    </row>
    <row r="161" spans="1:3" ht="15.75" thickBot="1">
      <c r="A161" s="35">
        <v>160</v>
      </c>
      <c r="B161" s="35">
        <v>65.31</v>
      </c>
      <c r="C161" s="35">
        <v>115.91</v>
      </c>
    </row>
    <row r="162" spans="1:3" ht="15.75" thickBot="1">
      <c r="A162" s="35">
        <v>161</v>
      </c>
      <c r="B162" s="35">
        <v>67.08</v>
      </c>
      <c r="C162" s="35">
        <v>146.29</v>
      </c>
    </row>
    <row r="163" spans="1:3" ht="15.75" thickBot="1">
      <c r="A163" s="35">
        <v>162</v>
      </c>
      <c r="B163" s="35">
        <v>64.39</v>
      </c>
      <c r="C163" s="35">
        <v>109.88</v>
      </c>
    </row>
    <row r="164" spans="1:3" ht="15.75" thickBot="1">
      <c r="A164" s="35">
        <v>163</v>
      </c>
      <c r="B164" s="35">
        <v>69.37</v>
      </c>
      <c r="C164" s="35">
        <v>139.05000000000001</v>
      </c>
    </row>
    <row r="165" spans="1:3" ht="15.75" thickBot="1">
      <c r="A165" s="35">
        <v>164</v>
      </c>
      <c r="B165" s="35">
        <v>68.38</v>
      </c>
      <c r="C165" s="35">
        <v>119.9</v>
      </c>
    </row>
    <row r="166" spans="1:3" ht="15.75" thickBot="1">
      <c r="A166" s="35">
        <v>165</v>
      </c>
      <c r="B166" s="35">
        <v>65.31</v>
      </c>
      <c r="C166" s="35">
        <v>128.31</v>
      </c>
    </row>
    <row r="167" spans="1:3" ht="15.75" thickBot="1">
      <c r="A167" s="35">
        <v>166</v>
      </c>
      <c r="B167" s="35">
        <v>67.14</v>
      </c>
      <c r="C167" s="35">
        <v>127.24</v>
      </c>
    </row>
    <row r="168" spans="1:3" ht="15.75" thickBot="1">
      <c r="A168" s="35">
        <v>167</v>
      </c>
      <c r="B168" s="35">
        <v>68.39</v>
      </c>
      <c r="C168" s="35">
        <v>115.23</v>
      </c>
    </row>
    <row r="169" spans="1:3" ht="15.75" thickBot="1">
      <c r="A169" s="35">
        <v>168</v>
      </c>
      <c r="B169" s="35">
        <v>66.290000000000006</v>
      </c>
      <c r="C169" s="35">
        <v>124.8</v>
      </c>
    </row>
    <row r="170" spans="1:3" ht="15.75" thickBot="1">
      <c r="A170" s="35">
        <v>169</v>
      </c>
      <c r="B170" s="35">
        <v>67.19</v>
      </c>
      <c r="C170" s="35">
        <v>126.95</v>
      </c>
    </row>
    <row r="171" spans="1:3" ht="15.75" thickBot="1">
      <c r="A171" s="35">
        <v>170</v>
      </c>
      <c r="B171" s="35">
        <v>65.989999999999995</v>
      </c>
      <c r="C171" s="35">
        <v>111.27</v>
      </c>
    </row>
    <row r="172" spans="1:3" ht="15.75" thickBot="1">
      <c r="A172" s="35">
        <v>171</v>
      </c>
      <c r="B172" s="35">
        <v>69.430000000000007</v>
      </c>
      <c r="C172" s="35">
        <v>122.61</v>
      </c>
    </row>
    <row r="173" spans="1:3" ht="15.75" thickBot="1">
      <c r="A173" s="35">
        <v>172</v>
      </c>
      <c r="B173" s="35">
        <v>67.97</v>
      </c>
      <c r="C173" s="35">
        <v>124.21</v>
      </c>
    </row>
    <row r="174" spans="1:3" ht="15.75" thickBot="1">
      <c r="A174" s="35">
        <v>173</v>
      </c>
      <c r="B174" s="35">
        <v>67.760000000000005</v>
      </c>
      <c r="C174" s="35">
        <v>124.65</v>
      </c>
    </row>
    <row r="175" spans="1:3" ht="15.75" thickBot="1">
      <c r="A175" s="35">
        <v>174</v>
      </c>
      <c r="B175" s="35">
        <v>65.28</v>
      </c>
      <c r="C175" s="35">
        <v>119.52</v>
      </c>
    </row>
    <row r="176" spans="1:3" ht="15.75" thickBot="1">
      <c r="A176" s="35">
        <v>175</v>
      </c>
      <c r="B176" s="35">
        <v>73.83</v>
      </c>
      <c r="C176" s="35">
        <v>139.30000000000001</v>
      </c>
    </row>
    <row r="177" spans="1:3" ht="15.75" thickBot="1">
      <c r="A177" s="35">
        <v>176</v>
      </c>
      <c r="B177" s="35">
        <v>66.81</v>
      </c>
      <c r="C177" s="35">
        <v>104.83</v>
      </c>
    </row>
    <row r="178" spans="1:3" ht="15.75" thickBot="1">
      <c r="A178" s="35">
        <v>177</v>
      </c>
      <c r="B178" s="35">
        <v>66.89</v>
      </c>
      <c r="C178" s="35">
        <v>123.04</v>
      </c>
    </row>
    <row r="179" spans="1:3" ht="15.75" thickBot="1">
      <c r="A179" s="35">
        <v>178</v>
      </c>
      <c r="B179" s="35">
        <v>65.739999999999995</v>
      </c>
      <c r="C179" s="35">
        <v>118.89</v>
      </c>
    </row>
    <row r="180" spans="1:3" ht="15.75" thickBot="1">
      <c r="A180" s="35">
        <v>179</v>
      </c>
      <c r="B180" s="35">
        <v>65.98</v>
      </c>
      <c r="C180" s="35">
        <v>121.49</v>
      </c>
    </row>
    <row r="181" spans="1:3" ht="15.75" thickBot="1">
      <c r="A181" s="35">
        <v>180</v>
      </c>
      <c r="B181" s="35">
        <v>66.58</v>
      </c>
      <c r="C181" s="35">
        <v>119.25</v>
      </c>
    </row>
    <row r="182" spans="1:3" ht="15.75" thickBot="1">
      <c r="A182" s="35">
        <v>181</v>
      </c>
      <c r="B182" s="35">
        <v>67.11</v>
      </c>
      <c r="C182" s="35">
        <v>135.02000000000001</v>
      </c>
    </row>
    <row r="183" spans="1:3" ht="15.75" thickBot="1">
      <c r="A183" s="35">
        <v>182</v>
      </c>
      <c r="B183" s="35">
        <v>65.87</v>
      </c>
      <c r="C183" s="35">
        <v>116.23</v>
      </c>
    </row>
    <row r="184" spans="1:3" ht="15.75" thickBot="1">
      <c r="A184" s="35">
        <v>183</v>
      </c>
      <c r="B184" s="35">
        <v>66.78</v>
      </c>
      <c r="C184" s="35">
        <v>109.17</v>
      </c>
    </row>
    <row r="185" spans="1:3" ht="15.75" thickBot="1">
      <c r="A185" s="35">
        <v>184</v>
      </c>
      <c r="B185" s="35">
        <v>68.739999999999995</v>
      </c>
      <c r="C185" s="35">
        <v>124.22</v>
      </c>
    </row>
    <row r="186" spans="1:3" ht="15.75" thickBot="1">
      <c r="A186" s="35">
        <v>185</v>
      </c>
      <c r="B186" s="35">
        <v>66.23</v>
      </c>
      <c r="C186" s="35">
        <v>141.16</v>
      </c>
    </row>
    <row r="187" spans="1:3" ht="15.75" thickBot="1">
      <c r="A187" s="35">
        <v>186</v>
      </c>
      <c r="B187" s="35">
        <v>65.959999999999994</v>
      </c>
      <c r="C187" s="35">
        <v>129.15</v>
      </c>
    </row>
    <row r="188" spans="1:3" ht="15.75" thickBot="1">
      <c r="A188" s="35">
        <v>187</v>
      </c>
      <c r="B188" s="35">
        <v>68.58</v>
      </c>
      <c r="C188" s="35">
        <v>127.87</v>
      </c>
    </row>
    <row r="189" spans="1:3" ht="15.75" thickBot="1">
      <c r="A189" s="35">
        <v>188</v>
      </c>
      <c r="B189" s="35">
        <v>66.59</v>
      </c>
      <c r="C189" s="35">
        <v>120.92</v>
      </c>
    </row>
    <row r="190" spans="1:3" ht="15.75" thickBot="1">
      <c r="A190" s="35">
        <v>189</v>
      </c>
      <c r="B190" s="35">
        <v>66.97</v>
      </c>
      <c r="C190" s="35">
        <v>127.65</v>
      </c>
    </row>
    <row r="191" spans="1:3" ht="15.75" thickBot="1">
      <c r="A191" s="35">
        <v>190</v>
      </c>
      <c r="B191" s="35">
        <v>68.08</v>
      </c>
      <c r="C191" s="35">
        <v>101.47</v>
      </c>
    </row>
    <row r="192" spans="1:3" ht="15.75" thickBot="1">
      <c r="A192" s="35">
        <v>191</v>
      </c>
      <c r="B192" s="35">
        <v>70.19</v>
      </c>
      <c r="C192" s="35">
        <v>144.99</v>
      </c>
    </row>
    <row r="193" spans="1:3" ht="15.75" thickBot="1">
      <c r="A193" s="35">
        <v>192</v>
      </c>
      <c r="B193" s="35">
        <v>65.52</v>
      </c>
      <c r="C193" s="35">
        <v>110.95</v>
      </c>
    </row>
    <row r="194" spans="1:3" ht="15.75" thickBot="1">
      <c r="A194" s="35">
        <v>193</v>
      </c>
      <c r="B194" s="35">
        <v>67.459999999999994</v>
      </c>
      <c r="C194" s="35">
        <v>132.86000000000001</v>
      </c>
    </row>
    <row r="195" spans="1:3" ht="15.75" thickBot="1">
      <c r="A195" s="35">
        <v>194</v>
      </c>
      <c r="B195" s="35">
        <v>67.41</v>
      </c>
      <c r="C195" s="35">
        <v>146.34</v>
      </c>
    </row>
    <row r="196" spans="1:3" ht="15.75" thickBot="1">
      <c r="A196" s="35">
        <v>195</v>
      </c>
      <c r="B196" s="35">
        <v>69.66</v>
      </c>
      <c r="C196" s="35">
        <v>145.59</v>
      </c>
    </row>
    <row r="197" spans="1:3" ht="15.75" thickBot="1">
      <c r="A197" s="35">
        <v>196</v>
      </c>
      <c r="B197" s="35">
        <v>65.8</v>
      </c>
      <c r="C197" s="35">
        <v>120.84</v>
      </c>
    </row>
    <row r="198" spans="1:3" ht="15.75" thickBot="1">
      <c r="A198" s="35">
        <v>197</v>
      </c>
      <c r="B198" s="35">
        <v>66.11</v>
      </c>
      <c r="C198" s="35">
        <v>115.78</v>
      </c>
    </row>
    <row r="199" spans="1:3" ht="15.75" thickBot="1">
      <c r="A199" s="35">
        <v>198</v>
      </c>
      <c r="B199" s="35">
        <v>68.239999999999995</v>
      </c>
      <c r="C199" s="35">
        <v>128.30000000000001</v>
      </c>
    </row>
    <row r="200" spans="1:3" ht="15.75" thickBot="1">
      <c r="A200" s="35">
        <v>199</v>
      </c>
      <c r="B200" s="35">
        <v>68.02</v>
      </c>
      <c r="C200" s="35">
        <v>127.47</v>
      </c>
    </row>
    <row r="201" spans="1:3" ht="15.75" thickBot="1">
      <c r="A201" s="35">
        <v>200</v>
      </c>
      <c r="B201" s="35">
        <v>71.39</v>
      </c>
      <c r="C201" s="35">
        <v>127.88</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B13"/>
  <sheetViews>
    <sheetView workbookViewId="0">
      <selection activeCell="L20" sqref="L20"/>
    </sheetView>
  </sheetViews>
  <sheetFormatPr defaultRowHeight="15"/>
  <sheetData>
    <row r="1" spans="1:2" ht="24">
      <c r="A1" s="38" t="s">
        <v>2900</v>
      </c>
    </row>
    <row r="2" spans="1:2" ht="39">
      <c r="A2" s="36" t="s">
        <v>2898</v>
      </c>
      <c r="B2" s="36" t="s">
        <v>2899</v>
      </c>
    </row>
    <row r="3" spans="1:2" ht="19.5">
      <c r="A3" s="37">
        <v>0.7</v>
      </c>
      <c r="B3" s="37">
        <v>1.55</v>
      </c>
    </row>
    <row r="4" spans="1:2" ht="19.5">
      <c r="A4" s="37">
        <v>2</v>
      </c>
      <c r="B4" s="37">
        <v>1.1100000000000001</v>
      </c>
    </row>
    <row r="5" spans="1:2" ht="19.5">
      <c r="A5" s="37">
        <v>2.6</v>
      </c>
      <c r="B5" s="37">
        <v>1.42</v>
      </c>
    </row>
    <row r="6" spans="1:2" ht="19.5">
      <c r="A6" s="37">
        <v>3.3</v>
      </c>
      <c r="B6" s="37">
        <v>1.39</v>
      </c>
    </row>
    <row r="7" spans="1:2" ht="19.5">
      <c r="A7" s="37">
        <v>4.5999999999999996</v>
      </c>
      <c r="B7" s="37">
        <v>1.39</v>
      </c>
    </row>
    <row r="8" spans="1:2" ht="19.5">
      <c r="A8" s="37">
        <v>5.9</v>
      </c>
      <c r="B8" s="37">
        <v>1.1399999999999999</v>
      </c>
    </row>
    <row r="9" spans="1:2" ht="19.5">
      <c r="A9" s="37">
        <v>7.3</v>
      </c>
      <c r="B9" s="37">
        <v>0.91</v>
      </c>
    </row>
    <row r="10" spans="1:2" ht="19.5">
      <c r="A10" s="37">
        <v>8.6</v>
      </c>
      <c r="B10" s="37">
        <v>0.59</v>
      </c>
    </row>
    <row r="11" spans="1:2" ht="19.5">
      <c r="A11" s="37">
        <v>9.9</v>
      </c>
      <c r="B11" s="37">
        <v>0.59</v>
      </c>
    </row>
    <row r="12" spans="1:2" ht="19.5">
      <c r="A12" s="37">
        <v>10.6</v>
      </c>
      <c r="B12" s="37">
        <v>0.41</v>
      </c>
    </row>
    <row r="13" spans="1:2" ht="19.5">
      <c r="A13" s="37">
        <v>11.2</v>
      </c>
      <c r="B13" s="37">
        <v>0.22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F91"/>
  <sheetViews>
    <sheetView topLeftCell="A3" workbookViewId="0">
      <selection activeCell="F20" sqref="F20"/>
    </sheetView>
  </sheetViews>
  <sheetFormatPr defaultRowHeight="15"/>
  <sheetData>
    <row r="1" spans="1:2">
      <c r="A1" s="41" t="s">
        <v>2904</v>
      </c>
    </row>
    <row r="2" spans="1:2" ht="58.5" customHeight="1">
      <c r="A2" s="39" t="s">
        <v>2901</v>
      </c>
      <c r="B2" s="40"/>
    </row>
    <row r="3" spans="1:2" ht="19.5">
      <c r="A3" s="37" t="s">
        <v>2902</v>
      </c>
      <c r="B3" s="37" t="s">
        <v>2903</v>
      </c>
    </row>
    <row r="4" spans="1:2" ht="19.5">
      <c r="A4" s="37">
        <v>1.3</v>
      </c>
      <c r="B4" s="37">
        <v>1.7</v>
      </c>
    </row>
    <row r="5" spans="1:2" ht="19.5">
      <c r="A5" s="37">
        <v>1.4</v>
      </c>
      <c r="B5" s="37">
        <v>1.9</v>
      </c>
    </row>
    <row r="6" spans="1:2" ht="19.5">
      <c r="A6" s="37">
        <v>1.4</v>
      </c>
      <c r="B6" s="37">
        <v>1.8</v>
      </c>
    </row>
    <row r="7" spans="1:2" ht="19.5">
      <c r="A7" s="37">
        <v>1.5</v>
      </c>
      <c r="B7" s="37">
        <v>1.9</v>
      </c>
    </row>
    <row r="8" spans="1:2" ht="19.5">
      <c r="A8" s="37">
        <v>1.9</v>
      </c>
      <c r="B8" s="37">
        <v>2.2999999999999998</v>
      </c>
    </row>
    <row r="9" spans="1:2" ht="19.5">
      <c r="A9" s="37">
        <v>2.1</v>
      </c>
      <c r="B9" s="37">
        <v>3.5</v>
      </c>
    </row>
    <row r="10" spans="1:2" ht="19.5">
      <c r="A10" s="37">
        <v>2.1</v>
      </c>
      <c r="B10" s="37">
        <v>2.8</v>
      </c>
    </row>
    <row r="11" spans="1:2" ht="19.5">
      <c r="A11" s="37">
        <v>2.1</v>
      </c>
      <c r="B11" s="37">
        <v>2.7</v>
      </c>
    </row>
    <row r="12" spans="1:2" ht="19.5">
      <c r="A12" s="37">
        <v>2.2000000000000002</v>
      </c>
      <c r="B12" s="37">
        <v>3</v>
      </c>
    </row>
    <row r="13" spans="1:2" ht="19.5">
      <c r="A13" s="37">
        <v>2.2000000000000002</v>
      </c>
      <c r="B13" s="37">
        <v>2.7</v>
      </c>
    </row>
    <row r="14" spans="1:2" ht="19.5">
      <c r="A14" s="37">
        <v>2.2999999999999998</v>
      </c>
      <c r="B14" s="37">
        <v>3</v>
      </c>
    </row>
    <row r="15" spans="1:2" ht="19.5">
      <c r="A15" s="37">
        <v>2.4</v>
      </c>
      <c r="B15" s="37">
        <v>3.2</v>
      </c>
    </row>
    <row r="16" spans="1:2" ht="19.5">
      <c r="A16" s="37">
        <v>2.4</v>
      </c>
      <c r="B16" s="37">
        <v>2.9</v>
      </c>
    </row>
    <row r="17" spans="1:6" ht="19.5">
      <c r="A17" s="37">
        <v>2.5</v>
      </c>
      <c r="B17" s="37">
        <v>3.5</v>
      </c>
      <c r="F17" s="42" t="s">
        <v>2905</v>
      </c>
    </row>
    <row r="18" spans="1:6" ht="20.25">
      <c r="A18" s="37">
        <v>2.5</v>
      </c>
      <c r="B18" s="37">
        <v>3.3</v>
      </c>
      <c r="F18" s="43" t="s">
        <v>2906</v>
      </c>
    </row>
    <row r="19" spans="1:6" ht="19.5">
      <c r="A19" s="37">
        <v>2.6</v>
      </c>
      <c r="B19" s="37">
        <v>3.5</v>
      </c>
    </row>
    <row r="20" spans="1:6" ht="19.5">
      <c r="A20" s="37">
        <v>2.6</v>
      </c>
      <c r="B20" s="37">
        <v>3.4</v>
      </c>
    </row>
    <row r="21" spans="1:6" ht="19.5">
      <c r="A21" s="37">
        <v>2.6</v>
      </c>
      <c r="B21" s="37">
        <v>3.4</v>
      </c>
    </row>
    <row r="22" spans="1:6" ht="19.5">
      <c r="A22" s="37">
        <v>2.7</v>
      </c>
      <c r="B22" s="37">
        <v>3.2</v>
      </c>
    </row>
    <row r="23" spans="1:6" ht="19.5">
      <c r="A23" s="37">
        <v>2.8</v>
      </c>
      <c r="B23" s="37">
        <v>3.8</v>
      </c>
    </row>
    <row r="24" spans="1:6" ht="19.5">
      <c r="A24" s="37">
        <v>2.8</v>
      </c>
      <c r="B24" s="37">
        <v>3.5</v>
      </c>
    </row>
    <row r="25" spans="1:6" ht="19.5">
      <c r="A25" s="37">
        <v>2.9</v>
      </c>
      <c r="B25" s="37">
        <v>3.8</v>
      </c>
    </row>
    <row r="26" spans="1:6" ht="19.5">
      <c r="A26" s="37">
        <v>2.9</v>
      </c>
      <c r="B26" s="37">
        <v>3.9</v>
      </c>
    </row>
    <row r="27" spans="1:6" ht="19.5">
      <c r="A27" s="37">
        <v>2.9</v>
      </c>
      <c r="B27" s="37">
        <v>3.8</v>
      </c>
    </row>
    <row r="28" spans="1:6" ht="19.5">
      <c r="A28" s="37">
        <v>2.9</v>
      </c>
      <c r="B28" s="37">
        <v>3.7</v>
      </c>
    </row>
    <row r="29" spans="1:6" ht="19.5">
      <c r="A29" s="37">
        <v>3</v>
      </c>
      <c r="B29" s="37">
        <v>3.8</v>
      </c>
    </row>
    <row r="30" spans="1:6" ht="19.5">
      <c r="A30" s="37">
        <v>3</v>
      </c>
      <c r="B30" s="37">
        <v>4</v>
      </c>
    </row>
    <row r="31" spans="1:6" ht="19.5">
      <c r="A31" s="37">
        <v>3</v>
      </c>
      <c r="B31" s="37">
        <v>3.7</v>
      </c>
    </row>
    <row r="32" spans="1:6" ht="19.5">
      <c r="A32" s="37">
        <v>3.1</v>
      </c>
      <c r="B32" s="37">
        <v>4.0999999999999996</v>
      </c>
    </row>
    <row r="33" spans="1:2" ht="19.5">
      <c r="A33" s="37">
        <v>3.4</v>
      </c>
      <c r="B33" s="37">
        <v>4.4000000000000004</v>
      </c>
    </row>
    <row r="34" spans="1:2" ht="19.5">
      <c r="A34" s="37">
        <v>3.4</v>
      </c>
      <c r="B34" s="37">
        <v>4.3</v>
      </c>
    </row>
    <row r="35" spans="1:2" ht="19.5">
      <c r="A35" s="37">
        <v>3.5</v>
      </c>
      <c r="B35" s="37">
        <v>4.5</v>
      </c>
    </row>
    <row r="36" spans="1:2" ht="19.5">
      <c r="A36" s="37">
        <v>3.6</v>
      </c>
      <c r="B36" s="37">
        <v>4.5999999999999996</v>
      </c>
    </row>
    <row r="37" spans="1:2" ht="19.5">
      <c r="A37" s="37">
        <v>3.6</v>
      </c>
      <c r="B37" s="37">
        <v>4.8</v>
      </c>
    </row>
    <row r="38" spans="1:2" ht="19.5">
      <c r="A38" s="37">
        <v>3.6</v>
      </c>
      <c r="B38" s="37">
        <v>4.9000000000000004</v>
      </c>
    </row>
    <row r="39" spans="1:2" ht="19.5">
      <c r="A39" s="37">
        <v>3.6</v>
      </c>
      <c r="B39" s="37">
        <v>4.5</v>
      </c>
    </row>
    <row r="40" spans="1:2" ht="19.5">
      <c r="A40" s="37">
        <v>3.7</v>
      </c>
      <c r="B40" s="37">
        <v>4.9000000000000004</v>
      </c>
    </row>
    <row r="41" spans="1:2" ht="19.5">
      <c r="A41" s="37">
        <v>3.9</v>
      </c>
      <c r="B41" s="37">
        <v>5.4</v>
      </c>
    </row>
    <row r="42" spans="1:2" ht="19.5">
      <c r="A42" s="37">
        <v>3.9</v>
      </c>
      <c r="B42" s="37">
        <v>5.2</v>
      </c>
    </row>
    <row r="43" spans="1:2" ht="19.5">
      <c r="A43" s="37">
        <v>4.0999999999999996</v>
      </c>
      <c r="B43" s="37">
        <v>5.3</v>
      </c>
    </row>
    <row r="44" spans="1:2" ht="19.5">
      <c r="A44" s="37">
        <v>4.0999999999999996</v>
      </c>
      <c r="B44" s="37">
        <v>5.4</v>
      </c>
    </row>
    <row r="45" spans="1:2" ht="19.5">
      <c r="A45" s="37">
        <v>4.0999999999999996</v>
      </c>
      <c r="B45" s="37">
        <v>5.2</v>
      </c>
    </row>
    <row r="46" spans="1:2" ht="19.5">
      <c r="A46" s="37">
        <v>4.2</v>
      </c>
      <c r="B46" s="37">
        <v>5.4</v>
      </c>
    </row>
    <row r="47" spans="1:2" ht="19.5">
      <c r="A47" s="37">
        <v>4.2</v>
      </c>
      <c r="B47" s="37">
        <v>5.5</v>
      </c>
    </row>
    <row r="48" spans="1:2" ht="19.5">
      <c r="A48" s="37">
        <v>4.2</v>
      </c>
      <c r="B48" s="37">
        <v>5.6</v>
      </c>
    </row>
    <row r="49" spans="1:2" ht="19.5">
      <c r="A49" s="37">
        <v>4.2</v>
      </c>
      <c r="B49" s="37">
        <v>5.2</v>
      </c>
    </row>
    <row r="50" spans="1:2" ht="19.5">
      <c r="A50" s="37">
        <v>4.3</v>
      </c>
      <c r="B50" s="37">
        <v>5.6</v>
      </c>
    </row>
    <row r="51" spans="1:2" ht="19.5">
      <c r="A51" s="37">
        <v>4.7</v>
      </c>
      <c r="B51" s="37">
        <v>6.1</v>
      </c>
    </row>
    <row r="52" spans="1:2" ht="19.5">
      <c r="A52" s="37">
        <v>4.8</v>
      </c>
      <c r="B52" s="37">
        <v>6.6</v>
      </c>
    </row>
    <row r="53" spans="1:2" ht="19.5">
      <c r="A53" s="37">
        <v>4.8</v>
      </c>
      <c r="B53" s="37">
        <v>6.1</v>
      </c>
    </row>
    <row r="54" spans="1:2" ht="19.5">
      <c r="A54" s="37">
        <v>4.8</v>
      </c>
      <c r="B54" s="37">
        <v>6</v>
      </c>
    </row>
    <row r="55" spans="1:2" ht="19.5">
      <c r="A55" s="37">
        <v>4.9000000000000004</v>
      </c>
      <c r="B55" s="37">
        <v>6.1</v>
      </c>
    </row>
    <row r="56" spans="1:2" ht="19.5">
      <c r="A56" s="37">
        <v>5</v>
      </c>
      <c r="B56" s="37">
        <v>6.6</v>
      </c>
    </row>
    <row r="57" spans="1:2" ht="19.5">
      <c r="A57" s="37">
        <v>5</v>
      </c>
      <c r="B57" s="37">
        <v>6.2</v>
      </c>
    </row>
    <row r="58" spans="1:2" ht="19.5">
      <c r="A58" s="37">
        <v>5.0999999999999996</v>
      </c>
      <c r="B58" s="37">
        <v>6.6</v>
      </c>
    </row>
    <row r="59" spans="1:2" ht="19.5">
      <c r="A59" s="37">
        <v>5.2</v>
      </c>
      <c r="B59" s="37">
        <v>6.4</v>
      </c>
    </row>
    <row r="60" spans="1:2" ht="19.5">
      <c r="A60" s="37">
        <v>5.2</v>
      </c>
      <c r="B60" s="37">
        <v>6.8</v>
      </c>
    </row>
    <row r="61" spans="1:2" ht="19.5">
      <c r="A61" s="37">
        <v>5.4</v>
      </c>
      <c r="B61" s="37">
        <v>6.3</v>
      </c>
    </row>
    <row r="62" spans="1:2" ht="19.5">
      <c r="A62" s="37">
        <v>5.6</v>
      </c>
      <c r="B62" s="37">
        <v>7</v>
      </c>
    </row>
    <row r="63" spans="1:2" ht="19.5">
      <c r="A63" s="37">
        <v>5.6</v>
      </c>
      <c r="B63" s="37">
        <v>7.9</v>
      </c>
    </row>
    <row r="64" spans="1:2" ht="19.5">
      <c r="A64" s="37">
        <v>5.8</v>
      </c>
      <c r="B64" s="37">
        <v>7.4</v>
      </c>
    </row>
    <row r="65" spans="1:2" ht="19.5">
      <c r="A65" s="37">
        <v>5.8</v>
      </c>
      <c r="B65" s="37">
        <v>7.4</v>
      </c>
    </row>
    <row r="66" spans="1:2" ht="19.5">
      <c r="A66" s="37">
        <v>5.8</v>
      </c>
      <c r="B66" s="37">
        <v>6.9</v>
      </c>
    </row>
    <row r="67" spans="1:2" ht="19.5">
      <c r="A67" s="37">
        <v>5.9</v>
      </c>
      <c r="B67" s="37">
        <v>7.9</v>
      </c>
    </row>
    <row r="68" spans="1:2" ht="19.5">
      <c r="A68" s="37">
        <v>6</v>
      </c>
      <c r="B68" s="37">
        <v>7.7</v>
      </c>
    </row>
    <row r="69" spans="1:2" ht="19.5">
      <c r="A69" s="37">
        <v>6</v>
      </c>
      <c r="B69" s="37">
        <v>7.8</v>
      </c>
    </row>
    <row r="70" spans="1:2" ht="19.5">
      <c r="A70" s="37">
        <v>6</v>
      </c>
      <c r="B70" s="37">
        <v>7.3</v>
      </c>
    </row>
    <row r="71" spans="1:2" ht="19.5">
      <c r="A71" s="37">
        <v>6.2</v>
      </c>
      <c r="B71" s="37">
        <v>8.5</v>
      </c>
    </row>
    <row r="72" spans="1:2" ht="19.5">
      <c r="A72" s="37">
        <v>6.2</v>
      </c>
      <c r="B72" s="37">
        <v>7.5</v>
      </c>
    </row>
    <row r="73" spans="1:2" ht="19.5">
      <c r="A73" s="37">
        <v>6.3</v>
      </c>
      <c r="B73" s="37">
        <v>7.6</v>
      </c>
    </row>
    <row r="74" spans="1:2" ht="19.5">
      <c r="A74" s="37">
        <v>6.5</v>
      </c>
      <c r="B74" s="37">
        <v>9.3000000000000007</v>
      </c>
    </row>
    <row r="75" spans="1:2" ht="19.5">
      <c r="A75" s="37">
        <v>6.6</v>
      </c>
      <c r="B75" s="37">
        <v>8.1</v>
      </c>
    </row>
    <row r="76" spans="1:2" ht="19.5">
      <c r="A76" s="37">
        <v>6.6</v>
      </c>
      <c r="B76" s="37">
        <v>8</v>
      </c>
    </row>
    <row r="77" spans="1:2" ht="19.5">
      <c r="A77" s="37">
        <v>6.7</v>
      </c>
      <c r="B77" s="37">
        <v>8.1999999999999993</v>
      </c>
    </row>
    <row r="78" spans="1:2" ht="19.5">
      <c r="A78" s="37">
        <v>6.7</v>
      </c>
      <c r="B78" s="37">
        <v>9.1999999999999993</v>
      </c>
    </row>
    <row r="79" spans="1:2" ht="19.5">
      <c r="A79" s="37">
        <v>6.7</v>
      </c>
      <c r="B79" s="37">
        <v>8</v>
      </c>
    </row>
    <row r="80" spans="1:2" ht="19.5">
      <c r="A80" s="37">
        <v>6.7</v>
      </c>
      <c r="B80" s="37">
        <v>7.9</v>
      </c>
    </row>
    <row r="81" spans="1:2" ht="19.5">
      <c r="A81" s="37">
        <v>6.9</v>
      </c>
      <c r="B81" s="37">
        <v>8.6</v>
      </c>
    </row>
    <row r="82" spans="1:2" ht="19.5">
      <c r="A82" s="37">
        <v>6.9</v>
      </c>
      <c r="B82" s="37">
        <v>8.1</v>
      </c>
    </row>
    <row r="83" spans="1:2" ht="19.5">
      <c r="A83" s="37">
        <v>7</v>
      </c>
      <c r="B83" s="37">
        <v>9.5</v>
      </c>
    </row>
    <row r="84" spans="1:2" ht="19.5">
      <c r="A84" s="37">
        <v>7.1</v>
      </c>
      <c r="B84" s="37">
        <v>9.1</v>
      </c>
    </row>
    <row r="85" spans="1:2" ht="19.5">
      <c r="A85" s="37">
        <v>7.1</v>
      </c>
      <c r="B85" s="37">
        <v>9.1</v>
      </c>
    </row>
    <row r="86" spans="1:2" ht="19.5">
      <c r="A86" s="37">
        <v>7.1</v>
      </c>
      <c r="B86" s="37">
        <v>9.4</v>
      </c>
    </row>
    <row r="87" spans="1:2" ht="19.5">
      <c r="A87" s="37">
        <v>7.2</v>
      </c>
      <c r="B87" s="37">
        <v>8.4</v>
      </c>
    </row>
    <row r="88" spans="1:2" ht="19.5">
      <c r="A88" s="37">
        <v>7.3</v>
      </c>
      <c r="B88" s="37">
        <v>9.3000000000000007</v>
      </c>
    </row>
    <row r="89" spans="1:2" ht="19.5">
      <c r="A89" s="37">
        <v>7.3</v>
      </c>
      <c r="B89" s="37">
        <v>8.9</v>
      </c>
    </row>
    <row r="90" spans="1:2" ht="19.5">
      <c r="A90" s="37">
        <v>7.4</v>
      </c>
      <c r="B90" s="37">
        <v>8.9</v>
      </c>
    </row>
    <row r="91" spans="1:2" ht="19.5">
      <c r="A91" s="37">
        <v>7.5</v>
      </c>
      <c r="B91" s="37">
        <v>8.6</v>
      </c>
    </row>
  </sheetData>
  <mergeCells count="1">
    <mergeCell ref="A2:B2"/>
  </mergeCells>
  <hyperlinks>
    <hyperlink ref="A1" r:id="rId1"/>
  </hyperlink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dimension ref="A1:H382"/>
  <sheetViews>
    <sheetView workbookViewId="0">
      <selection activeCell="J6" sqref="J6"/>
    </sheetView>
  </sheetViews>
  <sheetFormatPr defaultRowHeight="15"/>
  <cols>
    <col min="2" max="2" width="20.42578125" bestFit="1" customWidth="1"/>
    <col min="3" max="3" width="10.140625" bestFit="1" customWidth="1"/>
  </cols>
  <sheetData>
    <row r="1" spans="1:8" ht="15.75">
      <c r="A1" s="7" t="s">
        <v>430</v>
      </c>
      <c r="B1" s="1" t="s">
        <v>1029</v>
      </c>
      <c r="C1" s="1" t="s">
        <v>431</v>
      </c>
      <c r="D1" s="1" t="s">
        <v>432</v>
      </c>
      <c r="H1" s="1" t="s">
        <v>2907</v>
      </c>
    </row>
    <row r="2" spans="1:8" ht="15.75">
      <c r="A2" s="5" t="s">
        <v>433</v>
      </c>
      <c r="B2" t="s">
        <v>1030</v>
      </c>
      <c r="C2" s="6">
        <v>900000</v>
      </c>
      <c r="D2" t="s">
        <v>434</v>
      </c>
      <c r="H2">
        <v>1000000</v>
      </c>
    </row>
    <row r="3" spans="1:8" ht="15.75">
      <c r="A3" s="5" t="s">
        <v>433</v>
      </c>
      <c r="B3" t="s">
        <v>1031</v>
      </c>
      <c r="C3" s="6">
        <v>300000</v>
      </c>
      <c r="D3" t="s">
        <v>434</v>
      </c>
      <c r="H3">
        <v>2000000</v>
      </c>
    </row>
    <row r="4" spans="1:8" ht="15.75">
      <c r="A4" s="5" t="s">
        <v>433</v>
      </c>
      <c r="B4" t="s">
        <v>1032</v>
      </c>
      <c r="C4" s="6">
        <v>10100000</v>
      </c>
      <c r="D4" t="s">
        <v>434</v>
      </c>
      <c r="H4">
        <v>3000000</v>
      </c>
    </row>
    <row r="5" spans="1:8" ht="15.75">
      <c r="A5" s="5" t="s">
        <v>433</v>
      </c>
      <c r="B5" t="s">
        <v>1033</v>
      </c>
      <c r="C5" s="6">
        <v>5500000</v>
      </c>
      <c r="D5" t="s">
        <v>434</v>
      </c>
      <c r="H5">
        <v>4000000</v>
      </c>
    </row>
    <row r="6" spans="1:8" ht="15.75">
      <c r="A6" s="5" t="s">
        <v>433</v>
      </c>
      <c r="B6" t="s">
        <v>1034</v>
      </c>
      <c r="C6" s="6">
        <v>750000</v>
      </c>
      <c r="D6" t="s">
        <v>435</v>
      </c>
      <c r="H6">
        <v>5000000</v>
      </c>
    </row>
    <row r="7" spans="1:8" ht="15.75">
      <c r="A7" s="5" t="s">
        <v>433</v>
      </c>
      <c r="B7" t="s">
        <v>1035</v>
      </c>
      <c r="C7" s="6">
        <v>11428571</v>
      </c>
      <c r="D7" t="s">
        <v>436</v>
      </c>
      <c r="H7">
        <v>6000000</v>
      </c>
    </row>
    <row r="8" spans="1:8" ht="15.75">
      <c r="A8" s="5" t="s">
        <v>433</v>
      </c>
      <c r="B8" t="s">
        <v>1036</v>
      </c>
      <c r="C8" s="6">
        <v>2200000</v>
      </c>
      <c r="D8" t="s">
        <v>434</v>
      </c>
      <c r="H8">
        <v>7000000</v>
      </c>
    </row>
    <row r="9" spans="1:8" ht="15.75">
      <c r="A9" s="5" t="s">
        <v>433</v>
      </c>
      <c r="B9" t="s">
        <v>1037</v>
      </c>
      <c r="C9" s="6">
        <v>6000000</v>
      </c>
      <c r="D9" t="s">
        <v>434</v>
      </c>
      <c r="H9">
        <v>8000000</v>
      </c>
    </row>
    <row r="10" spans="1:8" ht="15.75">
      <c r="A10" s="5" t="s">
        <v>433</v>
      </c>
      <c r="B10" t="s">
        <v>1038</v>
      </c>
      <c r="C10" s="6">
        <v>15600000</v>
      </c>
      <c r="D10" t="s">
        <v>437</v>
      </c>
      <c r="H10">
        <v>9000000</v>
      </c>
    </row>
    <row r="11" spans="1:8" ht="15.75">
      <c r="A11" s="5" t="s">
        <v>433</v>
      </c>
      <c r="B11" t="s">
        <v>1039</v>
      </c>
      <c r="C11" s="6">
        <v>364100</v>
      </c>
      <c r="D11" t="s">
        <v>436</v>
      </c>
      <c r="H11">
        <v>10000000</v>
      </c>
    </row>
    <row r="12" spans="1:8" ht="15.75">
      <c r="A12" s="5" t="s">
        <v>433</v>
      </c>
      <c r="B12" t="s">
        <v>1040</v>
      </c>
      <c r="C12" s="6">
        <v>5000000</v>
      </c>
      <c r="D12" t="s">
        <v>434</v>
      </c>
    </row>
    <row r="13" spans="1:8" ht="15.75">
      <c r="A13" s="5" t="s">
        <v>433</v>
      </c>
      <c r="B13" t="s">
        <v>1041</v>
      </c>
      <c r="C13" s="6">
        <v>400000</v>
      </c>
      <c r="D13" t="s">
        <v>438</v>
      </c>
    </row>
    <row r="14" spans="1:8" ht="15.75">
      <c r="A14" s="5" t="s">
        <v>433</v>
      </c>
      <c r="B14" t="s">
        <v>1042</v>
      </c>
      <c r="C14" s="6">
        <v>550000</v>
      </c>
      <c r="D14" t="s">
        <v>434</v>
      </c>
    </row>
    <row r="15" spans="1:8" ht="15.75">
      <c r="A15" s="5" t="s">
        <v>433</v>
      </c>
      <c r="B15" t="s">
        <v>1043</v>
      </c>
      <c r="C15" s="6">
        <v>6000000</v>
      </c>
      <c r="D15" t="s">
        <v>438</v>
      </c>
    </row>
    <row r="16" spans="1:8" ht="15.75">
      <c r="A16" s="5" t="s">
        <v>433</v>
      </c>
      <c r="B16" t="s">
        <v>1044</v>
      </c>
      <c r="C16" s="6">
        <v>13000000</v>
      </c>
      <c r="D16" t="s">
        <v>438</v>
      </c>
    </row>
    <row r="17" spans="1:4" ht="15.75">
      <c r="A17" s="5" t="s">
        <v>433</v>
      </c>
      <c r="B17" t="s">
        <v>1045</v>
      </c>
      <c r="C17" s="6">
        <v>12000000</v>
      </c>
      <c r="D17" t="s">
        <v>434</v>
      </c>
    </row>
    <row r="18" spans="1:4" ht="15.75">
      <c r="A18" s="5" t="s">
        <v>433</v>
      </c>
      <c r="B18" t="s">
        <v>1046</v>
      </c>
      <c r="C18" s="6">
        <v>2400000</v>
      </c>
      <c r="D18" t="s">
        <v>434</v>
      </c>
    </row>
    <row r="19" spans="1:4" ht="15.75">
      <c r="A19" s="5" t="s">
        <v>433</v>
      </c>
      <c r="B19" t="s">
        <v>1047</v>
      </c>
      <c r="C19" s="6">
        <v>11500000</v>
      </c>
      <c r="D19" t="s">
        <v>434</v>
      </c>
    </row>
    <row r="20" spans="1:4" ht="15.75">
      <c r="A20" s="5" t="s">
        <v>433</v>
      </c>
      <c r="B20" t="s">
        <v>1048</v>
      </c>
      <c r="C20" s="6">
        <v>8000000</v>
      </c>
      <c r="D20" t="s">
        <v>435</v>
      </c>
    </row>
    <row r="21" spans="1:4" ht="15.75">
      <c r="A21" s="5" t="s">
        <v>433</v>
      </c>
      <c r="B21" t="s">
        <v>1049</v>
      </c>
      <c r="C21" s="6">
        <v>10500000</v>
      </c>
      <c r="D21" t="s">
        <v>434</v>
      </c>
    </row>
    <row r="22" spans="1:4" ht="15.75">
      <c r="A22" s="5" t="s">
        <v>433</v>
      </c>
      <c r="B22" t="s">
        <v>1050</v>
      </c>
      <c r="C22" s="6">
        <v>800000</v>
      </c>
      <c r="D22" t="s">
        <v>439</v>
      </c>
    </row>
    <row r="23" spans="1:4" ht="15.75">
      <c r="A23" s="5" t="s">
        <v>433</v>
      </c>
      <c r="B23" t="s">
        <v>1051</v>
      </c>
      <c r="C23" s="6">
        <v>2500000</v>
      </c>
      <c r="D23" t="s">
        <v>438</v>
      </c>
    </row>
    <row r="24" spans="1:4" ht="15.75">
      <c r="A24" s="5" t="s">
        <v>433</v>
      </c>
      <c r="B24" t="s">
        <v>1052</v>
      </c>
      <c r="C24" s="6">
        <v>5000000</v>
      </c>
      <c r="D24" t="s">
        <v>440</v>
      </c>
    </row>
    <row r="25" spans="1:4" ht="15.75">
      <c r="A25" s="5" t="s">
        <v>433</v>
      </c>
      <c r="B25" t="s">
        <v>1053</v>
      </c>
      <c r="C25" s="6">
        <v>4150000</v>
      </c>
      <c r="D25" t="s">
        <v>434</v>
      </c>
    </row>
    <row r="26" spans="1:4" ht="15.75">
      <c r="A26" s="5" t="s">
        <v>433</v>
      </c>
      <c r="B26" t="s">
        <v>1054</v>
      </c>
      <c r="C26" s="6">
        <v>3250000</v>
      </c>
      <c r="D26" t="s">
        <v>434</v>
      </c>
    </row>
    <row r="27" spans="1:4" ht="15.75">
      <c r="A27" s="5" t="s">
        <v>433</v>
      </c>
      <c r="B27" t="s">
        <v>1055</v>
      </c>
      <c r="C27" s="6">
        <v>12357143</v>
      </c>
      <c r="D27" t="s">
        <v>438</v>
      </c>
    </row>
    <row r="28" spans="1:4" ht="15.75">
      <c r="A28" s="5" t="s">
        <v>433</v>
      </c>
      <c r="B28" t="s">
        <v>1056</v>
      </c>
      <c r="C28" s="6">
        <v>700000</v>
      </c>
      <c r="D28" t="s">
        <v>437</v>
      </c>
    </row>
    <row r="29" spans="1:4" ht="15.75">
      <c r="A29" s="5" t="s">
        <v>433</v>
      </c>
      <c r="B29" t="s">
        <v>1057</v>
      </c>
      <c r="C29" s="6">
        <v>1500000</v>
      </c>
      <c r="D29" t="s">
        <v>440</v>
      </c>
    </row>
    <row r="30" spans="1:4" ht="15.75">
      <c r="A30" s="5" t="s">
        <v>441</v>
      </c>
      <c r="B30" t="s">
        <v>1058</v>
      </c>
      <c r="C30" s="6">
        <v>5350000</v>
      </c>
      <c r="D30" t="s">
        <v>438</v>
      </c>
    </row>
    <row r="31" spans="1:4" ht="15.75">
      <c r="A31" s="5" t="s">
        <v>441</v>
      </c>
      <c r="B31" t="s">
        <v>1059</v>
      </c>
      <c r="C31" s="6">
        <v>11500000</v>
      </c>
      <c r="D31" t="s">
        <v>434</v>
      </c>
    </row>
    <row r="32" spans="1:4" ht="15.75">
      <c r="A32" s="5" t="s">
        <v>441</v>
      </c>
      <c r="B32" t="s">
        <v>1060</v>
      </c>
      <c r="C32" s="6">
        <v>302500</v>
      </c>
      <c r="D32" t="s">
        <v>434</v>
      </c>
    </row>
    <row r="33" spans="1:4" ht="15.75">
      <c r="A33" s="5" t="s">
        <v>441</v>
      </c>
      <c r="B33" t="s">
        <v>1061</v>
      </c>
      <c r="C33" s="6">
        <v>325000</v>
      </c>
      <c r="D33" t="s">
        <v>434</v>
      </c>
    </row>
    <row r="34" spans="1:4" ht="15.75">
      <c r="A34" s="5" t="s">
        <v>441</v>
      </c>
      <c r="B34" t="s">
        <v>1062</v>
      </c>
      <c r="C34" s="6">
        <v>425000</v>
      </c>
      <c r="D34" t="s">
        <v>437</v>
      </c>
    </row>
    <row r="35" spans="1:4" ht="15.75">
      <c r="A35" s="5" t="s">
        <v>441</v>
      </c>
      <c r="B35" t="s">
        <v>1063</v>
      </c>
      <c r="C35" s="6">
        <v>7250000</v>
      </c>
      <c r="D35" t="s">
        <v>438</v>
      </c>
    </row>
    <row r="36" spans="1:4" ht="15.75">
      <c r="A36" s="5" t="s">
        <v>441</v>
      </c>
      <c r="B36" t="s">
        <v>1064</v>
      </c>
      <c r="C36" s="6">
        <v>1000000</v>
      </c>
      <c r="D36" t="s">
        <v>436</v>
      </c>
    </row>
    <row r="37" spans="1:4" ht="15.75">
      <c r="A37" s="5" t="s">
        <v>441</v>
      </c>
      <c r="B37" t="s">
        <v>1065</v>
      </c>
      <c r="C37" s="6">
        <v>725000</v>
      </c>
      <c r="D37" t="s">
        <v>437</v>
      </c>
    </row>
    <row r="38" spans="1:4" ht="15.75">
      <c r="A38" s="5" t="s">
        <v>441</v>
      </c>
      <c r="B38" t="s">
        <v>1066</v>
      </c>
      <c r="C38" s="6">
        <v>7250000</v>
      </c>
      <c r="D38" t="s">
        <v>440</v>
      </c>
    </row>
    <row r="39" spans="1:4" ht="15.75">
      <c r="A39" s="5" t="s">
        <v>441</v>
      </c>
      <c r="B39" t="s">
        <v>1067</v>
      </c>
      <c r="C39" s="6">
        <v>2270000</v>
      </c>
      <c r="D39" t="s">
        <v>439</v>
      </c>
    </row>
    <row r="40" spans="1:4" ht="15.75">
      <c r="A40" s="5" t="s">
        <v>441</v>
      </c>
      <c r="B40" t="s">
        <v>1068</v>
      </c>
      <c r="C40" s="6">
        <v>315000</v>
      </c>
      <c r="D40" t="s">
        <v>434</v>
      </c>
    </row>
    <row r="41" spans="1:4" ht="15.75">
      <c r="A41" s="5" t="s">
        <v>441</v>
      </c>
      <c r="B41" t="s">
        <v>1069</v>
      </c>
      <c r="C41" s="6">
        <v>1425000</v>
      </c>
      <c r="D41" t="s">
        <v>435</v>
      </c>
    </row>
    <row r="42" spans="1:4" ht="15.75">
      <c r="A42" s="5" t="s">
        <v>441</v>
      </c>
      <c r="B42" t="s">
        <v>1070</v>
      </c>
      <c r="C42" s="6">
        <v>320000</v>
      </c>
      <c r="D42" t="s">
        <v>435</v>
      </c>
    </row>
    <row r="43" spans="1:4" ht="15.75">
      <c r="A43" s="5" t="s">
        <v>441</v>
      </c>
      <c r="B43" t="s">
        <v>1071</v>
      </c>
      <c r="C43" s="6">
        <v>2266667</v>
      </c>
      <c r="D43" t="s">
        <v>434</v>
      </c>
    </row>
    <row r="44" spans="1:4" ht="15.75">
      <c r="A44" s="5" t="s">
        <v>441</v>
      </c>
      <c r="B44" t="s">
        <v>1072</v>
      </c>
      <c r="C44" s="6">
        <v>925000</v>
      </c>
      <c r="D44" t="s">
        <v>438</v>
      </c>
    </row>
    <row r="45" spans="1:4" ht="15.75">
      <c r="A45" s="5" t="s">
        <v>441</v>
      </c>
      <c r="B45" t="s">
        <v>1073</v>
      </c>
      <c r="C45" s="6">
        <v>7833333</v>
      </c>
      <c r="D45" t="s">
        <v>434</v>
      </c>
    </row>
    <row r="46" spans="1:4" ht="15.75">
      <c r="A46" s="5" t="s">
        <v>441</v>
      </c>
      <c r="B46" t="s">
        <v>1074</v>
      </c>
      <c r="C46" s="6">
        <v>300000</v>
      </c>
      <c r="D46" t="s">
        <v>438</v>
      </c>
    </row>
    <row r="47" spans="1:4" ht="15.75">
      <c r="A47" s="5" t="s">
        <v>441</v>
      </c>
      <c r="B47" t="s">
        <v>1075</v>
      </c>
      <c r="C47" s="6">
        <v>312500</v>
      </c>
      <c r="D47" t="s">
        <v>434</v>
      </c>
    </row>
    <row r="48" spans="1:4" ht="15.75">
      <c r="A48" s="5" t="s">
        <v>441</v>
      </c>
      <c r="B48" t="s">
        <v>1076</v>
      </c>
      <c r="C48" s="6">
        <v>9900000</v>
      </c>
      <c r="D48" t="s">
        <v>438</v>
      </c>
    </row>
    <row r="49" spans="1:4" ht="15.75">
      <c r="A49" s="5" t="s">
        <v>441</v>
      </c>
      <c r="B49" t="s">
        <v>1077</v>
      </c>
      <c r="C49" s="6">
        <v>1425000</v>
      </c>
      <c r="D49" t="s">
        <v>434</v>
      </c>
    </row>
    <row r="50" spans="1:4" ht="15.75">
      <c r="A50" s="5" t="s">
        <v>441</v>
      </c>
      <c r="B50" t="s">
        <v>1078</v>
      </c>
      <c r="C50" s="6">
        <v>8166667</v>
      </c>
      <c r="D50" t="s">
        <v>434</v>
      </c>
    </row>
    <row r="51" spans="1:4" ht="15.75">
      <c r="A51" s="5" t="s">
        <v>441</v>
      </c>
      <c r="B51" t="s">
        <v>1079</v>
      </c>
      <c r="C51" s="6">
        <v>305000</v>
      </c>
      <c r="D51" t="s">
        <v>434</v>
      </c>
    </row>
    <row r="52" spans="1:4" ht="15.75">
      <c r="A52" s="5" t="s">
        <v>441</v>
      </c>
      <c r="B52" t="s">
        <v>1080</v>
      </c>
      <c r="C52" s="6">
        <v>4250000</v>
      </c>
      <c r="D52" t="s">
        <v>436</v>
      </c>
    </row>
    <row r="53" spans="1:4" ht="15.75">
      <c r="A53" s="5" t="s">
        <v>441</v>
      </c>
      <c r="B53" t="s">
        <v>1081</v>
      </c>
      <c r="C53" s="6">
        <v>3875000</v>
      </c>
      <c r="D53" t="s">
        <v>434</v>
      </c>
    </row>
    <row r="54" spans="1:4" ht="15.75">
      <c r="A54" s="5" t="s">
        <v>441</v>
      </c>
      <c r="B54" t="s">
        <v>1082</v>
      </c>
      <c r="C54" s="6">
        <v>375000</v>
      </c>
      <c r="D54" t="s">
        <v>434</v>
      </c>
    </row>
    <row r="55" spans="1:4" ht="15.75">
      <c r="A55" s="5" t="s">
        <v>441</v>
      </c>
      <c r="B55" t="s">
        <v>1083</v>
      </c>
      <c r="C55" s="6">
        <v>302500</v>
      </c>
      <c r="D55" t="s">
        <v>434</v>
      </c>
    </row>
    <row r="56" spans="1:4" ht="15.75">
      <c r="A56" s="5" t="s">
        <v>441</v>
      </c>
      <c r="B56" t="s">
        <v>1084</v>
      </c>
      <c r="C56" s="6">
        <v>337500</v>
      </c>
      <c r="D56" t="s">
        <v>435</v>
      </c>
    </row>
    <row r="57" spans="1:4" ht="15.75">
      <c r="A57" s="5" t="s">
        <v>442</v>
      </c>
      <c r="B57" t="s">
        <v>1085</v>
      </c>
      <c r="C57" s="6">
        <v>5500000</v>
      </c>
      <c r="D57" t="s">
        <v>434</v>
      </c>
    </row>
    <row r="58" spans="1:4" ht="15.75">
      <c r="A58" s="5" t="s">
        <v>442</v>
      </c>
      <c r="B58" t="s">
        <v>1086</v>
      </c>
      <c r="C58" s="6">
        <v>7500000</v>
      </c>
      <c r="D58" t="s">
        <v>438</v>
      </c>
    </row>
    <row r="59" spans="1:4" ht="15.75">
      <c r="A59" s="5" t="s">
        <v>442</v>
      </c>
      <c r="B59" t="s">
        <v>1087</v>
      </c>
      <c r="C59" s="6">
        <v>3000000</v>
      </c>
      <c r="D59" t="s">
        <v>434</v>
      </c>
    </row>
    <row r="60" spans="1:4" ht="15.75">
      <c r="A60" s="5" t="s">
        <v>442</v>
      </c>
      <c r="B60" t="s">
        <v>1088</v>
      </c>
      <c r="C60" s="6">
        <v>324500</v>
      </c>
      <c r="D60" t="s">
        <v>434</v>
      </c>
    </row>
    <row r="61" spans="1:4" ht="15.75">
      <c r="A61" s="5" t="s">
        <v>442</v>
      </c>
      <c r="B61" t="s">
        <v>1089</v>
      </c>
      <c r="C61" s="6">
        <v>500000</v>
      </c>
      <c r="D61" t="s">
        <v>434</v>
      </c>
    </row>
    <row r="62" spans="1:4" ht="15.75">
      <c r="A62" s="5" t="s">
        <v>442</v>
      </c>
      <c r="B62" t="s">
        <v>1090</v>
      </c>
      <c r="C62" s="6">
        <v>11000000</v>
      </c>
      <c r="D62" t="s">
        <v>437</v>
      </c>
    </row>
    <row r="63" spans="1:4" ht="15.75">
      <c r="A63" s="5" t="s">
        <v>442</v>
      </c>
      <c r="B63" t="s">
        <v>1091</v>
      </c>
      <c r="C63" s="6">
        <v>2000000</v>
      </c>
      <c r="D63" t="s">
        <v>438</v>
      </c>
    </row>
    <row r="64" spans="1:4" ht="15.75">
      <c r="A64" s="5" t="s">
        <v>442</v>
      </c>
      <c r="B64" t="s">
        <v>1092</v>
      </c>
      <c r="C64" s="6">
        <v>300000</v>
      </c>
      <c r="D64" t="s">
        <v>434</v>
      </c>
    </row>
    <row r="65" spans="1:4" ht="15.75">
      <c r="A65" s="5" t="s">
        <v>442</v>
      </c>
      <c r="B65" t="s">
        <v>1093</v>
      </c>
      <c r="C65" s="6">
        <v>407500</v>
      </c>
      <c r="D65" t="s">
        <v>440</v>
      </c>
    </row>
    <row r="66" spans="1:4" ht="15.75">
      <c r="A66" s="5" t="s">
        <v>442</v>
      </c>
      <c r="B66" t="s">
        <v>1094</v>
      </c>
      <c r="C66" s="6">
        <v>1700000</v>
      </c>
      <c r="D66" t="s">
        <v>434</v>
      </c>
    </row>
    <row r="67" spans="1:4" ht="15.75">
      <c r="A67" s="5" t="s">
        <v>442</v>
      </c>
      <c r="B67" t="s">
        <v>1095</v>
      </c>
      <c r="C67" s="6">
        <v>625000</v>
      </c>
      <c r="D67" t="s">
        <v>437</v>
      </c>
    </row>
    <row r="68" spans="1:4" ht="15.75">
      <c r="A68" s="5" t="s">
        <v>442</v>
      </c>
      <c r="B68" t="s">
        <v>1096</v>
      </c>
      <c r="C68" s="6">
        <v>3625000</v>
      </c>
      <c r="D68" t="s">
        <v>434</v>
      </c>
    </row>
    <row r="69" spans="1:4" ht="15.75">
      <c r="A69" s="5" t="s">
        <v>442</v>
      </c>
      <c r="B69" t="s">
        <v>1097</v>
      </c>
      <c r="C69" s="6">
        <v>309500</v>
      </c>
      <c r="D69" t="s">
        <v>434</v>
      </c>
    </row>
    <row r="70" spans="1:4" ht="15.75">
      <c r="A70" s="5" t="s">
        <v>442</v>
      </c>
      <c r="B70" t="s">
        <v>1098</v>
      </c>
      <c r="C70" s="6">
        <v>15500000</v>
      </c>
      <c r="D70" t="s">
        <v>434</v>
      </c>
    </row>
    <row r="71" spans="1:4" ht="15.75">
      <c r="A71" s="5" t="s">
        <v>442</v>
      </c>
      <c r="B71" t="s">
        <v>1099</v>
      </c>
      <c r="C71" s="6">
        <v>2900000</v>
      </c>
      <c r="D71" t="s">
        <v>434</v>
      </c>
    </row>
    <row r="72" spans="1:4" ht="15.75">
      <c r="A72" s="5" t="s">
        <v>442</v>
      </c>
      <c r="B72" t="s">
        <v>1100</v>
      </c>
      <c r="C72" s="6">
        <v>2000000</v>
      </c>
      <c r="D72" t="s">
        <v>436</v>
      </c>
    </row>
    <row r="73" spans="1:4" ht="15.75">
      <c r="A73" s="5" t="s">
        <v>442</v>
      </c>
      <c r="B73" t="s">
        <v>1101</v>
      </c>
      <c r="C73" s="6">
        <v>805000</v>
      </c>
      <c r="D73" t="s">
        <v>435</v>
      </c>
    </row>
    <row r="74" spans="1:4" ht="15.75">
      <c r="A74" s="5" t="s">
        <v>442</v>
      </c>
      <c r="B74" t="s">
        <v>1102</v>
      </c>
      <c r="C74" s="6">
        <v>2100000</v>
      </c>
      <c r="D74" t="s">
        <v>440</v>
      </c>
    </row>
    <row r="75" spans="1:4" ht="15.75">
      <c r="A75" s="5" t="s">
        <v>442</v>
      </c>
      <c r="B75" t="s">
        <v>1103</v>
      </c>
      <c r="C75" s="6">
        <v>4000000</v>
      </c>
      <c r="D75" t="s">
        <v>438</v>
      </c>
    </row>
    <row r="76" spans="1:4" ht="15.75">
      <c r="A76" s="5" t="s">
        <v>442</v>
      </c>
      <c r="B76" t="s">
        <v>1104</v>
      </c>
      <c r="C76" s="6">
        <v>1250000</v>
      </c>
      <c r="D76" t="s">
        <v>436</v>
      </c>
    </row>
    <row r="77" spans="1:4" ht="15.75">
      <c r="A77" s="5" t="s">
        <v>442</v>
      </c>
      <c r="B77" t="s">
        <v>1105</v>
      </c>
      <c r="C77" s="6">
        <v>300000</v>
      </c>
      <c r="D77" t="s">
        <v>434</v>
      </c>
    </row>
    <row r="78" spans="1:4" ht="15.75">
      <c r="A78" s="5" t="s">
        <v>442</v>
      </c>
      <c r="B78" t="s">
        <v>1106</v>
      </c>
      <c r="C78" s="6">
        <v>20000000</v>
      </c>
      <c r="D78" t="s">
        <v>438</v>
      </c>
    </row>
    <row r="79" spans="1:4" ht="15.75">
      <c r="A79" s="5" t="s">
        <v>442</v>
      </c>
      <c r="B79" t="s">
        <v>1107</v>
      </c>
      <c r="C79" s="6">
        <v>1850000</v>
      </c>
      <c r="D79" t="s">
        <v>434</v>
      </c>
    </row>
    <row r="80" spans="1:4" ht="15.75">
      <c r="A80" s="5" t="s">
        <v>442</v>
      </c>
      <c r="B80" t="s">
        <v>1108</v>
      </c>
      <c r="C80" s="6">
        <v>4700000</v>
      </c>
      <c r="D80" t="s">
        <v>435</v>
      </c>
    </row>
    <row r="81" spans="1:4" ht="15.75">
      <c r="A81" s="5" t="s">
        <v>442</v>
      </c>
      <c r="B81" t="s">
        <v>1109</v>
      </c>
      <c r="C81" s="6">
        <v>4000000</v>
      </c>
      <c r="D81" t="s">
        <v>434</v>
      </c>
    </row>
    <row r="82" spans="1:4" ht="15.75">
      <c r="A82" s="5" t="s">
        <v>442</v>
      </c>
      <c r="B82" t="s">
        <v>1110</v>
      </c>
      <c r="C82" s="6">
        <v>3450000</v>
      </c>
      <c r="D82" t="s">
        <v>439</v>
      </c>
    </row>
    <row r="83" spans="1:4" ht="15.75">
      <c r="A83" s="5" t="s">
        <v>442</v>
      </c>
      <c r="B83" t="s">
        <v>1111</v>
      </c>
      <c r="C83" s="6">
        <v>300000</v>
      </c>
      <c r="D83" t="s">
        <v>434</v>
      </c>
    </row>
    <row r="84" spans="1:4" ht="15.75">
      <c r="A84" s="5" t="s">
        <v>443</v>
      </c>
      <c r="B84" t="s">
        <v>1112</v>
      </c>
      <c r="C84" s="6">
        <v>1500000</v>
      </c>
      <c r="D84" t="s">
        <v>434</v>
      </c>
    </row>
    <row r="85" spans="1:4" ht="15.75">
      <c r="A85" s="5" t="s">
        <v>443</v>
      </c>
      <c r="B85" t="s">
        <v>1113</v>
      </c>
      <c r="C85" s="6">
        <v>5125000</v>
      </c>
      <c r="D85" t="s">
        <v>434</v>
      </c>
    </row>
    <row r="86" spans="1:4" ht="15.75">
      <c r="A86" s="5" t="s">
        <v>443</v>
      </c>
      <c r="B86" t="s">
        <v>1114</v>
      </c>
      <c r="C86" s="6">
        <v>302100</v>
      </c>
      <c r="D86" t="s">
        <v>435</v>
      </c>
    </row>
    <row r="87" spans="1:4" ht="15.75">
      <c r="A87" s="5" t="s">
        <v>443</v>
      </c>
      <c r="B87" t="s">
        <v>1115</v>
      </c>
      <c r="C87" s="6">
        <v>1000000</v>
      </c>
      <c r="D87" t="s">
        <v>434</v>
      </c>
    </row>
    <row r="88" spans="1:4" ht="15.75">
      <c r="A88" s="5" t="s">
        <v>443</v>
      </c>
      <c r="B88" t="s">
        <v>1116</v>
      </c>
      <c r="C88" s="6">
        <v>330000</v>
      </c>
      <c r="D88" t="s">
        <v>440</v>
      </c>
    </row>
    <row r="89" spans="1:4" ht="15.75">
      <c r="A89" s="5" t="s">
        <v>443</v>
      </c>
      <c r="B89" t="s">
        <v>1117</v>
      </c>
      <c r="C89" s="6">
        <v>314300</v>
      </c>
      <c r="D89" t="s">
        <v>438</v>
      </c>
    </row>
    <row r="90" spans="1:4" ht="15.75">
      <c r="A90" s="5" t="s">
        <v>443</v>
      </c>
      <c r="B90" t="s">
        <v>1118</v>
      </c>
      <c r="C90" s="6">
        <v>303000</v>
      </c>
      <c r="D90" t="s">
        <v>436</v>
      </c>
    </row>
    <row r="91" spans="1:4" ht="15.75">
      <c r="A91" s="5" t="s">
        <v>443</v>
      </c>
      <c r="B91" t="s">
        <v>1119</v>
      </c>
      <c r="C91" s="6">
        <v>7166667</v>
      </c>
      <c r="D91" t="s">
        <v>438</v>
      </c>
    </row>
    <row r="92" spans="1:4" ht="15.75">
      <c r="A92" s="5" t="s">
        <v>443</v>
      </c>
      <c r="B92" t="s">
        <v>1120</v>
      </c>
      <c r="C92" s="6">
        <v>301100</v>
      </c>
      <c r="D92" t="s">
        <v>434</v>
      </c>
    </row>
    <row r="93" spans="1:4" ht="15.75">
      <c r="A93" s="5" t="s">
        <v>443</v>
      </c>
      <c r="B93" t="s">
        <v>1121</v>
      </c>
      <c r="C93" s="6">
        <v>900000</v>
      </c>
      <c r="D93" t="s">
        <v>438</v>
      </c>
    </row>
    <row r="94" spans="1:4" ht="15.75">
      <c r="A94" s="5" t="s">
        <v>443</v>
      </c>
      <c r="B94" t="s">
        <v>1122</v>
      </c>
      <c r="C94" s="6">
        <v>3916667</v>
      </c>
      <c r="D94" t="s">
        <v>437</v>
      </c>
    </row>
    <row r="95" spans="1:4" ht="15.75">
      <c r="A95" s="5" t="s">
        <v>443</v>
      </c>
      <c r="B95" t="s">
        <v>1123</v>
      </c>
      <c r="C95" s="6">
        <v>302200</v>
      </c>
      <c r="D95" t="s">
        <v>436</v>
      </c>
    </row>
    <row r="96" spans="1:4" ht="15.75">
      <c r="A96" s="5" t="s">
        <v>443</v>
      </c>
      <c r="B96" t="s">
        <v>1124</v>
      </c>
      <c r="C96" s="6">
        <v>400000</v>
      </c>
      <c r="D96" t="s">
        <v>435</v>
      </c>
    </row>
    <row r="97" spans="1:4" ht="15.75">
      <c r="A97" s="5" t="s">
        <v>443</v>
      </c>
      <c r="B97" t="s">
        <v>1125</v>
      </c>
      <c r="C97" s="6">
        <v>6750000</v>
      </c>
      <c r="D97" t="s">
        <v>438</v>
      </c>
    </row>
    <row r="98" spans="1:4" ht="15.75">
      <c r="A98" s="5" t="s">
        <v>443</v>
      </c>
      <c r="B98" t="s">
        <v>1126</v>
      </c>
      <c r="C98" s="6">
        <v>300900</v>
      </c>
      <c r="D98" t="s">
        <v>434</v>
      </c>
    </row>
    <row r="99" spans="1:4" ht="15.75">
      <c r="A99" s="5" t="s">
        <v>443</v>
      </c>
      <c r="B99" t="s">
        <v>1127</v>
      </c>
      <c r="C99" s="6">
        <v>314400</v>
      </c>
      <c r="D99" t="s">
        <v>437</v>
      </c>
    </row>
    <row r="100" spans="1:4" ht="15.75">
      <c r="A100" s="5" t="s">
        <v>443</v>
      </c>
      <c r="B100" t="s">
        <v>1128</v>
      </c>
      <c r="C100" s="6">
        <v>500000</v>
      </c>
      <c r="D100" t="s">
        <v>434</v>
      </c>
    </row>
    <row r="101" spans="1:4" ht="15.75">
      <c r="A101" s="5" t="s">
        <v>443</v>
      </c>
      <c r="B101" t="s">
        <v>1129</v>
      </c>
      <c r="C101" s="6">
        <v>307500</v>
      </c>
      <c r="D101" t="s">
        <v>434</v>
      </c>
    </row>
    <row r="102" spans="1:4" ht="15.75">
      <c r="A102" s="5" t="s">
        <v>443</v>
      </c>
      <c r="B102" t="s">
        <v>1130</v>
      </c>
      <c r="C102" s="6">
        <v>300900</v>
      </c>
      <c r="D102" t="s">
        <v>437</v>
      </c>
    </row>
    <row r="103" spans="1:4" ht="15.75">
      <c r="A103" s="5" t="s">
        <v>443</v>
      </c>
      <c r="B103" t="s">
        <v>1131</v>
      </c>
      <c r="C103" s="6">
        <v>314000</v>
      </c>
      <c r="D103" t="s">
        <v>434</v>
      </c>
    </row>
    <row r="104" spans="1:4" ht="15.75">
      <c r="A104" s="5" t="s">
        <v>443</v>
      </c>
      <c r="B104" t="s">
        <v>1132</v>
      </c>
      <c r="C104" s="6">
        <v>302400</v>
      </c>
      <c r="D104" t="s">
        <v>434</v>
      </c>
    </row>
    <row r="105" spans="1:4" ht="15.75">
      <c r="A105" s="5" t="s">
        <v>443</v>
      </c>
      <c r="B105" t="s">
        <v>1133</v>
      </c>
      <c r="C105" s="6">
        <v>1100000</v>
      </c>
      <c r="D105" t="s">
        <v>434</v>
      </c>
    </row>
    <row r="106" spans="1:4" ht="15.75">
      <c r="A106" s="5" t="s">
        <v>443</v>
      </c>
      <c r="B106" t="s">
        <v>1134</v>
      </c>
      <c r="C106" s="6">
        <v>303200</v>
      </c>
      <c r="D106" t="s">
        <v>434</v>
      </c>
    </row>
    <row r="107" spans="1:4" ht="15.75">
      <c r="A107" s="5" t="s">
        <v>443</v>
      </c>
      <c r="B107" t="s">
        <v>1135</v>
      </c>
      <c r="C107" s="6">
        <v>600000</v>
      </c>
      <c r="D107" t="s">
        <v>434</v>
      </c>
    </row>
    <row r="108" spans="1:4" ht="15.75">
      <c r="A108" s="5" t="s">
        <v>443</v>
      </c>
      <c r="B108" t="s">
        <v>1136</v>
      </c>
      <c r="C108" s="6">
        <v>325000</v>
      </c>
      <c r="D108" t="s">
        <v>439</v>
      </c>
    </row>
    <row r="109" spans="1:4" ht="15.75">
      <c r="A109" s="5" t="s">
        <v>443</v>
      </c>
      <c r="B109" t="s">
        <v>1137</v>
      </c>
      <c r="C109" s="6">
        <v>600000</v>
      </c>
      <c r="D109" t="s">
        <v>438</v>
      </c>
    </row>
    <row r="110" spans="1:4" ht="15.75">
      <c r="A110" s="5" t="s">
        <v>443</v>
      </c>
      <c r="B110" t="s">
        <v>1138</v>
      </c>
      <c r="C110" s="6">
        <v>300000</v>
      </c>
      <c r="D110" t="s">
        <v>434</v>
      </c>
    </row>
    <row r="111" spans="1:4" ht="15.75">
      <c r="A111" s="5" t="s">
        <v>443</v>
      </c>
      <c r="B111" t="s">
        <v>1139</v>
      </c>
      <c r="C111" s="6">
        <v>5500000</v>
      </c>
      <c r="D111" t="s">
        <v>437</v>
      </c>
    </row>
    <row r="112" spans="1:4" ht="15.75">
      <c r="A112" s="5" t="s">
        <v>443</v>
      </c>
      <c r="B112" t="s">
        <v>1140</v>
      </c>
      <c r="C112" s="6">
        <v>305500</v>
      </c>
      <c r="D112" t="s">
        <v>434</v>
      </c>
    </row>
    <row r="113" spans="1:4" ht="15.75">
      <c r="A113" s="5" t="s">
        <v>443</v>
      </c>
      <c r="B113" t="s">
        <v>1141</v>
      </c>
      <c r="C113" s="6">
        <v>6000000</v>
      </c>
      <c r="D113" t="s">
        <v>434</v>
      </c>
    </row>
    <row r="114" spans="1:4" ht="15.75">
      <c r="A114" s="5" t="s">
        <v>443</v>
      </c>
      <c r="B114" t="s">
        <v>1142</v>
      </c>
      <c r="C114" s="6">
        <v>2600000</v>
      </c>
      <c r="D114" t="s">
        <v>434</v>
      </c>
    </row>
    <row r="115" spans="1:4" ht="15.75">
      <c r="A115" s="5" t="s">
        <v>444</v>
      </c>
      <c r="B115" t="s">
        <v>1143</v>
      </c>
      <c r="C115" s="6">
        <v>700000</v>
      </c>
      <c r="D115" t="s">
        <v>437</v>
      </c>
    </row>
    <row r="116" spans="1:4" ht="15.75">
      <c r="A116" s="5" t="s">
        <v>444</v>
      </c>
      <c r="B116" t="s">
        <v>1144</v>
      </c>
      <c r="C116" s="6">
        <v>1000000</v>
      </c>
      <c r="D116" t="s">
        <v>437</v>
      </c>
    </row>
    <row r="117" spans="1:4" ht="15.75">
      <c r="A117" s="5" t="s">
        <v>444</v>
      </c>
      <c r="B117" t="s">
        <v>1145</v>
      </c>
      <c r="C117" s="6">
        <v>2200000</v>
      </c>
      <c r="D117" t="s">
        <v>438</v>
      </c>
    </row>
    <row r="118" spans="1:4" ht="15.75">
      <c r="A118" s="5" t="s">
        <v>444</v>
      </c>
      <c r="B118" t="s">
        <v>1146</v>
      </c>
      <c r="C118" s="6">
        <v>700000</v>
      </c>
      <c r="D118" t="s">
        <v>434</v>
      </c>
    </row>
    <row r="119" spans="1:4" ht="15.75">
      <c r="A119" s="5" t="s">
        <v>444</v>
      </c>
      <c r="B119" t="s">
        <v>1147</v>
      </c>
      <c r="C119" s="6">
        <v>18700000</v>
      </c>
      <c r="D119" t="s">
        <v>436</v>
      </c>
    </row>
    <row r="120" spans="1:4" ht="15.75">
      <c r="A120" s="5" t="s">
        <v>444</v>
      </c>
      <c r="B120" t="s">
        <v>1148</v>
      </c>
      <c r="C120" s="6">
        <v>3900000</v>
      </c>
      <c r="D120" t="s">
        <v>434</v>
      </c>
    </row>
    <row r="121" spans="1:4" ht="15.75">
      <c r="A121" s="5" t="s">
        <v>444</v>
      </c>
      <c r="B121" t="s">
        <v>1149</v>
      </c>
      <c r="C121" s="6">
        <v>310000</v>
      </c>
      <c r="D121" t="s">
        <v>434</v>
      </c>
    </row>
    <row r="122" spans="1:4" ht="15.75">
      <c r="A122" s="5" t="s">
        <v>444</v>
      </c>
      <c r="B122" t="s">
        <v>1150</v>
      </c>
      <c r="C122" s="6">
        <v>3825000</v>
      </c>
      <c r="D122" t="s">
        <v>434</v>
      </c>
    </row>
    <row r="123" spans="1:4" ht="15.75">
      <c r="A123" s="5" t="s">
        <v>444</v>
      </c>
      <c r="B123" t="s">
        <v>1151</v>
      </c>
      <c r="C123" s="6">
        <v>302000</v>
      </c>
      <c r="D123" t="s">
        <v>434</v>
      </c>
    </row>
    <row r="124" spans="1:4" ht="15.75">
      <c r="A124" s="5" t="s">
        <v>444</v>
      </c>
      <c r="B124" t="s">
        <v>1152</v>
      </c>
      <c r="C124" s="6">
        <v>600000</v>
      </c>
      <c r="D124" t="s">
        <v>440</v>
      </c>
    </row>
    <row r="125" spans="1:4" ht="15.75">
      <c r="A125" s="5" t="s">
        <v>444</v>
      </c>
      <c r="B125" t="s">
        <v>1153</v>
      </c>
      <c r="C125" s="6">
        <v>313000</v>
      </c>
      <c r="D125" t="s">
        <v>435</v>
      </c>
    </row>
    <row r="126" spans="1:4" ht="15.75">
      <c r="A126" s="5" t="s">
        <v>444</v>
      </c>
      <c r="B126" t="s">
        <v>1154</v>
      </c>
      <c r="C126" s="6">
        <v>313000</v>
      </c>
      <c r="D126" t="s">
        <v>439</v>
      </c>
    </row>
    <row r="127" spans="1:4" ht="15.75">
      <c r="A127" s="5" t="s">
        <v>444</v>
      </c>
      <c r="B127" t="s">
        <v>1155</v>
      </c>
      <c r="C127" s="6">
        <v>5350000</v>
      </c>
      <c r="D127" t="s">
        <v>434</v>
      </c>
    </row>
    <row r="128" spans="1:4" ht="15.75">
      <c r="A128" s="5" t="s">
        <v>444</v>
      </c>
      <c r="B128" t="s">
        <v>1156</v>
      </c>
      <c r="C128" s="6">
        <v>350000</v>
      </c>
      <c r="D128" t="s">
        <v>434</v>
      </c>
    </row>
    <row r="129" spans="1:4" ht="15.75">
      <c r="A129" s="5" t="s">
        <v>444</v>
      </c>
      <c r="B129" t="s">
        <v>1157</v>
      </c>
      <c r="C129" s="6">
        <v>300000</v>
      </c>
      <c r="D129" t="s">
        <v>434</v>
      </c>
    </row>
    <row r="130" spans="1:4" ht="15.75">
      <c r="A130" s="5" t="s">
        <v>444</v>
      </c>
      <c r="B130" t="s">
        <v>1158</v>
      </c>
      <c r="C130" s="6">
        <v>305000</v>
      </c>
      <c r="D130" t="s">
        <v>434</v>
      </c>
    </row>
    <row r="131" spans="1:4" ht="15.75">
      <c r="A131" s="5" t="s">
        <v>444</v>
      </c>
      <c r="B131" t="s">
        <v>1159</v>
      </c>
      <c r="C131" s="6">
        <v>800000</v>
      </c>
      <c r="D131" t="s">
        <v>435</v>
      </c>
    </row>
    <row r="132" spans="1:4" ht="15.75">
      <c r="A132" s="5" t="s">
        <v>444</v>
      </c>
      <c r="B132" t="s">
        <v>1160</v>
      </c>
      <c r="C132" s="6">
        <v>320000</v>
      </c>
      <c r="D132" t="s">
        <v>436</v>
      </c>
    </row>
    <row r="133" spans="1:4" ht="15.75">
      <c r="A133" s="5" t="s">
        <v>444</v>
      </c>
      <c r="B133" t="s">
        <v>1161</v>
      </c>
      <c r="C133" s="6">
        <v>845000</v>
      </c>
      <c r="D133" t="s">
        <v>434</v>
      </c>
    </row>
    <row r="134" spans="1:4" ht="15.75">
      <c r="A134" s="5" t="s">
        <v>444</v>
      </c>
      <c r="B134" t="s">
        <v>1162</v>
      </c>
      <c r="C134" s="6">
        <v>6200000</v>
      </c>
      <c r="D134" t="s">
        <v>438</v>
      </c>
    </row>
    <row r="135" spans="1:4" ht="15.75">
      <c r="A135" s="5" t="s">
        <v>444</v>
      </c>
      <c r="B135" t="s">
        <v>1163</v>
      </c>
      <c r="C135" s="6">
        <v>1000000</v>
      </c>
      <c r="D135" t="s">
        <v>434</v>
      </c>
    </row>
    <row r="136" spans="1:4" ht="15.75">
      <c r="A136" s="5" t="s">
        <v>444</v>
      </c>
      <c r="B136" t="s">
        <v>1164</v>
      </c>
      <c r="C136" s="6">
        <v>600000</v>
      </c>
      <c r="D136" t="s">
        <v>434</v>
      </c>
    </row>
    <row r="137" spans="1:4" ht="15.75">
      <c r="A137" s="5" t="s">
        <v>444</v>
      </c>
      <c r="B137" t="s">
        <v>1165</v>
      </c>
      <c r="C137" s="6">
        <v>425000</v>
      </c>
      <c r="D137" t="s">
        <v>434</v>
      </c>
    </row>
    <row r="138" spans="1:4" ht="15.75">
      <c r="A138" s="5" t="s">
        <v>444</v>
      </c>
      <c r="B138" t="s">
        <v>1166</v>
      </c>
      <c r="C138" s="6">
        <v>520000</v>
      </c>
      <c r="D138" t="s">
        <v>438</v>
      </c>
    </row>
    <row r="139" spans="1:4" ht="15.75">
      <c r="A139" s="5" t="s">
        <v>444</v>
      </c>
      <c r="B139" t="s">
        <v>1167</v>
      </c>
      <c r="C139" s="6">
        <v>300000</v>
      </c>
      <c r="D139" t="s">
        <v>435</v>
      </c>
    </row>
    <row r="140" spans="1:4" ht="15.75">
      <c r="A140" s="5" t="s">
        <v>444</v>
      </c>
      <c r="B140" t="s">
        <v>1168</v>
      </c>
      <c r="C140" s="6">
        <v>316000</v>
      </c>
      <c r="D140" t="s">
        <v>435</v>
      </c>
    </row>
    <row r="141" spans="1:4" ht="15.75">
      <c r="A141" s="5" t="s">
        <v>444</v>
      </c>
      <c r="B141" t="s">
        <v>1169</v>
      </c>
      <c r="C141" s="6">
        <v>775000</v>
      </c>
      <c r="D141" t="s">
        <v>437</v>
      </c>
    </row>
    <row r="142" spans="1:4" ht="15.75">
      <c r="A142" s="5" t="s">
        <v>445</v>
      </c>
      <c r="B142" t="s">
        <v>1170</v>
      </c>
      <c r="C142" s="6">
        <v>6400000</v>
      </c>
      <c r="D142" t="s">
        <v>440</v>
      </c>
    </row>
    <row r="143" spans="1:4" ht="15.75">
      <c r="A143" s="5" t="s">
        <v>445</v>
      </c>
      <c r="B143" t="s">
        <v>1171</v>
      </c>
      <c r="C143" s="6">
        <v>325000</v>
      </c>
      <c r="D143" t="s">
        <v>434</v>
      </c>
    </row>
    <row r="144" spans="1:4" ht="15.75">
      <c r="A144" s="5" t="s">
        <v>445</v>
      </c>
      <c r="B144" t="s">
        <v>1172</v>
      </c>
      <c r="C144" s="6">
        <v>300000</v>
      </c>
      <c r="D144" t="s">
        <v>434</v>
      </c>
    </row>
    <row r="145" spans="1:4" ht="15.75">
      <c r="A145" s="5" t="s">
        <v>445</v>
      </c>
      <c r="B145" t="s">
        <v>1173</v>
      </c>
      <c r="C145" s="6">
        <v>13000000</v>
      </c>
      <c r="D145" t="s">
        <v>438</v>
      </c>
    </row>
    <row r="146" spans="1:4" ht="15.75">
      <c r="A146" s="5" t="s">
        <v>445</v>
      </c>
      <c r="B146" t="s">
        <v>1174</v>
      </c>
      <c r="C146" s="6">
        <v>4250000</v>
      </c>
      <c r="D146" t="s">
        <v>438</v>
      </c>
    </row>
    <row r="147" spans="1:4" ht="15.75">
      <c r="A147" s="5" t="s">
        <v>445</v>
      </c>
      <c r="B147" t="s">
        <v>1175</v>
      </c>
      <c r="C147" s="6">
        <v>3100000</v>
      </c>
      <c r="D147" t="s">
        <v>438</v>
      </c>
    </row>
    <row r="148" spans="1:4" ht="15.75">
      <c r="A148" s="5" t="s">
        <v>445</v>
      </c>
      <c r="B148" t="s">
        <v>1176</v>
      </c>
      <c r="C148" s="6">
        <v>1000000</v>
      </c>
      <c r="D148" t="s">
        <v>437</v>
      </c>
    </row>
    <row r="149" spans="1:4" ht="15.75">
      <c r="A149" s="5" t="s">
        <v>445</v>
      </c>
      <c r="B149" t="s">
        <v>1177</v>
      </c>
      <c r="C149" s="6">
        <v>3000000</v>
      </c>
      <c r="D149" t="s">
        <v>434</v>
      </c>
    </row>
    <row r="150" spans="1:4" ht="15.75">
      <c r="A150" s="5" t="s">
        <v>445</v>
      </c>
      <c r="B150" t="s">
        <v>1178</v>
      </c>
      <c r="C150" s="6">
        <v>7030000</v>
      </c>
      <c r="D150" t="s">
        <v>434</v>
      </c>
    </row>
    <row r="151" spans="1:4" ht="15.75">
      <c r="A151" s="5" t="s">
        <v>445</v>
      </c>
      <c r="B151" t="s">
        <v>1179</v>
      </c>
      <c r="C151" s="6">
        <v>3500000</v>
      </c>
      <c r="D151" t="s">
        <v>435</v>
      </c>
    </row>
    <row r="152" spans="1:4" ht="15.75">
      <c r="A152" s="5" t="s">
        <v>445</v>
      </c>
      <c r="B152" t="s">
        <v>1180</v>
      </c>
      <c r="C152" s="6">
        <v>375000</v>
      </c>
      <c r="D152" t="s">
        <v>436</v>
      </c>
    </row>
    <row r="153" spans="1:4" ht="15.75">
      <c r="A153" s="5" t="s">
        <v>445</v>
      </c>
      <c r="B153" t="s">
        <v>1181</v>
      </c>
      <c r="C153" s="6">
        <v>330000</v>
      </c>
      <c r="D153" t="s">
        <v>435</v>
      </c>
    </row>
    <row r="154" spans="1:4" ht="15.75">
      <c r="A154" s="5" t="s">
        <v>445</v>
      </c>
      <c r="B154" t="s">
        <v>1182</v>
      </c>
      <c r="C154" s="6">
        <v>3000000</v>
      </c>
      <c r="D154" t="s">
        <v>434</v>
      </c>
    </row>
    <row r="155" spans="1:4" ht="15.75">
      <c r="A155" s="5" t="s">
        <v>445</v>
      </c>
      <c r="B155" t="s">
        <v>1183</v>
      </c>
      <c r="C155" s="6">
        <v>1550000</v>
      </c>
      <c r="D155" t="s">
        <v>437</v>
      </c>
    </row>
    <row r="156" spans="1:4" ht="15.75">
      <c r="A156" s="5" t="s">
        <v>445</v>
      </c>
      <c r="B156" t="s">
        <v>1184</v>
      </c>
      <c r="C156" s="6">
        <v>1000000</v>
      </c>
      <c r="D156" t="s">
        <v>434</v>
      </c>
    </row>
    <row r="157" spans="1:4" ht="15.75">
      <c r="A157" s="5" t="s">
        <v>445</v>
      </c>
      <c r="B157" t="s">
        <v>1185</v>
      </c>
      <c r="C157" s="6">
        <v>1200000</v>
      </c>
      <c r="D157" t="s">
        <v>434</v>
      </c>
    </row>
    <row r="158" spans="1:4" ht="15.75">
      <c r="A158" s="5" t="s">
        <v>445</v>
      </c>
      <c r="B158" t="s">
        <v>1186</v>
      </c>
      <c r="C158" s="6">
        <v>2900000</v>
      </c>
      <c r="D158" t="s">
        <v>434</v>
      </c>
    </row>
    <row r="159" spans="1:4" ht="15.75">
      <c r="A159" s="5" t="s">
        <v>445</v>
      </c>
      <c r="B159" t="s">
        <v>1187</v>
      </c>
      <c r="C159" s="6">
        <v>350000</v>
      </c>
      <c r="D159" t="s">
        <v>434</v>
      </c>
    </row>
    <row r="160" spans="1:4" ht="15.75">
      <c r="A160" s="5" t="s">
        <v>445</v>
      </c>
      <c r="B160" t="s">
        <v>1188</v>
      </c>
      <c r="C160" s="6">
        <v>305000</v>
      </c>
      <c r="D160" t="s">
        <v>440</v>
      </c>
    </row>
    <row r="161" spans="1:4" ht="15.75">
      <c r="A161" s="5" t="s">
        <v>445</v>
      </c>
      <c r="B161" t="s">
        <v>1189</v>
      </c>
      <c r="C161" s="6">
        <v>1200000</v>
      </c>
      <c r="D161" t="s">
        <v>434</v>
      </c>
    </row>
    <row r="162" spans="1:4" ht="15.75">
      <c r="A162" s="5" t="s">
        <v>445</v>
      </c>
      <c r="B162" t="s">
        <v>1190</v>
      </c>
      <c r="C162" s="6">
        <v>325000</v>
      </c>
      <c r="D162" t="s">
        <v>434</v>
      </c>
    </row>
    <row r="163" spans="1:4" ht="15.75">
      <c r="A163" s="5" t="s">
        <v>445</v>
      </c>
      <c r="B163" t="s">
        <v>1191</v>
      </c>
      <c r="C163" s="6">
        <v>900000</v>
      </c>
      <c r="D163" t="s">
        <v>438</v>
      </c>
    </row>
    <row r="164" spans="1:4" ht="15.75">
      <c r="A164" s="5" t="s">
        <v>445</v>
      </c>
      <c r="B164" t="s">
        <v>1192</v>
      </c>
      <c r="C164" s="6">
        <v>1725000</v>
      </c>
      <c r="D164" t="s">
        <v>438</v>
      </c>
    </row>
    <row r="165" spans="1:4" ht="15.75">
      <c r="A165" s="5" t="s">
        <v>445</v>
      </c>
      <c r="B165" t="s">
        <v>1193</v>
      </c>
      <c r="C165" s="6">
        <v>300000</v>
      </c>
      <c r="D165" t="s">
        <v>437</v>
      </c>
    </row>
    <row r="166" spans="1:4" ht="15.75">
      <c r="A166" s="5" t="s">
        <v>445</v>
      </c>
      <c r="B166" t="s">
        <v>1194</v>
      </c>
      <c r="C166" s="6">
        <v>4250000</v>
      </c>
      <c r="D166" t="s">
        <v>434</v>
      </c>
    </row>
    <row r="167" spans="1:4" ht="15.75">
      <c r="A167" s="5" t="s">
        <v>445</v>
      </c>
      <c r="B167" t="s">
        <v>1195</v>
      </c>
      <c r="C167" s="6">
        <v>3500000</v>
      </c>
      <c r="D167" t="s">
        <v>434</v>
      </c>
    </row>
    <row r="168" spans="1:4" ht="15.75">
      <c r="A168" s="5" t="s">
        <v>445</v>
      </c>
      <c r="B168" t="s">
        <v>1196</v>
      </c>
      <c r="C168" s="6">
        <v>762500</v>
      </c>
      <c r="D168" t="s">
        <v>434</v>
      </c>
    </row>
    <row r="169" spans="1:4" ht="15.75">
      <c r="A169" s="5" t="s">
        <v>445</v>
      </c>
      <c r="B169" t="s">
        <v>1197</v>
      </c>
      <c r="C169" s="6">
        <v>7000000</v>
      </c>
      <c r="D169" t="s">
        <v>436</v>
      </c>
    </row>
    <row r="170" spans="1:4" ht="15.75">
      <c r="A170" s="5" t="s">
        <v>445</v>
      </c>
      <c r="B170" t="s">
        <v>1198</v>
      </c>
      <c r="C170" s="6">
        <v>1000000</v>
      </c>
      <c r="D170" t="s">
        <v>436</v>
      </c>
    </row>
    <row r="171" spans="1:4" ht="15.75">
      <c r="A171" s="5" t="s">
        <v>446</v>
      </c>
      <c r="B171" t="s">
        <v>1199</v>
      </c>
      <c r="C171" s="6">
        <v>300000</v>
      </c>
      <c r="D171" t="s">
        <v>439</v>
      </c>
    </row>
    <row r="172" spans="1:4" ht="15.75">
      <c r="A172" s="5" t="s">
        <v>446</v>
      </c>
      <c r="B172" t="s">
        <v>1200</v>
      </c>
      <c r="C172" s="6">
        <v>600000</v>
      </c>
      <c r="D172" t="s">
        <v>439</v>
      </c>
    </row>
    <row r="173" spans="1:4" ht="15.75">
      <c r="A173" s="5" t="s">
        <v>446</v>
      </c>
      <c r="B173" t="s">
        <v>1201</v>
      </c>
      <c r="C173" s="6">
        <v>300000</v>
      </c>
      <c r="D173" t="s">
        <v>438</v>
      </c>
    </row>
    <row r="174" spans="1:4" ht="15.75">
      <c r="A174" s="5" t="s">
        <v>446</v>
      </c>
      <c r="B174" t="s">
        <v>1202</v>
      </c>
      <c r="C174" s="6">
        <v>300000</v>
      </c>
      <c r="D174" t="s">
        <v>434</v>
      </c>
    </row>
    <row r="175" spans="1:4" ht="15.75">
      <c r="A175" s="5" t="s">
        <v>446</v>
      </c>
      <c r="B175" t="s">
        <v>1203</v>
      </c>
      <c r="C175" s="6">
        <v>300000</v>
      </c>
      <c r="D175" t="s">
        <v>434</v>
      </c>
    </row>
    <row r="176" spans="1:4" ht="15.75">
      <c r="A176" s="5" t="s">
        <v>446</v>
      </c>
      <c r="B176" t="s">
        <v>1204</v>
      </c>
      <c r="C176" s="6">
        <v>300000</v>
      </c>
      <c r="D176" t="s">
        <v>434</v>
      </c>
    </row>
    <row r="177" spans="1:4" ht="15.75">
      <c r="A177" s="5" t="s">
        <v>446</v>
      </c>
      <c r="B177" t="s">
        <v>1205</v>
      </c>
      <c r="C177" s="6">
        <v>300000</v>
      </c>
      <c r="D177" t="s">
        <v>438</v>
      </c>
    </row>
    <row r="178" spans="1:4" ht="15.75">
      <c r="A178" s="5" t="s">
        <v>446</v>
      </c>
      <c r="B178" t="s">
        <v>1206</v>
      </c>
      <c r="C178" s="6">
        <v>5500000</v>
      </c>
      <c r="D178" t="s">
        <v>438</v>
      </c>
    </row>
    <row r="179" spans="1:4" ht="15.75">
      <c r="A179" s="5" t="s">
        <v>446</v>
      </c>
      <c r="B179" t="s">
        <v>1207</v>
      </c>
      <c r="C179" s="6">
        <v>300000</v>
      </c>
      <c r="D179" t="s">
        <v>435</v>
      </c>
    </row>
    <row r="180" spans="1:4" ht="15.75">
      <c r="A180" s="5" t="s">
        <v>446</v>
      </c>
      <c r="B180" t="s">
        <v>1208</v>
      </c>
      <c r="C180" s="6">
        <v>325000</v>
      </c>
      <c r="D180" t="s">
        <v>434</v>
      </c>
    </row>
    <row r="181" spans="1:4" ht="15.75">
      <c r="A181" s="5" t="s">
        <v>446</v>
      </c>
      <c r="B181" t="s">
        <v>1209</v>
      </c>
      <c r="C181" s="6">
        <v>325000</v>
      </c>
      <c r="D181" t="s">
        <v>440</v>
      </c>
    </row>
    <row r="182" spans="1:4" ht="15.75">
      <c r="A182" s="5" t="s">
        <v>446</v>
      </c>
      <c r="B182" t="s">
        <v>1210</v>
      </c>
      <c r="C182" s="6">
        <v>300000</v>
      </c>
      <c r="D182" t="s">
        <v>434</v>
      </c>
    </row>
    <row r="183" spans="1:4" ht="15.75">
      <c r="A183" s="5" t="s">
        <v>446</v>
      </c>
      <c r="B183" t="s">
        <v>1211</v>
      </c>
      <c r="C183" s="6">
        <v>500000</v>
      </c>
      <c r="D183" t="s">
        <v>436</v>
      </c>
    </row>
    <row r="184" spans="1:4" ht="15.75">
      <c r="A184" s="5" t="s">
        <v>446</v>
      </c>
      <c r="B184" t="s">
        <v>1212</v>
      </c>
      <c r="C184" s="6">
        <v>300000</v>
      </c>
      <c r="D184" t="s">
        <v>438</v>
      </c>
    </row>
    <row r="185" spans="1:4" ht="15.75">
      <c r="A185" s="5" t="s">
        <v>446</v>
      </c>
      <c r="B185" t="s">
        <v>1213</v>
      </c>
      <c r="C185" s="6">
        <v>300000</v>
      </c>
      <c r="D185" t="s">
        <v>434</v>
      </c>
    </row>
    <row r="186" spans="1:4" ht="15.75">
      <c r="A186" s="5" t="s">
        <v>446</v>
      </c>
      <c r="B186" t="s">
        <v>1214</v>
      </c>
      <c r="C186" s="6">
        <v>6500000</v>
      </c>
      <c r="D186" t="s">
        <v>437</v>
      </c>
    </row>
    <row r="187" spans="1:4" ht="15.75">
      <c r="A187" s="5" t="s">
        <v>446</v>
      </c>
      <c r="B187" t="s">
        <v>1215</v>
      </c>
      <c r="C187" s="6">
        <v>400000</v>
      </c>
      <c r="D187" t="s">
        <v>434</v>
      </c>
    </row>
    <row r="188" spans="1:4" ht="15.75">
      <c r="A188" s="5" t="s">
        <v>446</v>
      </c>
      <c r="B188" t="s">
        <v>1216</v>
      </c>
      <c r="C188" s="6">
        <v>400000</v>
      </c>
      <c r="D188" t="s">
        <v>434</v>
      </c>
    </row>
    <row r="189" spans="1:4" ht="15.75">
      <c r="A189" s="5" t="s">
        <v>446</v>
      </c>
      <c r="B189" t="s">
        <v>1217</v>
      </c>
      <c r="C189" s="6">
        <v>300000</v>
      </c>
      <c r="D189" t="s">
        <v>440</v>
      </c>
    </row>
    <row r="190" spans="1:4" ht="15.75">
      <c r="A190" s="5" t="s">
        <v>446</v>
      </c>
      <c r="B190" t="s">
        <v>1218</v>
      </c>
      <c r="C190" s="6">
        <v>300000</v>
      </c>
      <c r="D190" t="s">
        <v>434</v>
      </c>
    </row>
    <row r="191" spans="1:4" ht="15.75">
      <c r="A191" s="5" t="s">
        <v>446</v>
      </c>
      <c r="B191" t="s">
        <v>1219</v>
      </c>
      <c r="C191" s="6">
        <v>300000</v>
      </c>
      <c r="D191" t="s">
        <v>439</v>
      </c>
    </row>
    <row r="192" spans="1:4" ht="15.75">
      <c r="A192" s="5" t="s">
        <v>446</v>
      </c>
      <c r="B192" t="s">
        <v>1220</v>
      </c>
      <c r="C192" s="6">
        <v>300000</v>
      </c>
      <c r="D192" t="s">
        <v>434</v>
      </c>
    </row>
    <row r="193" spans="1:4" ht="15.75">
      <c r="A193" s="5" t="s">
        <v>446</v>
      </c>
      <c r="B193" t="s">
        <v>1221</v>
      </c>
      <c r="C193" s="6">
        <v>300000</v>
      </c>
      <c r="D193" t="s">
        <v>435</v>
      </c>
    </row>
    <row r="194" spans="1:4" ht="15.75">
      <c r="A194" s="5" t="s">
        <v>446</v>
      </c>
      <c r="B194" t="s">
        <v>1222</v>
      </c>
      <c r="C194" s="6">
        <v>300000</v>
      </c>
      <c r="D194" t="s">
        <v>434</v>
      </c>
    </row>
    <row r="195" spans="1:4" ht="15.75">
      <c r="A195" s="5" t="s">
        <v>446</v>
      </c>
      <c r="B195" t="s">
        <v>1223</v>
      </c>
      <c r="C195" s="6">
        <v>300000</v>
      </c>
      <c r="D195" t="s">
        <v>434</v>
      </c>
    </row>
    <row r="196" spans="1:4" ht="15.75">
      <c r="A196" s="5" t="s">
        <v>447</v>
      </c>
      <c r="B196" t="s">
        <v>1224</v>
      </c>
      <c r="C196" s="6">
        <v>313000</v>
      </c>
      <c r="D196" t="s">
        <v>434</v>
      </c>
    </row>
    <row r="197" spans="1:4" ht="15.75">
      <c r="A197" s="5" t="s">
        <v>447</v>
      </c>
      <c r="B197" t="s">
        <v>1225</v>
      </c>
      <c r="C197" s="6">
        <v>314000</v>
      </c>
      <c r="D197" t="s">
        <v>434</v>
      </c>
    </row>
    <row r="198" spans="1:4" ht="15.75">
      <c r="A198" s="5" t="s">
        <v>447</v>
      </c>
      <c r="B198" t="s">
        <v>1226</v>
      </c>
      <c r="C198" s="6">
        <v>6000000</v>
      </c>
      <c r="D198" t="s">
        <v>438</v>
      </c>
    </row>
    <row r="199" spans="1:4" ht="15.75">
      <c r="A199" s="5" t="s">
        <v>447</v>
      </c>
      <c r="B199" t="s">
        <v>1227</v>
      </c>
      <c r="C199" s="6">
        <v>304000</v>
      </c>
      <c r="D199" t="s">
        <v>438</v>
      </c>
    </row>
    <row r="200" spans="1:4" ht="15.75">
      <c r="A200" s="5" t="s">
        <v>447</v>
      </c>
      <c r="B200" t="s">
        <v>1228</v>
      </c>
      <c r="C200" s="6">
        <v>302000</v>
      </c>
      <c r="D200" t="s">
        <v>437</v>
      </c>
    </row>
    <row r="201" spans="1:4" ht="15.75">
      <c r="A201" s="5" t="s">
        <v>447</v>
      </c>
      <c r="B201" t="s">
        <v>1229</v>
      </c>
      <c r="C201" s="6">
        <v>309500</v>
      </c>
      <c r="D201" t="s">
        <v>438</v>
      </c>
    </row>
    <row r="202" spans="1:4" ht="15.75">
      <c r="A202" s="5" t="s">
        <v>447</v>
      </c>
      <c r="B202" t="s">
        <v>1230</v>
      </c>
      <c r="C202" s="6">
        <v>304500</v>
      </c>
      <c r="D202" t="s">
        <v>434</v>
      </c>
    </row>
    <row r="203" spans="1:4" ht="15.75">
      <c r="A203" s="5" t="s">
        <v>447</v>
      </c>
      <c r="B203" t="s">
        <v>1231</v>
      </c>
      <c r="C203" s="6">
        <v>300000</v>
      </c>
      <c r="D203" t="s">
        <v>434</v>
      </c>
    </row>
    <row r="204" spans="1:4" ht="15.75">
      <c r="A204" s="5" t="s">
        <v>447</v>
      </c>
      <c r="B204" t="s">
        <v>1232</v>
      </c>
      <c r="C204" s="6">
        <v>625000</v>
      </c>
      <c r="D204" t="s">
        <v>435</v>
      </c>
    </row>
    <row r="205" spans="1:4" ht="15.75">
      <c r="A205" s="5" t="s">
        <v>447</v>
      </c>
      <c r="B205" t="s">
        <v>1233</v>
      </c>
      <c r="C205" s="6">
        <v>775000</v>
      </c>
      <c r="D205" t="s">
        <v>439</v>
      </c>
    </row>
    <row r="206" spans="1:4" ht="15.75">
      <c r="A206" s="5" t="s">
        <v>447</v>
      </c>
      <c r="B206" t="s">
        <v>1234</v>
      </c>
      <c r="C206" s="6">
        <v>303500</v>
      </c>
      <c r="D206" t="s">
        <v>434</v>
      </c>
    </row>
    <row r="207" spans="1:4" ht="15.75">
      <c r="A207" s="5" t="s">
        <v>447</v>
      </c>
      <c r="B207" t="s">
        <v>1235</v>
      </c>
      <c r="C207" s="6">
        <v>2000000</v>
      </c>
      <c r="D207" t="s">
        <v>434</v>
      </c>
    </row>
    <row r="208" spans="1:4" ht="15.75">
      <c r="A208" s="5" t="s">
        <v>447</v>
      </c>
      <c r="B208" t="s">
        <v>1236</v>
      </c>
      <c r="C208" s="6">
        <v>300000</v>
      </c>
      <c r="D208" t="s">
        <v>436</v>
      </c>
    </row>
    <row r="209" spans="1:4" ht="15.75">
      <c r="A209" s="5" t="s">
        <v>447</v>
      </c>
      <c r="B209" t="s">
        <v>1237</v>
      </c>
      <c r="C209" s="6">
        <v>305500</v>
      </c>
      <c r="D209" t="s">
        <v>434</v>
      </c>
    </row>
    <row r="210" spans="1:4" ht="15.75">
      <c r="A210" s="5" t="s">
        <v>447</v>
      </c>
      <c r="B210" t="s">
        <v>1238</v>
      </c>
      <c r="C210" s="6">
        <v>3000000</v>
      </c>
      <c r="D210" t="s">
        <v>438</v>
      </c>
    </row>
    <row r="211" spans="1:4" ht="15.75">
      <c r="A211" s="5" t="s">
        <v>447</v>
      </c>
      <c r="B211" t="s">
        <v>1239</v>
      </c>
      <c r="C211" s="6">
        <v>300000</v>
      </c>
      <c r="D211" t="s">
        <v>438</v>
      </c>
    </row>
    <row r="212" spans="1:4" ht="15.75">
      <c r="A212" s="5" t="s">
        <v>447</v>
      </c>
      <c r="B212" t="s">
        <v>1240</v>
      </c>
      <c r="C212" s="6">
        <v>1500000</v>
      </c>
      <c r="D212" t="s">
        <v>434</v>
      </c>
    </row>
    <row r="213" spans="1:4" ht="15.75">
      <c r="A213" s="5" t="s">
        <v>447</v>
      </c>
      <c r="B213" t="s">
        <v>1241</v>
      </c>
      <c r="C213" s="6">
        <v>300000</v>
      </c>
      <c r="D213" t="s">
        <v>437</v>
      </c>
    </row>
    <row r="214" spans="1:4" ht="15.75">
      <c r="A214" s="5" t="s">
        <v>447</v>
      </c>
      <c r="B214" t="s">
        <v>1242</v>
      </c>
      <c r="C214" s="6">
        <v>301000</v>
      </c>
      <c r="D214" t="s">
        <v>434</v>
      </c>
    </row>
    <row r="215" spans="1:4" ht="15.75">
      <c r="A215" s="5" t="s">
        <v>447</v>
      </c>
      <c r="B215" t="s">
        <v>1243</v>
      </c>
      <c r="C215" s="6">
        <v>450000</v>
      </c>
      <c r="D215" t="s">
        <v>434</v>
      </c>
    </row>
    <row r="216" spans="1:4" ht="15.75">
      <c r="A216" s="5" t="s">
        <v>447</v>
      </c>
      <c r="B216" t="s">
        <v>1244</v>
      </c>
      <c r="C216" s="6">
        <v>2750000</v>
      </c>
      <c r="D216" t="s">
        <v>435</v>
      </c>
    </row>
    <row r="217" spans="1:4" ht="15.75">
      <c r="A217" s="5" t="s">
        <v>447</v>
      </c>
      <c r="B217" t="s">
        <v>1245</v>
      </c>
      <c r="C217" s="6">
        <v>4500000</v>
      </c>
      <c r="D217" t="s">
        <v>440</v>
      </c>
    </row>
    <row r="218" spans="1:4" ht="15.75">
      <c r="A218" s="5" t="s">
        <v>447</v>
      </c>
      <c r="B218" t="s">
        <v>1246</v>
      </c>
      <c r="C218" s="6">
        <v>900000</v>
      </c>
      <c r="D218" t="s">
        <v>437</v>
      </c>
    </row>
    <row r="219" spans="1:4" ht="15.75">
      <c r="A219" s="5" t="s">
        <v>447</v>
      </c>
      <c r="B219" t="s">
        <v>1247</v>
      </c>
      <c r="C219" s="6">
        <v>11000000</v>
      </c>
      <c r="D219" t="s">
        <v>436</v>
      </c>
    </row>
    <row r="220" spans="1:4" ht="15.75">
      <c r="A220" s="5" t="s">
        <v>447</v>
      </c>
      <c r="B220" t="s">
        <v>1248</v>
      </c>
      <c r="C220" s="6">
        <v>2750000</v>
      </c>
      <c r="D220" t="s">
        <v>438</v>
      </c>
    </row>
    <row r="221" spans="1:4" ht="15.75">
      <c r="A221" s="5" t="s">
        <v>447</v>
      </c>
      <c r="B221" t="s">
        <v>1249</v>
      </c>
      <c r="C221" s="6">
        <v>311000</v>
      </c>
      <c r="D221" t="s">
        <v>434</v>
      </c>
    </row>
    <row r="222" spans="1:4" ht="15.75">
      <c r="A222" s="5" t="s">
        <v>448</v>
      </c>
      <c r="B222" t="s">
        <v>1250</v>
      </c>
      <c r="C222" s="6">
        <v>302500</v>
      </c>
      <c r="D222" t="s">
        <v>438</v>
      </c>
    </row>
    <row r="223" spans="1:4" ht="15.75">
      <c r="A223" s="5" t="s">
        <v>448</v>
      </c>
      <c r="B223" t="s">
        <v>1251</v>
      </c>
      <c r="C223" s="6">
        <v>500000</v>
      </c>
      <c r="D223" t="s">
        <v>434</v>
      </c>
    </row>
    <row r="224" spans="1:4" ht="15.75">
      <c r="A224" s="5" t="s">
        <v>448</v>
      </c>
      <c r="B224" t="s">
        <v>1252</v>
      </c>
      <c r="C224" s="6">
        <v>330000</v>
      </c>
      <c r="D224" t="s">
        <v>434</v>
      </c>
    </row>
    <row r="225" spans="1:4" ht="15.75">
      <c r="A225" s="5" t="s">
        <v>448</v>
      </c>
      <c r="B225" t="s">
        <v>1253</v>
      </c>
      <c r="C225" s="6">
        <v>500000</v>
      </c>
      <c r="D225" t="s">
        <v>437</v>
      </c>
    </row>
    <row r="226" spans="1:4" ht="15.75">
      <c r="A226" s="5" t="s">
        <v>448</v>
      </c>
      <c r="B226" t="s">
        <v>1254</v>
      </c>
      <c r="C226" s="6">
        <v>2700000</v>
      </c>
      <c r="D226" t="s">
        <v>434</v>
      </c>
    </row>
    <row r="227" spans="1:4" ht="15.75">
      <c r="A227" s="5" t="s">
        <v>448</v>
      </c>
      <c r="B227" t="s">
        <v>1255</v>
      </c>
      <c r="C227" s="6">
        <v>2525000</v>
      </c>
      <c r="D227" t="s">
        <v>437</v>
      </c>
    </row>
    <row r="228" spans="1:4" ht="15.75">
      <c r="A228" s="5" t="s">
        <v>448</v>
      </c>
      <c r="B228" t="s">
        <v>1256</v>
      </c>
      <c r="C228" s="6">
        <v>3000000</v>
      </c>
      <c r="D228" t="s">
        <v>434</v>
      </c>
    </row>
    <row r="229" spans="1:4" ht="15.75">
      <c r="A229" s="5" t="s">
        <v>448</v>
      </c>
      <c r="B229" t="s">
        <v>1257</v>
      </c>
      <c r="C229" s="6">
        <v>1000000</v>
      </c>
      <c r="D229" t="s">
        <v>439</v>
      </c>
    </row>
    <row r="230" spans="1:4" ht="15.75">
      <c r="A230" s="5" t="s">
        <v>448</v>
      </c>
      <c r="B230" t="s">
        <v>1258</v>
      </c>
      <c r="C230" s="6">
        <v>4750000</v>
      </c>
      <c r="D230" t="s">
        <v>438</v>
      </c>
    </row>
    <row r="231" spans="1:4" ht="15.75">
      <c r="A231" s="5" t="s">
        <v>448</v>
      </c>
      <c r="B231" t="s">
        <v>1259</v>
      </c>
      <c r="C231" s="6">
        <v>2750000</v>
      </c>
      <c r="D231" t="s">
        <v>438</v>
      </c>
    </row>
    <row r="232" spans="1:4" ht="15.75">
      <c r="A232" s="5" t="s">
        <v>448</v>
      </c>
      <c r="B232" t="s">
        <v>1260</v>
      </c>
      <c r="C232" s="6">
        <v>325000</v>
      </c>
      <c r="D232" t="s">
        <v>438</v>
      </c>
    </row>
    <row r="233" spans="1:4" ht="15.75">
      <c r="A233" s="5" t="s">
        <v>448</v>
      </c>
      <c r="B233" t="s">
        <v>1261</v>
      </c>
      <c r="C233" s="6">
        <v>3400000</v>
      </c>
      <c r="D233" t="s">
        <v>440</v>
      </c>
    </row>
    <row r="234" spans="1:4" ht="15.75">
      <c r="A234" s="5" t="s">
        <v>448</v>
      </c>
      <c r="B234" t="s">
        <v>1262</v>
      </c>
      <c r="C234" s="6">
        <v>312500</v>
      </c>
      <c r="D234" t="s">
        <v>435</v>
      </c>
    </row>
    <row r="235" spans="1:4" ht="15.75">
      <c r="A235" s="5" t="s">
        <v>448</v>
      </c>
      <c r="B235" t="s">
        <v>1263</v>
      </c>
      <c r="C235" s="6">
        <v>330000</v>
      </c>
      <c r="D235" t="s">
        <v>434</v>
      </c>
    </row>
    <row r="236" spans="1:4" ht="15.75">
      <c r="A236" s="5" t="s">
        <v>448</v>
      </c>
      <c r="B236" t="s">
        <v>1264</v>
      </c>
      <c r="C236" s="6">
        <v>4150000</v>
      </c>
      <c r="D236" t="s">
        <v>434</v>
      </c>
    </row>
    <row r="237" spans="1:4" ht="15.75">
      <c r="A237" s="5" t="s">
        <v>448</v>
      </c>
      <c r="B237" t="s">
        <v>1265</v>
      </c>
      <c r="C237" s="6">
        <v>1750000</v>
      </c>
      <c r="D237" t="s">
        <v>436</v>
      </c>
    </row>
    <row r="238" spans="1:4" ht="15.75">
      <c r="A238" s="5" t="s">
        <v>448</v>
      </c>
      <c r="B238" t="s">
        <v>1266</v>
      </c>
      <c r="C238" s="6">
        <v>6000000</v>
      </c>
      <c r="D238" t="s">
        <v>434</v>
      </c>
    </row>
    <row r="239" spans="1:4" ht="15.75">
      <c r="A239" s="5" t="s">
        <v>448</v>
      </c>
      <c r="B239" t="s">
        <v>1267</v>
      </c>
      <c r="C239" s="6">
        <v>315000</v>
      </c>
      <c r="D239" t="s">
        <v>438</v>
      </c>
    </row>
    <row r="240" spans="1:4" ht="15.75">
      <c r="A240" s="5" t="s">
        <v>448</v>
      </c>
      <c r="B240" t="s">
        <v>1268</v>
      </c>
      <c r="C240" s="6">
        <v>365000</v>
      </c>
      <c r="D240" t="s">
        <v>435</v>
      </c>
    </row>
    <row r="241" spans="1:4" ht="15.75">
      <c r="A241" s="5" t="s">
        <v>448</v>
      </c>
      <c r="B241" t="s">
        <v>1269</v>
      </c>
      <c r="C241" s="6">
        <v>450000</v>
      </c>
      <c r="D241" t="s">
        <v>435</v>
      </c>
    </row>
    <row r="242" spans="1:4" ht="15.75">
      <c r="A242" s="5" t="s">
        <v>448</v>
      </c>
      <c r="B242" t="s">
        <v>1270</v>
      </c>
      <c r="C242" s="6">
        <v>8750000</v>
      </c>
      <c r="D242" t="s">
        <v>434</v>
      </c>
    </row>
    <row r="243" spans="1:4" ht="15.75">
      <c r="A243" s="5" t="s">
        <v>448</v>
      </c>
      <c r="B243" t="s">
        <v>1271</v>
      </c>
      <c r="C243" s="6">
        <v>8000000</v>
      </c>
      <c r="D243" t="s">
        <v>434</v>
      </c>
    </row>
    <row r="244" spans="1:4" ht="15.75">
      <c r="A244" s="5" t="s">
        <v>448</v>
      </c>
      <c r="B244" t="s">
        <v>1272</v>
      </c>
      <c r="C244" s="6">
        <v>340000</v>
      </c>
      <c r="D244" t="s">
        <v>439</v>
      </c>
    </row>
    <row r="245" spans="1:4" ht="15.75">
      <c r="A245" s="5" t="s">
        <v>448</v>
      </c>
      <c r="B245" t="s">
        <v>1273</v>
      </c>
      <c r="C245" s="6">
        <v>2000000</v>
      </c>
      <c r="D245" t="s">
        <v>434</v>
      </c>
    </row>
    <row r="246" spans="1:4" ht="15.75">
      <c r="A246" s="5" t="s">
        <v>448</v>
      </c>
      <c r="B246" t="s">
        <v>1274</v>
      </c>
      <c r="C246" s="6">
        <v>325000</v>
      </c>
      <c r="D246" t="s">
        <v>434</v>
      </c>
    </row>
    <row r="247" spans="1:4" ht="15.75">
      <c r="A247" s="5" t="s">
        <v>448</v>
      </c>
      <c r="B247" t="s">
        <v>1275</v>
      </c>
      <c r="C247" s="6">
        <v>335000</v>
      </c>
      <c r="D247" t="s">
        <v>434</v>
      </c>
    </row>
    <row r="248" spans="1:4" ht="15.75">
      <c r="A248" s="5" t="s">
        <v>449</v>
      </c>
      <c r="B248" t="s">
        <v>1276</v>
      </c>
      <c r="C248" s="6">
        <v>700000</v>
      </c>
      <c r="D248" t="s">
        <v>435</v>
      </c>
    </row>
    <row r="249" spans="1:4" ht="15.75">
      <c r="A249" s="5" t="s">
        <v>449</v>
      </c>
      <c r="B249" t="s">
        <v>1277</v>
      </c>
      <c r="C249" s="6">
        <v>445000</v>
      </c>
      <c r="D249" t="s">
        <v>434</v>
      </c>
    </row>
    <row r="250" spans="1:4" ht="15.75">
      <c r="A250" s="5" t="s">
        <v>449</v>
      </c>
      <c r="B250" t="s">
        <v>1278</v>
      </c>
      <c r="C250" s="6">
        <v>8250000</v>
      </c>
      <c r="D250" t="s">
        <v>434</v>
      </c>
    </row>
    <row r="251" spans="1:4" ht="15.75">
      <c r="A251" s="5" t="s">
        <v>449</v>
      </c>
      <c r="B251" t="s">
        <v>1279</v>
      </c>
      <c r="C251" s="6">
        <v>315000</v>
      </c>
      <c r="D251" t="s">
        <v>440</v>
      </c>
    </row>
    <row r="252" spans="1:4" ht="15.75">
      <c r="A252" s="5" t="s">
        <v>449</v>
      </c>
      <c r="B252" t="s">
        <v>1280</v>
      </c>
      <c r="C252" s="6">
        <v>450000</v>
      </c>
      <c r="D252" t="s">
        <v>436</v>
      </c>
    </row>
    <row r="253" spans="1:4" ht="15.75">
      <c r="A253" s="5" t="s">
        <v>449</v>
      </c>
      <c r="B253" t="s">
        <v>1281</v>
      </c>
      <c r="C253" s="6">
        <v>375000</v>
      </c>
      <c r="D253" t="s">
        <v>434</v>
      </c>
    </row>
    <row r="254" spans="1:4" ht="15.75">
      <c r="A254" s="5" t="s">
        <v>449</v>
      </c>
      <c r="B254" t="s">
        <v>1282</v>
      </c>
      <c r="C254" s="6">
        <v>330000</v>
      </c>
      <c r="D254" t="s">
        <v>434</v>
      </c>
    </row>
    <row r="255" spans="1:4" ht="15.75">
      <c r="A255" s="5" t="s">
        <v>449</v>
      </c>
      <c r="B255" t="s">
        <v>1283</v>
      </c>
      <c r="C255" s="6">
        <v>1400000</v>
      </c>
      <c r="D255" t="s">
        <v>434</v>
      </c>
    </row>
    <row r="256" spans="1:4" ht="15.75">
      <c r="A256" s="5" t="s">
        <v>449</v>
      </c>
      <c r="B256" t="s">
        <v>1284</v>
      </c>
      <c r="C256" s="6">
        <v>675000</v>
      </c>
      <c r="D256" t="s">
        <v>439</v>
      </c>
    </row>
    <row r="257" spans="1:4" ht="15.75">
      <c r="A257" s="5" t="s">
        <v>449</v>
      </c>
      <c r="B257" t="s">
        <v>1285</v>
      </c>
      <c r="C257" s="6">
        <v>345000</v>
      </c>
      <c r="D257" t="s">
        <v>437</v>
      </c>
    </row>
    <row r="258" spans="1:4" ht="15.75">
      <c r="A258" s="5" t="s">
        <v>449</v>
      </c>
      <c r="B258" t="s">
        <v>1286</v>
      </c>
      <c r="C258" s="6">
        <v>4250000</v>
      </c>
      <c r="D258" t="s">
        <v>434</v>
      </c>
    </row>
    <row r="259" spans="1:4" ht="15.75">
      <c r="A259" s="5" t="s">
        <v>449</v>
      </c>
      <c r="B259" t="s">
        <v>1287</v>
      </c>
      <c r="C259" s="6">
        <v>6250000</v>
      </c>
      <c r="D259" t="s">
        <v>436</v>
      </c>
    </row>
    <row r="260" spans="1:4" ht="15.75">
      <c r="A260" s="5" t="s">
        <v>449</v>
      </c>
      <c r="B260" t="s">
        <v>1288</v>
      </c>
      <c r="C260" s="6">
        <v>4200000</v>
      </c>
      <c r="D260" t="s">
        <v>438</v>
      </c>
    </row>
    <row r="261" spans="1:4" ht="15.75">
      <c r="A261" s="5" t="s">
        <v>449</v>
      </c>
      <c r="B261" t="s">
        <v>1289</v>
      </c>
      <c r="C261" s="6">
        <v>500000</v>
      </c>
      <c r="D261" t="s">
        <v>434</v>
      </c>
    </row>
    <row r="262" spans="1:4" ht="15.75">
      <c r="A262" s="5" t="s">
        <v>449</v>
      </c>
      <c r="B262" t="s">
        <v>1290</v>
      </c>
      <c r="C262" s="6">
        <v>330000</v>
      </c>
      <c r="D262" t="s">
        <v>434</v>
      </c>
    </row>
    <row r="263" spans="1:4" ht="15.75">
      <c r="A263" s="5" t="s">
        <v>449</v>
      </c>
      <c r="B263" t="s">
        <v>1291</v>
      </c>
      <c r="C263" s="6">
        <v>300000</v>
      </c>
      <c r="D263" t="s">
        <v>435</v>
      </c>
    </row>
    <row r="264" spans="1:4" ht="15.75">
      <c r="A264" s="5" t="s">
        <v>449</v>
      </c>
      <c r="B264" t="s">
        <v>1292</v>
      </c>
      <c r="C264" s="6">
        <v>9000000</v>
      </c>
      <c r="D264" t="s">
        <v>438</v>
      </c>
    </row>
    <row r="265" spans="1:4" ht="15.75">
      <c r="A265" s="5" t="s">
        <v>449</v>
      </c>
      <c r="B265" t="s">
        <v>1293</v>
      </c>
      <c r="C265" s="6">
        <v>325000</v>
      </c>
      <c r="D265" t="s">
        <v>435</v>
      </c>
    </row>
    <row r="266" spans="1:4" ht="15.75">
      <c r="A266" s="5" t="s">
        <v>449</v>
      </c>
      <c r="B266" t="s">
        <v>1294</v>
      </c>
      <c r="C266" s="6">
        <v>450000</v>
      </c>
      <c r="D266" t="s">
        <v>438</v>
      </c>
    </row>
    <row r="267" spans="1:4" ht="15.75">
      <c r="A267" s="5" t="s">
        <v>449</v>
      </c>
      <c r="B267" t="s">
        <v>1295</v>
      </c>
      <c r="C267" s="6">
        <v>320000</v>
      </c>
      <c r="D267" t="s">
        <v>438</v>
      </c>
    </row>
    <row r="268" spans="1:4" ht="15.75">
      <c r="A268" s="5" t="s">
        <v>449</v>
      </c>
      <c r="B268" t="s">
        <v>1296</v>
      </c>
      <c r="C268" s="6">
        <v>300000</v>
      </c>
      <c r="D268" t="s">
        <v>434</v>
      </c>
    </row>
    <row r="269" spans="1:4" ht="15.75">
      <c r="A269" s="5" t="s">
        <v>449</v>
      </c>
      <c r="B269" t="s">
        <v>1297</v>
      </c>
      <c r="C269" s="6">
        <v>5000000</v>
      </c>
      <c r="D269" t="s">
        <v>436</v>
      </c>
    </row>
    <row r="270" spans="1:4" ht="15.75">
      <c r="A270" s="5" t="s">
        <v>449</v>
      </c>
      <c r="B270" t="s">
        <v>1298</v>
      </c>
      <c r="C270" s="6">
        <v>5000000</v>
      </c>
      <c r="D270" t="s">
        <v>438</v>
      </c>
    </row>
    <row r="271" spans="1:4" ht="15.75">
      <c r="A271" s="5" t="s">
        <v>449</v>
      </c>
      <c r="B271" t="s">
        <v>1299</v>
      </c>
      <c r="C271" s="6">
        <v>600000</v>
      </c>
      <c r="D271" t="s">
        <v>434</v>
      </c>
    </row>
    <row r="272" spans="1:4" ht="15.75">
      <c r="A272" s="5" t="s">
        <v>449</v>
      </c>
      <c r="B272" t="s">
        <v>1300</v>
      </c>
      <c r="C272" s="6">
        <v>325000</v>
      </c>
      <c r="D272" t="s">
        <v>434</v>
      </c>
    </row>
    <row r="273" spans="1:4" ht="15.75">
      <c r="A273" s="5" t="s">
        <v>449</v>
      </c>
      <c r="B273" t="s">
        <v>1301</v>
      </c>
      <c r="C273" s="6">
        <v>575000</v>
      </c>
      <c r="D273" t="s">
        <v>434</v>
      </c>
    </row>
    <row r="274" spans="1:4" ht="15.75">
      <c r="A274" s="5" t="s">
        <v>450</v>
      </c>
      <c r="B274" t="s">
        <v>1302</v>
      </c>
      <c r="C274" s="6">
        <v>3200000</v>
      </c>
      <c r="D274" t="s">
        <v>434</v>
      </c>
    </row>
    <row r="275" spans="1:4" ht="15.75">
      <c r="A275" s="5" t="s">
        <v>450</v>
      </c>
      <c r="B275" t="s">
        <v>1303</v>
      </c>
      <c r="C275" s="6">
        <v>314000</v>
      </c>
      <c r="D275" t="s">
        <v>434</v>
      </c>
    </row>
    <row r="276" spans="1:4" ht="15.75">
      <c r="A276" s="5" t="s">
        <v>450</v>
      </c>
      <c r="B276" t="s">
        <v>1304</v>
      </c>
      <c r="C276" s="6">
        <v>325000</v>
      </c>
      <c r="D276" t="s">
        <v>438</v>
      </c>
    </row>
    <row r="277" spans="1:4" ht="15.75">
      <c r="A277" s="5" t="s">
        <v>450</v>
      </c>
      <c r="B277" t="s">
        <v>1305</v>
      </c>
      <c r="C277" s="6">
        <v>300000</v>
      </c>
      <c r="D277" t="s">
        <v>434</v>
      </c>
    </row>
    <row r="278" spans="1:4" ht="15.75">
      <c r="A278" s="5" t="s">
        <v>450</v>
      </c>
      <c r="B278" t="s">
        <v>1306</v>
      </c>
      <c r="C278" s="6">
        <v>303000</v>
      </c>
      <c r="D278" t="s">
        <v>434</v>
      </c>
    </row>
    <row r="279" spans="1:4" ht="15.75">
      <c r="A279" s="5" t="s">
        <v>450</v>
      </c>
      <c r="B279" t="s">
        <v>1307</v>
      </c>
      <c r="C279" s="6">
        <v>300000</v>
      </c>
      <c r="D279" t="s">
        <v>434</v>
      </c>
    </row>
    <row r="280" spans="1:4" ht="15.75">
      <c r="A280" s="5" t="s">
        <v>450</v>
      </c>
      <c r="B280" t="s">
        <v>1308</v>
      </c>
      <c r="C280" s="6">
        <v>2150000</v>
      </c>
      <c r="D280" t="s">
        <v>437</v>
      </c>
    </row>
    <row r="281" spans="1:4" ht="15.75">
      <c r="A281" s="5" t="s">
        <v>450</v>
      </c>
      <c r="B281" t="s">
        <v>1309</v>
      </c>
      <c r="C281" s="6">
        <v>11850000</v>
      </c>
      <c r="D281" t="s">
        <v>438</v>
      </c>
    </row>
    <row r="282" spans="1:4" ht="15.75">
      <c r="A282" s="5" t="s">
        <v>450</v>
      </c>
      <c r="B282" t="s">
        <v>1310</v>
      </c>
      <c r="C282" s="6">
        <v>300000</v>
      </c>
      <c r="D282" t="s">
        <v>437</v>
      </c>
    </row>
    <row r="283" spans="1:4" ht="15.75">
      <c r="A283" s="5" t="s">
        <v>450</v>
      </c>
      <c r="B283" t="s">
        <v>1311</v>
      </c>
      <c r="C283" s="6">
        <v>315000</v>
      </c>
      <c r="D283" t="s">
        <v>435</v>
      </c>
    </row>
    <row r="284" spans="1:4" ht="15.75">
      <c r="A284" s="5" t="s">
        <v>450</v>
      </c>
      <c r="B284" t="s">
        <v>1312</v>
      </c>
      <c r="C284" s="6">
        <v>340000</v>
      </c>
      <c r="D284" t="s">
        <v>438</v>
      </c>
    </row>
    <row r="285" spans="1:4" ht="15.75">
      <c r="A285" s="5" t="s">
        <v>450</v>
      </c>
      <c r="B285" t="s">
        <v>1313</v>
      </c>
      <c r="C285" s="6">
        <v>305000</v>
      </c>
      <c r="D285" t="s">
        <v>434</v>
      </c>
    </row>
    <row r="286" spans="1:4" ht="15.75">
      <c r="A286" s="5" t="s">
        <v>450</v>
      </c>
      <c r="B286" t="s">
        <v>1314</v>
      </c>
      <c r="C286" s="6">
        <v>300000</v>
      </c>
      <c r="D286" t="s">
        <v>434</v>
      </c>
    </row>
    <row r="287" spans="1:4" ht="15.75">
      <c r="A287" s="5" t="s">
        <v>450</v>
      </c>
      <c r="B287" t="s">
        <v>1315</v>
      </c>
      <c r="C287" s="6">
        <v>309000</v>
      </c>
      <c r="D287" t="s">
        <v>434</v>
      </c>
    </row>
    <row r="288" spans="1:4" ht="15.75">
      <c r="A288" s="5" t="s">
        <v>450</v>
      </c>
      <c r="B288" t="s">
        <v>1316</v>
      </c>
      <c r="C288" s="6">
        <v>1700000</v>
      </c>
      <c r="D288" t="s">
        <v>440</v>
      </c>
    </row>
    <row r="289" spans="1:4" ht="15.75">
      <c r="A289" s="5" t="s">
        <v>450</v>
      </c>
      <c r="B289" t="s">
        <v>1317</v>
      </c>
      <c r="C289" s="6">
        <v>8500000</v>
      </c>
      <c r="D289" t="s">
        <v>440</v>
      </c>
    </row>
    <row r="290" spans="1:4" ht="15.75">
      <c r="A290" s="5" t="s">
        <v>450</v>
      </c>
      <c r="B290" t="s">
        <v>1318</v>
      </c>
      <c r="C290" s="6">
        <v>2625000</v>
      </c>
      <c r="D290" t="s">
        <v>440</v>
      </c>
    </row>
    <row r="291" spans="1:4" ht="15.75">
      <c r="A291" s="5" t="s">
        <v>450</v>
      </c>
      <c r="B291" t="s">
        <v>1319</v>
      </c>
      <c r="C291" s="6">
        <v>2500000</v>
      </c>
      <c r="D291" t="s">
        <v>434</v>
      </c>
    </row>
    <row r="292" spans="1:4" ht="15.75">
      <c r="A292" s="5" t="s">
        <v>450</v>
      </c>
      <c r="B292" t="s">
        <v>1320</v>
      </c>
      <c r="C292" s="6">
        <v>310000</v>
      </c>
      <c r="D292" t="s">
        <v>436</v>
      </c>
    </row>
    <row r="293" spans="1:4" ht="15.75">
      <c r="A293" s="5" t="s">
        <v>450</v>
      </c>
      <c r="B293" t="s">
        <v>1321</v>
      </c>
      <c r="C293" s="6">
        <v>300000</v>
      </c>
      <c r="D293" t="s">
        <v>434</v>
      </c>
    </row>
    <row r="294" spans="1:4" ht="15.75">
      <c r="A294" s="5" t="s">
        <v>450</v>
      </c>
      <c r="B294" t="s">
        <v>1322</v>
      </c>
      <c r="C294" s="6">
        <v>307000</v>
      </c>
      <c r="D294" t="s">
        <v>439</v>
      </c>
    </row>
    <row r="295" spans="1:4" ht="15.75">
      <c r="A295" s="5" t="s">
        <v>450</v>
      </c>
      <c r="B295" t="s">
        <v>1323</v>
      </c>
      <c r="C295" s="6">
        <v>4500000</v>
      </c>
      <c r="D295" t="s">
        <v>434</v>
      </c>
    </row>
    <row r="296" spans="1:4" ht="15.75">
      <c r="A296" s="5" t="s">
        <v>450</v>
      </c>
      <c r="B296" t="s">
        <v>1324</v>
      </c>
      <c r="C296" s="6">
        <v>305000</v>
      </c>
      <c r="D296" t="s">
        <v>434</v>
      </c>
    </row>
    <row r="297" spans="1:4" ht="15.75">
      <c r="A297" s="5" t="s">
        <v>450</v>
      </c>
      <c r="B297" t="s">
        <v>1325</v>
      </c>
      <c r="C297" s="6">
        <v>400000</v>
      </c>
      <c r="D297" t="s">
        <v>435</v>
      </c>
    </row>
    <row r="298" spans="1:4" ht="15.75">
      <c r="A298" s="5" t="s">
        <v>450</v>
      </c>
      <c r="B298" t="s">
        <v>1326</v>
      </c>
      <c r="C298" s="6">
        <v>360000</v>
      </c>
      <c r="D298" t="s">
        <v>434</v>
      </c>
    </row>
    <row r="299" spans="1:4" ht="15.75">
      <c r="A299" s="5" t="s">
        <v>450</v>
      </c>
      <c r="B299" t="s">
        <v>1327</v>
      </c>
      <c r="C299" s="6">
        <v>6750000</v>
      </c>
      <c r="D299" t="s">
        <v>438</v>
      </c>
    </row>
    <row r="300" spans="1:4" ht="15.75">
      <c r="A300" s="5" t="s">
        <v>451</v>
      </c>
      <c r="B300" t="s">
        <v>1328</v>
      </c>
      <c r="C300" s="6">
        <v>300000</v>
      </c>
      <c r="D300" t="s">
        <v>439</v>
      </c>
    </row>
    <row r="301" spans="1:4" ht="15.75">
      <c r="A301" s="5" t="s">
        <v>451</v>
      </c>
      <c r="B301" t="s">
        <v>1329</v>
      </c>
      <c r="C301" s="6">
        <v>8000000</v>
      </c>
      <c r="D301" t="s">
        <v>439</v>
      </c>
    </row>
    <row r="302" spans="1:4" ht="15.75">
      <c r="A302" s="5" t="s">
        <v>451</v>
      </c>
      <c r="B302" t="s">
        <v>1330</v>
      </c>
      <c r="C302" s="6">
        <v>500000</v>
      </c>
      <c r="D302" t="s">
        <v>435</v>
      </c>
    </row>
    <row r="303" spans="1:4" ht="15.75">
      <c r="A303" s="5" t="s">
        <v>451</v>
      </c>
      <c r="B303" t="s">
        <v>1331</v>
      </c>
      <c r="C303" s="6">
        <v>7416667</v>
      </c>
      <c r="D303" t="s">
        <v>438</v>
      </c>
    </row>
    <row r="304" spans="1:4" ht="15.75">
      <c r="A304" s="5" t="s">
        <v>451</v>
      </c>
      <c r="B304" t="s">
        <v>1332</v>
      </c>
      <c r="C304" s="6">
        <v>400000</v>
      </c>
      <c r="D304" t="s">
        <v>434</v>
      </c>
    </row>
    <row r="305" spans="1:4" ht="15.75">
      <c r="A305" s="5" t="s">
        <v>451</v>
      </c>
      <c r="B305" t="s">
        <v>1333</v>
      </c>
      <c r="C305" s="6">
        <v>6725000</v>
      </c>
      <c r="D305" t="s">
        <v>440</v>
      </c>
    </row>
    <row r="306" spans="1:4" ht="15.75">
      <c r="A306" s="5" t="s">
        <v>451</v>
      </c>
      <c r="B306" t="s">
        <v>1334</v>
      </c>
      <c r="C306" s="6">
        <v>750000</v>
      </c>
      <c r="D306" t="s">
        <v>436</v>
      </c>
    </row>
    <row r="307" spans="1:4" ht="15.75">
      <c r="A307" s="5" t="s">
        <v>451</v>
      </c>
      <c r="B307" t="s">
        <v>1335</v>
      </c>
      <c r="C307" s="6">
        <v>1000000</v>
      </c>
      <c r="D307" t="s">
        <v>435</v>
      </c>
    </row>
    <row r="308" spans="1:4" ht="15.75">
      <c r="A308" s="5" t="s">
        <v>451</v>
      </c>
      <c r="B308" t="s">
        <v>1336</v>
      </c>
      <c r="C308" s="6">
        <v>425000</v>
      </c>
      <c r="D308" t="s">
        <v>434</v>
      </c>
    </row>
    <row r="309" spans="1:4" ht="15.75">
      <c r="A309" s="5" t="s">
        <v>451</v>
      </c>
      <c r="B309" t="s">
        <v>1337</v>
      </c>
      <c r="C309" s="6">
        <v>6875000</v>
      </c>
      <c r="D309" t="s">
        <v>434</v>
      </c>
    </row>
    <row r="310" spans="1:4" ht="15.75">
      <c r="A310" s="5" t="s">
        <v>451</v>
      </c>
      <c r="B310" t="s">
        <v>1338</v>
      </c>
      <c r="C310" s="6">
        <v>2500000</v>
      </c>
      <c r="D310" t="s">
        <v>437</v>
      </c>
    </row>
    <row r="311" spans="1:4" ht="15.75">
      <c r="A311" s="5" t="s">
        <v>451</v>
      </c>
      <c r="B311" t="s">
        <v>1339</v>
      </c>
      <c r="C311" s="6">
        <v>1800000</v>
      </c>
      <c r="D311" t="s">
        <v>434</v>
      </c>
    </row>
    <row r="312" spans="1:4" ht="15.75">
      <c r="A312" s="5" t="s">
        <v>451</v>
      </c>
      <c r="B312" t="s">
        <v>1340</v>
      </c>
      <c r="C312" s="6">
        <v>600000</v>
      </c>
      <c r="D312" t="s">
        <v>436</v>
      </c>
    </row>
    <row r="313" spans="1:4" ht="15.75">
      <c r="A313" s="5" t="s">
        <v>451</v>
      </c>
      <c r="B313" t="s">
        <v>1341</v>
      </c>
      <c r="C313" s="6">
        <v>4000000</v>
      </c>
      <c r="D313" t="s">
        <v>436</v>
      </c>
    </row>
    <row r="314" spans="1:4" ht="15.75">
      <c r="A314" s="5" t="s">
        <v>451</v>
      </c>
      <c r="B314" t="s">
        <v>1342</v>
      </c>
      <c r="C314" s="6">
        <v>302500</v>
      </c>
      <c r="D314" t="s">
        <v>434</v>
      </c>
    </row>
    <row r="315" spans="1:4" ht="15.75">
      <c r="A315" s="5" t="s">
        <v>451</v>
      </c>
      <c r="B315" t="s">
        <v>1343</v>
      </c>
      <c r="C315" s="6">
        <v>3150000</v>
      </c>
      <c r="D315" t="s">
        <v>439</v>
      </c>
    </row>
    <row r="316" spans="1:4" ht="15.75">
      <c r="A316" s="5" t="s">
        <v>451</v>
      </c>
      <c r="B316" t="s">
        <v>1344</v>
      </c>
      <c r="C316" s="6">
        <v>325000</v>
      </c>
      <c r="D316" t="s">
        <v>434</v>
      </c>
    </row>
    <row r="317" spans="1:4" ht="15.75">
      <c r="A317" s="5" t="s">
        <v>451</v>
      </c>
      <c r="B317" t="s">
        <v>1345</v>
      </c>
      <c r="C317" s="6">
        <v>6500000</v>
      </c>
      <c r="D317" t="s">
        <v>434</v>
      </c>
    </row>
    <row r="318" spans="1:4" ht="15.75">
      <c r="A318" s="5" t="s">
        <v>451</v>
      </c>
      <c r="B318" t="s">
        <v>1346</v>
      </c>
      <c r="C318" s="6">
        <v>3983333</v>
      </c>
      <c r="D318" t="s">
        <v>434</v>
      </c>
    </row>
    <row r="319" spans="1:4" ht="15.75">
      <c r="A319" s="5" t="s">
        <v>451</v>
      </c>
      <c r="B319" t="s">
        <v>1347</v>
      </c>
      <c r="C319" s="6">
        <v>7700000</v>
      </c>
      <c r="D319" t="s">
        <v>436</v>
      </c>
    </row>
    <row r="320" spans="1:4" ht="15.75">
      <c r="A320" s="5" t="s">
        <v>451</v>
      </c>
      <c r="B320" t="s">
        <v>1348</v>
      </c>
      <c r="C320" s="6">
        <v>440000</v>
      </c>
      <c r="D320" t="s">
        <v>434</v>
      </c>
    </row>
    <row r="321" spans="1:4" ht="15.75">
      <c r="A321" s="5" t="s">
        <v>451</v>
      </c>
      <c r="B321" t="s">
        <v>1349</v>
      </c>
      <c r="C321" s="6">
        <v>3500000</v>
      </c>
      <c r="D321" t="s">
        <v>434</v>
      </c>
    </row>
    <row r="322" spans="1:4" ht="15.75">
      <c r="A322" s="5" t="s">
        <v>451</v>
      </c>
      <c r="B322" t="s">
        <v>1350</v>
      </c>
      <c r="C322" s="6">
        <v>8000000</v>
      </c>
      <c r="D322" t="s">
        <v>434</v>
      </c>
    </row>
    <row r="323" spans="1:4" ht="15.75">
      <c r="A323" s="5" t="s">
        <v>451</v>
      </c>
      <c r="B323" t="s">
        <v>1351</v>
      </c>
      <c r="C323" s="6">
        <v>300000</v>
      </c>
      <c r="D323" t="s">
        <v>438</v>
      </c>
    </row>
    <row r="324" spans="1:4" ht="15.75">
      <c r="A324" s="5" t="s">
        <v>451</v>
      </c>
      <c r="B324" t="s">
        <v>1352</v>
      </c>
      <c r="C324" s="6">
        <v>4666667</v>
      </c>
      <c r="D324" t="s">
        <v>438</v>
      </c>
    </row>
    <row r="325" spans="1:4" ht="15.75">
      <c r="A325" s="5" t="s">
        <v>451</v>
      </c>
      <c r="B325" t="s">
        <v>1353</v>
      </c>
      <c r="C325" s="6">
        <v>3500000</v>
      </c>
      <c r="D325" t="s">
        <v>435</v>
      </c>
    </row>
    <row r="326" spans="1:4" ht="15.75">
      <c r="A326" s="5" t="s">
        <v>451</v>
      </c>
      <c r="B326" t="s">
        <v>1354</v>
      </c>
      <c r="C326" s="6">
        <v>3300000</v>
      </c>
      <c r="D326" t="s">
        <v>438</v>
      </c>
    </row>
    <row r="327" spans="1:4" ht="15.75">
      <c r="A327" s="5" t="s">
        <v>452</v>
      </c>
      <c r="B327" t="s">
        <v>1355</v>
      </c>
      <c r="C327" s="6">
        <v>304000</v>
      </c>
      <c r="D327" t="s">
        <v>434</v>
      </c>
    </row>
    <row r="328" spans="1:4" ht="15.75">
      <c r="A328" s="5" t="s">
        <v>452</v>
      </c>
      <c r="B328" t="s">
        <v>1356</v>
      </c>
      <c r="C328" s="6">
        <v>331000</v>
      </c>
      <c r="D328" t="s">
        <v>434</v>
      </c>
    </row>
    <row r="329" spans="1:4" ht="15.75">
      <c r="A329" s="5" t="s">
        <v>452</v>
      </c>
      <c r="B329" t="s">
        <v>1357</v>
      </c>
      <c r="C329" s="6">
        <v>300000</v>
      </c>
      <c r="D329" t="s">
        <v>438</v>
      </c>
    </row>
    <row r="330" spans="1:4" ht="15.75">
      <c r="A330" s="5" t="s">
        <v>452</v>
      </c>
      <c r="B330" t="s">
        <v>1358</v>
      </c>
      <c r="C330" s="6">
        <v>3675000</v>
      </c>
      <c r="D330" t="s">
        <v>440</v>
      </c>
    </row>
    <row r="331" spans="1:4" ht="15.75">
      <c r="A331" s="5" t="s">
        <v>452</v>
      </c>
      <c r="B331" t="s">
        <v>1359</v>
      </c>
      <c r="C331" s="6">
        <v>1065000</v>
      </c>
      <c r="D331" t="s">
        <v>436</v>
      </c>
    </row>
    <row r="332" spans="1:4" ht="15.75">
      <c r="A332" s="5" t="s">
        <v>452</v>
      </c>
      <c r="B332" t="s">
        <v>1360</v>
      </c>
      <c r="C332" s="6">
        <v>11666667</v>
      </c>
      <c r="D332" t="s">
        <v>438</v>
      </c>
    </row>
    <row r="333" spans="1:4" ht="15.75">
      <c r="A333" s="5" t="s">
        <v>452</v>
      </c>
      <c r="B333" t="s">
        <v>1361</v>
      </c>
      <c r="C333" s="6">
        <v>307500</v>
      </c>
      <c r="D333" t="s">
        <v>437</v>
      </c>
    </row>
    <row r="334" spans="1:4" ht="15.75">
      <c r="A334" s="5" t="s">
        <v>452</v>
      </c>
      <c r="B334" t="s">
        <v>1362</v>
      </c>
      <c r="C334" s="6">
        <v>316000</v>
      </c>
      <c r="D334" t="s">
        <v>434</v>
      </c>
    </row>
    <row r="335" spans="1:4" ht="15.75">
      <c r="A335" s="5" t="s">
        <v>452</v>
      </c>
      <c r="B335" t="s">
        <v>1363</v>
      </c>
      <c r="C335" s="6">
        <v>6000000</v>
      </c>
      <c r="D335" t="s">
        <v>434</v>
      </c>
    </row>
    <row r="336" spans="1:4" ht="15.75">
      <c r="A336" s="5" t="s">
        <v>452</v>
      </c>
      <c r="B336" t="s">
        <v>1364</v>
      </c>
      <c r="C336" s="6">
        <v>350000</v>
      </c>
      <c r="D336" t="s">
        <v>438</v>
      </c>
    </row>
    <row r="337" spans="1:4" ht="15.75">
      <c r="A337" s="5" t="s">
        <v>452</v>
      </c>
      <c r="B337" t="s">
        <v>1365</v>
      </c>
      <c r="C337" s="6">
        <v>750000</v>
      </c>
      <c r="D337" t="s">
        <v>434</v>
      </c>
    </row>
    <row r="338" spans="1:4" ht="15.75">
      <c r="A338" s="5" t="s">
        <v>452</v>
      </c>
      <c r="B338" t="s">
        <v>1366</v>
      </c>
      <c r="C338" s="6">
        <v>1750000</v>
      </c>
      <c r="D338" t="s">
        <v>435</v>
      </c>
    </row>
    <row r="339" spans="1:4" ht="15.75">
      <c r="A339" s="5" t="s">
        <v>452</v>
      </c>
      <c r="B339" t="s">
        <v>1367</v>
      </c>
      <c r="C339" s="6">
        <v>1887500</v>
      </c>
      <c r="D339" t="s">
        <v>435</v>
      </c>
    </row>
    <row r="340" spans="1:4" ht="15.75">
      <c r="A340" s="5" t="s">
        <v>452</v>
      </c>
      <c r="B340" t="s">
        <v>1368</v>
      </c>
      <c r="C340" s="6">
        <v>2700000</v>
      </c>
      <c r="D340" t="s">
        <v>434</v>
      </c>
    </row>
    <row r="341" spans="1:4" ht="15.75">
      <c r="A341" s="5" t="s">
        <v>452</v>
      </c>
      <c r="B341" t="s">
        <v>1369</v>
      </c>
      <c r="C341" s="6">
        <v>500000</v>
      </c>
      <c r="D341" t="s">
        <v>435</v>
      </c>
    </row>
    <row r="342" spans="1:4" ht="15.75">
      <c r="A342" s="5" t="s">
        <v>452</v>
      </c>
      <c r="B342" t="s">
        <v>1370</v>
      </c>
      <c r="C342" s="6">
        <v>335000</v>
      </c>
      <c r="D342" t="s">
        <v>434</v>
      </c>
    </row>
    <row r="343" spans="1:4" ht="15.75">
      <c r="A343" s="5" t="s">
        <v>452</v>
      </c>
      <c r="B343" t="s">
        <v>1371</v>
      </c>
      <c r="C343" s="6">
        <v>2175000</v>
      </c>
      <c r="D343" t="s">
        <v>438</v>
      </c>
    </row>
    <row r="344" spans="1:4" ht="15.75">
      <c r="A344" s="5" t="s">
        <v>452</v>
      </c>
      <c r="B344" t="s">
        <v>1372</v>
      </c>
      <c r="C344" s="6">
        <v>3216667</v>
      </c>
      <c r="D344" t="s">
        <v>434</v>
      </c>
    </row>
    <row r="345" spans="1:4" ht="15.75">
      <c r="A345" s="5" t="s">
        <v>452</v>
      </c>
      <c r="B345" t="s">
        <v>1373</v>
      </c>
      <c r="C345" s="6">
        <v>334500</v>
      </c>
      <c r="D345" t="s">
        <v>439</v>
      </c>
    </row>
    <row r="346" spans="1:4" ht="15.75">
      <c r="A346" s="5" t="s">
        <v>452</v>
      </c>
      <c r="B346" t="s">
        <v>1374</v>
      </c>
      <c r="C346" s="6">
        <v>2650000</v>
      </c>
      <c r="D346" t="s">
        <v>434</v>
      </c>
    </row>
    <row r="347" spans="1:4" ht="15.75">
      <c r="A347" s="5" t="s">
        <v>452</v>
      </c>
      <c r="B347" t="s">
        <v>1375</v>
      </c>
      <c r="C347" s="6">
        <v>300000</v>
      </c>
      <c r="D347" t="s">
        <v>434</v>
      </c>
    </row>
    <row r="348" spans="1:4" ht="15.75">
      <c r="A348" s="5" t="s">
        <v>452</v>
      </c>
      <c r="B348" t="s">
        <v>1376</v>
      </c>
      <c r="C348" s="6">
        <v>322000</v>
      </c>
      <c r="D348" t="s">
        <v>440</v>
      </c>
    </row>
    <row r="349" spans="1:4" ht="15.75">
      <c r="A349" s="5" t="s">
        <v>452</v>
      </c>
      <c r="B349" t="s">
        <v>1377</v>
      </c>
      <c r="C349" s="6">
        <v>1700000</v>
      </c>
      <c r="D349" t="s">
        <v>434</v>
      </c>
    </row>
    <row r="350" spans="1:4" ht="15.75">
      <c r="A350" s="5" t="s">
        <v>452</v>
      </c>
      <c r="B350" t="s">
        <v>1378</v>
      </c>
      <c r="C350" s="6">
        <v>1200000</v>
      </c>
      <c r="D350" t="s">
        <v>438</v>
      </c>
    </row>
    <row r="351" spans="1:4" ht="15.75">
      <c r="A351" s="5" t="s">
        <v>452</v>
      </c>
      <c r="B351" t="s">
        <v>1379</v>
      </c>
      <c r="C351" s="6">
        <v>5125000</v>
      </c>
      <c r="D351" t="s">
        <v>437</v>
      </c>
    </row>
    <row r="352" spans="1:4" ht="15.75">
      <c r="A352" s="5" t="s">
        <v>452</v>
      </c>
      <c r="B352" t="s">
        <v>1380</v>
      </c>
      <c r="C352" s="6">
        <v>1000000</v>
      </c>
      <c r="D352" t="s">
        <v>434</v>
      </c>
    </row>
    <row r="353" spans="1:4" ht="15.75">
      <c r="A353" s="5" t="s">
        <v>453</v>
      </c>
      <c r="B353" t="s">
        <v>1381</v>
      </c>
      <c r="C353" s="6">
        <v>302500</v>
      </c>
      <c r="D353" t="s">
        <v>440</v>
      </c>
    </row>
    <row r="354" spans="1:4" ht="15.75">
      <c r="A354" s="5" t="s">
        <v>453</v>
      </c>
      <c r="B354" t="s">
        <v>1382</v>
      </c>
      <c r="C354" s="6">
        <v>300000</v>
      </c>
      <c r="D354" t="s">
        <v>439</v>
      </c>
    </row>
    <row r="355" spans="1:4" ht="15.75">
      <c r="A355" s="5" t="s">
        <v>453</v>
      </c>
      <c r="B355" t="s">
        <v>1383</v>
      </c>
      <c r="C355" s="6">
        <v>900000</v>
      </c>
      <c r="D355" t="s">
        <v>434</v>
      </c>
    </row>
    <row r="356" spans="1:4" ht="15.75">
      <c r="A356" s="5" t="s">
        <v>453</v>
      </c>
      <c r="B356" t="s">
        <v>1384</v>
      </c>
      <c r="C356" s="6">
        <v>1837500</v>
      </c>
      <c r="D356" t="s">
        <v>435</v>
      </c>
    </row>
    <row r="357" spans="1:4" ht="15.75">
      <c r="A357" s="5" t="s">
        <v>453</v>
      </c>
      <c r="B357" t="s">
        <v>1385</v>
      </c>
      <c r="C357" s="6">
        <v>9150000</v>
      </c>
      <c r="D357" t="s">
        <v>438</v>
      </c>
    </row>
    <row r="358" spans="1:4" ht="15.75">
      <c r="A358" s="5" t="s">
        <v>453</v>
      </c>
      <c r="B358" t="s">
        <v>1386</v>
      </c>
      <c r="C358" s="6">
        <v>600000</v>
      </c>
      <c r="D358" t="s">
        <v>434</v>
      </c>
    </row>
    <row r="359" spans="1:4" ht="15.75">
      <c r="A359" s="5" t="s">
        <v>453</v>
      </c>
      <c r="B359" t="s">
        <v>1387</v>
      </c>
      <c r="C359" s="6">
        <v>300000</v>
      </c>
      <c r="D359" t="s">
        <v>434</v>
      </c>
    </row>
    <row r="360" spans="1:4" ht="15.75">
      <c r="A360" s="5" t="s">
        <v>453</v>
      </c>
      <c r="B360" t="s">
        <v>1388</v>
      </c>
      <c r="C360" s="6">
        <v>1000000</v>
      </c>
      <c r="D360" t="s">
        <v>438</v>
      </c>
    </row>
    <row r="361" spans="1:4" ht="15.75">
      <c r="A361" s="5" t="s">
        <v>453</v>
      </c>
      <c r="B361" t="s">
        <v>1389</v>
      </c>
      <c r="C361" s="6">
        <v>13000000</v>
      </c>
      <c r="D361" t="s">
        <v>438</v>
      </c>
    </row>
    <row r="362" spans="1:4" ht="15.75">
      <c r="A362" s="5" t="s">
        <v>453</v>
      </c>
      <c r="B362" t="s">
        <v>1390</v>
      </c>
      <c r="C362" s="6">
        <v>750000</v>
      </c>
      <c r="D362" t="s">
        <v>435</v>
      </c>
    </row>
    <row r="363" spans="1:4" ht="15.75">
      <c r="A363" s="5" t="s">
        <v>453</v>
      </c>
      <c r="B363" t="s">
        <v>1391</v>
      </c>
      <c r="C363" s="6">
        <v>7000000</v>
      </c>
      <c r="D363" t="s">
        <v>438</v>
      </c>
    </row>
    <row r="364" spans="1:4" ht="15.75">
      <c r="A364" s="5" t="s">
        <v>453</v>
      </c>
      <c r="B364" t="s">
        <v>1392</v>
      </c>
      <c r="C364" s="6">
        <v>750000</v>
      </c>
      <c r="D364" t="s">
        <v>435</v>
      </c>
    </row>
    <row r="365" spans="1:4" ht="15.75">
      <c r="A365" s="5" t="s">
        <v>453</v>
      </c>
      <c r="B365" t="s">
        <v>1393</v>
      </c>
      <c r="C365" s="6">
        <v>440000</v>
      </c>
      <c r="D365" t="s">
        <v>440</v>
      </c>
    </row>
    <row r="366" spans="1:4" ht="15.75">
      <c r="A366" s="5" t="s">
        <v>453</v>
      </c>
      <c r="B366" t="s">
        <v>1394</v>
      </c>
      <c r="C366" s="6">
        <v>302500</v>
      </c>
      <c r="D366" t="s">
        <v>434</v>
      </c>
    </row>
    <row r="367" spans="1:4" ht="15.75">
      <c r="A367" s="5" t="s">
        <v>453</v>
      </c>
      <c r="B367" t="s">
        <v>1395</v>
      </c>
      <c r="C367" s="6">
        <v>327500</v>
      </c>
      <c r="D367" t="s">
        <v>438</v>
      </c>
    </row>
    <row r="368" spans="1:4" ht="15.75">
      <c r="A368" s="5" t="s">
        <v>453</v>
      </c>
      <c r="B368" t="s">
        <v>1396</v>
      </c>
      <c r="C368" s="6">
        <v>550000</v>
      </c>
      <c r="D368" t="s">
        <v>434</v>
      </c>
    </row>
    <row r="369" spans="1:4" ht="15.75">
      <c r="A369" s="5" t="s">
        <v>453</v>
      </c>
      <c r="B369" t="s">
        <v>1397</v>
      </c>
      <c r="C369" s="6">
        <v>9000000</v>
      </c>
      <c r="D369" t="s">
        <v>436</v>
      </c>
    </row>
    <row r="370" spans="1:4" ht="15.75">
      <c r="A370" s="5" t="s">
        <v>453</v>
      </c>
      <c r="B370" t="s">
        <v>1398</v>
      </c>
      <c r="C370" s="6">
        <v>13000000</v>
      </c>
      <c r="D370" t="s">
        <v>434</v>
      </c>
    </row>
    <row r="371" spans="1:4" ht="15.75">
      <c r="A371" s="5" t="s">
        <v>453</v>
      </c>
      <c r="B371" t="s">
        <v>1399</v>
      </c>
      <c r="C371" s="6">
        <v>1300000</v>
      </c>
      <c r="D371" t="s">
        <v>440</v>
      </c>
    </row>
    <row r="372" spans="1:4" ht="15.75">
      <c r="A372" s="5" t="s">
        <v>453</v>
      </c>
      <c r="B372" t="s">
        <v>1400</v>
      </c>
      <c r="C372" s="6">
        <v>3250000</v>
      </c>
      <c r="D372" t="s">
        <v>434</v>
      </c>
    </row>
    <row r="373" spans="1:4" ht="15.75">
      <c r="A373" s="5" t="s">
        <v>453</v>
      </c>
      <c r="B373" t="s">
        <v>1401</v>
      </c>
      <c r="C373" s="6">
        <v>22000000</v>
      </c>
      <c r="D373" t="s">
        <v>437</v>
      </c>
    </row>
    <row r="374" spans="1:4" ht="15.75">
      <c r="A374" s="5" t="s">
        <v>453</v>
      </c>
      <c r="B374" t="s">
        <v>1402</v>
      </c>
      <c r="C374" s="6">
        <v>600000</v>
      </c>
      <c r="D374" t="s">
        <v>438</v>
      </c>
    </row>
    <row r="375" spans="1:4" ht="15.75">
      <c r="A375" s="5" t="s">
        <v>453</v>
      </c>
      <c r="B375" t="s">
        <v>1403</v>
      </c>
      <c r="C375" s="6">
        <v>750000</v>
      </c>
      <c r="D375" t="s">
        <v>440</v>
      </c>
    </row>
    <row r="376" spans="1:4" ht="15.75">
      <c r="A376" s="5" t="s">
        <v>453</v>
      </c>
      <c r="B376" t="s">
        <v>1404</v>
      </c>
      <c r="C376" s="6">
        <v>1300000</v>
      </c>
      <c r="D376" t="s">
        <v>434</v>
      </c>
    </row>
    <row r="377" spans="1:4" ht="15.75">
      <c r="A377" s="5" t="s">
        <v>453</v>
      </c>
      <c r="B377" t="s">
        <v>1405</v>
      </c>
      <c r="C377" s="6">
        <v>4500000</v>
      </c>
      <c r="D377" t="s">
        <v>434</v>
      </c>
    </row>
    <row r="378" spans="1:4" ht="15.75">
      <c r="A378" s="5" t="s">
        <v>453</v>
      </c>
      <c r="B378" t="s">
        <v>1406</v>
      </c>
      <c r="C378" s="6">
        <v>2500000</v>
      </c>
      <c r="D378" t="s">
        <v>434</v>
      </c>
    </row>
    <row r="379" spans="1:4" ht="15.75">
      <c r="A379" s="5" t="s">
        <v>453</v>
      </c>
      <c r="B379" t="s">
        <v>1407</v>
      </c>
      <c r="C379" s="6">
        <v>2500000</v>
      </c>
      <c r="D379" t="s">
        <v>434</v>
      </c>
    </row>
    <row r="380" spans="1:4" ht="15.75">
      <c r="A380" s="5" t="s">
        <v>453</v>
      </c>
      <c r="B380" t="s">
        <v>1408</v>
      </c>
      <c r="C380" s="6">
        <v>1500000</v>
      </c>
      <c r="D380" t="s">
        <v>434</v>
      </c>
    </row>
    <row r="381" spans="1:4" ht="15.75">
      <c r="A381" s="5" t="s">
        <v>453</v>
      </c>
      <c r="B381" t="s">
        <v>1409</v>
      </c>
      <c r="C381" s="6">
        <v>415000</v>
      </c>
      <c r="D381" t="s">
        <v>437</v>
      </c>
    </row>
    <row r="382" spans="1:4" ht="15.75">
      <c r="A382" s="5" t="s">
        <v>453</v>
      </c>
      <c r="B382" t="s">
        <v>1410</v>
      </c>
      <c r="C382" s="6">
        <v>3366667</v>
      </c>
      <c r="D382" t="s">
        <v>434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B12"/>
  <sheetViews>
    <sheetView tabSelected="1" workbookViewId="0">
      <selection activeCell="P15" sqref="P15"/>
    </sheetView>
  </sheetViews>
  <sheetFormatPr defaultRowHeight="15"/>
  <cols>
    <col min="1" max="1" width="15.28515625" bestFit="1" customWidth="1"/>
  </cols>
  <sheetData>
    <row r="1" spans="1:2">
      <c r="A1" s="46" t="s">
        <v>2907</v>
      </c>
      <c r="B1" s="46" t="s">
        <v>2909</v>
      </c>
    </row>
    <row r="2" spans="1:2">
      <c r="A2" s="47">
        <v>1000000</v>
      </c>
      <c r="B2" s="44">
        <v>216</v>
      </c>
    </row>
    <row r="3" spans="1:2">
      <c r="A3" s="47">
        <v>2000000</v>
      </c>
      <c r="B3" s="44">
        <v>30</v>
      </c>
    </row>
    <row r="4" spans="1:2">
      <c r="A4" s="47">
        <v>3000000</v>
      </c>
      <c r="B4" s="44">
        <v>29</v>
      </c>
    </row>
    <row r="5" spans="1:2">
      <c r="A5" s="47">
        <v>4000000</v>
      </c>
      <c r="B5" s="44">
        <v>24</v>
      </c>
    </row>
    <row r="6" spans="1:2">
      <c r="A6" s="47">
        <v>5000000</v>
      </c>
      <c r="B6" s="44">
        <v>17</v>
      </c>
    </row>
    <row r="7" spans="1:2">
      <c r="A7" s="47">
        <v>6000000</v>
      </c>
      <c r="B7" s="44">
        <v>14</v>
      </c>
    </row>
    <row r="8" spans="1:2">
      <c r="A8" s="47">
        <v>7000000</v>
      </c>
      <c r="B8" s="44">
        <v>11</v>
      </c>
    </row>
    <row r="9" spans="1:2">
      <c r="A9" s="47">
        <v>8000000</v>
      </c>
      <c r="B9" s="44">
        <v>12</v>
      </c>
    </row>
    <row r="10" spans="1:2">
      <c r="A10" s="47">
        <v>9000000</v>
      </c>
      <c r="B10" s="44">
        <v>6</v>
      </c>
    </row>
    <row r="11" spans="1:2">
      <c r="A11" s="47">
        <v>10000000</v>
      </c>
      <c r="B11" s="44">
        <v>2</v>
      </c>
    </row>
    <row r="12" spans="1:2" ht="15.75" thickBot="1">
      <c r="A12" s="45" t="s">
        <v>2908</v>
      </c>
      <c r="B12" s="45">
        <v>20</v>
      </c>
    </row>
  </sheetData>
  <sortState ref="A2:A11">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B19" sqref="B19"/>
    </sheetView>
  </sheetViews>
  <sheetFormatPr defaultRowHeight="15"/>
  <cols>
    <col min="1" max="1" width="39.42578125" customWidth="1"/>
    <col min="2" max="2" width="27.7109375" customWidth="1"/>
  </cols>
  <sheetData>
    <row r="1" spans="1:4">
      <c r="A1" s="1" t="s">
        <v>6</v>
      </c>
      <c r="B1" s="1" t="s">
        <v>7</v>
      </c>
      <c r="C1" s="1" t="s">
        <v>12</v>
      </c>
      <c r="D1" s="1" t="s">
        <v>13</v>
      </c>
    </row>
    <row r="2" spans="1:4">
      <c r="A2" t="s">
        <v>8</v>
      </c>
      <c r="B2" t="str">
        <f>LEFT(A2,FIND(" ",A2))</f>
        <v xml:space="preserve">hello </v>
      </c>
      <c r="C2" t="str">
        <f>RIGHT(A2,3)</f>
        <v>rld</v>
      </c>
      <c r="D2" t="str">
        <f>MID(A2,2,5)</f>
        <v xml:space="preserve">ello </v>
      </c>
    </row>
    <row r="3" spans="1:4">
      <c r="A3" t="s">
        <v>9</v>
      </c>
      <c r="B3" t="str">
        <f t="shared" ref="B3:B5" si="0">LEFT(A3,FIND(" ",A3))</f>
        <v xml:space="preserve">the </v>
      </c>
      <c r="C3" t="str">
        <f t="shared" ref="C3:C5" si="1">RIGHT(A3,3)</f>
        <v>ped</v>
      </c>
      <c r="D3" t="str">
        <f t="shared" ref="D3:D5" si="2">MID(A3,2,5)</f>
        <v>he qu</v>
      </c>
    </row>
    <row r="4" spans="1:4">
      <c r="A4" t="s">
        <v>10</v>
      </c>
      <c r="B4" t="str">
        <f t="shared" si="0"/>
        <v xml:space="preserve">show </v>
      </c>
      <c r="C4" t="str">
        <f t="shared" si="1"/>
        <v>ata</v>
      </c>
      <c r="D4" t="str">
        <f t="shared" si="2"/>
        <v>how m</v>
      </c>
    </row>
    <row r="5" spans="1:4">
      <c r="A5" t="s">
        <v>11</v>
      </c>
      <c r="B5" t="str">
        <f t="shared" si="0"/>
        <v xml:space="preserve">yes </v>
      </c>
      <c r="C5" t="str">
        <f t="shared" si="1"/>
        <v xml:space="preserve"> no</v>
      </c>
      <c r="D5" t="str">
        <f t="shared" si="2"/>
        <v>es or</v>
      </c>
    </row>
    <row r="9" spans="1:4">
      <c r="A9" s="1" t="s">
        <v>15</v>
      </c>
    </row>
    <row r="10" spans="1:4">
      <c r="A10" s="2" t="s">
        <v>14</v>
      </c>
    </row>
    <row r="13" spans="1:4">
      <c r="B13" s="1" t="s">
        <v>17</v>
      </c>
      <c r="C13" s="1" t="s">
        <v>16</v>
      </c>
    </row>
    <row r="14" spans="1:4">
      <c r="B14">
        <f>FIND("Data",A10)</f>
        <v>6</v>
      </c>
      <c r="C14" t="str">
        <f>MID(A10,FIND(" ",A10,FIND("Data",A10))+1,FIND(" ",A10,(FIND(" ",A10,FIND("Data",A10))+1))-(FIND(" ",A10,FIND("Data",A10))+1))</f>
        <v>is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election activeCell="D11" sqref="D11"/>
    </sheetView>
  </sheetViews>
  <sheetFormatPr defaultRowHeight="15"/>
  <sheetData>
    <row r="1" spans="1:1">
      <c r="A1" s="1" t="s">
        <v>18</v>
      </c>
    </row>
    <row r="2" spans="1:1">
      <c r="A2" t="s">
        <v>19</v>
      </c>
    </row>
    <row r="4" spans="1:1">
      <c r="A4" t="str">
        <f>UPPER(A2)</f>
        <v>"IT IS A CAPITAL MISTAKE TO THEORIZE BEFORE ONE HAS DATA" - SHERLOCK HOLMES</v>
      </c>
    </row>
    <row r="5" spans="1:1">
      <c r="A5" t="str">
        <f>LOWER(A2)</f>
        <v>"it is a capital mistake to theorize before one has data" - sherlock holmes</v>
      </c>
    </row>
    <row r="6" spans="1:1">
      <c r="A6" t="str">
        <f>PROPER(A2)</f>
        <v>"It Is A Capital Mistake To Theorize Before One Has Data" - Sherlock Holmes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8"/>
  <sheetViews>
    <sheetView workbookViewId="0">
      <selection activeCell="F13" sqref="F13"/>
    </sheetView>
  </sheetViews>
  <sheetFormatPr defaultRowHeight="15"/>
  <cols>
    <col min="6" max="6" width="22" bestFit="1" customWidth="1"/>
  </cols>
  <sheetData>
    <row r="1" spans="1:7">
      <c r="A1" s="1" t="s">
        <v>0</v>
      </c>
      <c r="B1" s="1" t="s">
        <v>20</v>
      </c>
      <c r="C1" s="1" t="s">
        <v>21</v>
      </c>
      <c r="D1" s="1" t="s">
        <v>22</v>
      </c>
      <c r="E1" s="1" t="s">
        <v>23</v>
      </c>
      <c r="F1" s="1" t="s">
        <v>24</v>
      </c>
      <c r="G1" s="1" t="s">
        <v>25</v>
      </c>
    </row>
    <row r="2" spans="1:7">
      <c r="A2">
        <v>1</v>
      </c>
      <c r="B2">
        <v>1</v>
      </c>
      <c r="C2">
        <v>5</v>
      </c>
      <c r="D2">
        <v>1</v>
      </c>
      <c r="E2">
        <v>5</v>
      </c>
      <c r="F2">
        <v>9</v>
      </c>
      <c r="G2">
        <f>SUM(B2:F2)</f>
        <v>21</v>
      </c>
    </row>
    <row r="3" spans="1:7">
      <c r="A3">
        <v>2</v>
      </c>
      <c r="B3">
        <v>4</v>
      </c>
      <c r="C3">
        <v>23</v>
      </c>
      <c r="D3">
        <v>7</v>
      </c>
      <c r="E3">
        <v>87</v>
      </c>
      <c r="F3">
        <v>1</v>
      </c>
      <c r="G3">
        <f t="shared" ref="G3:G6" si="0">SUM(B3:F3)</f>
        <v>122</v>
      </c>
    </row>
    <row r="4" spans="1:7">
      <c r="A4">
        <v>3</v>
      </c>
      <c r="B4">
        <v>1</v>
      </c>
      <c r="C4">
        <v>54</v>
      </c>
      <c r="D4">
        <v>6</v>
      </c>
      <c r="E4">
        <v>3</v>
      </c>
      <c r="F4">
        <v>2</v>
      </c>
      <c r="G4">
        <f t="shared" si="0"/>
        <v>66</v>
      </c>
    </row>
    <row r="5" spans="1:7">
      <c r="A5">
        <v>4</v>
      </c>
      <c r="B5">
        <v>7</v>
      </c>
      <c r="C5">
        <v>25</v>
      </c>
      <c r="D5">
        <v>6</v>
      </c>
      <c r="E5">
        <v>5</v>
      </c>
      <c r="F5">
        <v>6</v>
      </c>
      <c r="G5">
        <f t="shared" si="0"/>
        <v>49</v>
      </c>
    </row>
    <row r="6" spans="1:7">
      <c r="A6">
        <v>5</v>
      </c>
      <c r="B6">
        <v>89</v>
      </c>
      <c r="C6">
        <v>3</v>
      </c>
      <c r="D6">
        <v>4</v>
      </c>
      <c r="E6">
        <v>5</v>
      </c>
      <c r="F6">
        <v>6</v>
      </c>
      <c r="G6">
        <f t="shared" si="0"/>
        <v>107</v>
      </c>
    </row>
    <row r="8" spans="1:7">
      <c r="F8" s="1" t="s">
        <v>26</v>
      </c>
      <c r="G8">
        <f>AVERAGE(G2:G6)</f>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1"/>
  <sheetViews>
    <sheetView workbookViewId="0">
      <selection activeCell="D10" sqref="D10:D19"/>
    </sheetView>
  </sheetViews>
  <sheetFormatPr defaultRowHeight="14.25"/>
  <cols>
    <col min="1" max="1" width="14.42578125" style="4" bestFit="1" customWidth="1"/>
    <col min="2" max="2" width="24.42578125" style="4" bestFit="1" customWidth="1"/>
    <col min="3" max="16384" width="9.140625" style="4"/>
  </cols>
  <sheetData>
    <row r="1" spans="1:2">
      <c r="A1" s="3" t="s">
        <v>27</v>
      </c>
      <c r="B1" s="4" t="s">
        <v>28</v>
      </c>
    </row>
    <row r="2" spans="1:2">
      <c r="A2" s="3" t="s">
        <v>37</v>
      </c>
      <c r="B2" s="4" t="s">
        <v>38</v>
      </c>
    </row>
    <row r="3" spans="1:2">
      <c r="A3" s="3" t="s">
        <v>39</v>
      </c>
      <c r="B3" s="4" t="s">
        <v>40</v>
      </c>
    </row>
    <row r="4" spans="1:2">
      <c r="A4" s="3" t="s">
        <v>29</v>
      </c>
      <c r="B4" s="4" t="s">
        <v>30</v>
      </c>
    </row>
    <row r="5" spans="1:2">
      <c r="A5" s="3" t="s">
        <v>35</v>
      </c>
      <c r="B5" s="4" t="s">
        <v>36</v>
      </c>
    </row>
    <row r="6" spans="1:2">
      <c r="A6" s="3" t="s">
        <v>44</v>
      </c>
      <c r="B6" s="4" t="s">
        <v>45</v>
      </c>
    </row>
    <row r="7" spans="1:2">
      <c r="A7" s="3" t="s">
        <v>31</v>
      </c>
      <c r="B7" s="4" t="s">
        <v>32</v>
      </c>
    </row>
    <row r="8" spans="1:2">
      <c r="A8" s="3" t="s">
        <v>42</v>
      </c>
      <c r="B8" s="4" t="s">
        <v>43</v>
      </c>
    </row>
    <row r="9" spans="1:2">
      <c r="A9" s="3" t="s">
        <v>46</v>
      </c>
      <c r="B9" s="4" t="s">
        <v>47</v>
      </c>
    </row>
    <row r="10" spans="1:2">
      <c r="A10" s="3" t="s">
        <v>33</v>
      </c>
      <c r="B10" s="4" t="s">
        <v>34</v>
      </c>
    </row>
    <row r="11" spans="1:2">
      <c r="A11" s="3" t="s">
        <v>41</v>
      </c>
      <c r="B11" s="4" t="s">
        <v>34</v>
      </c>
    </row>
  </sheetData>
  <sortState ref="A2:B11">
    <sortCondition ref="B2:B11"/>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82"/>
  <sheetViews>
    <sheetView workbookViewId="0">
      <selection sqref="A1:A1048576"/>
    </sheetView>
  </sheetViews>
  <sheetFormatPr defaultRowHeight="15"/>
  <sheetData>
    <row r="1" spans="1:1" ht="15.75">
      <c r="A1" s="5" t="s">
        <v>48</v>
      </c>
    </row>
    <row r="2" spans="1:1" ht="15.75">
      <c r="A2" s="5" t="s">
        <v>49</v>
      </c>
    </row>
    <row r="3" spans="1:1" ht="15.75">
      <c r="A3" s="5" t="s">
        <v>50</v>
      </c>
    </row>
    <row r="4" spans="1:1" ht="15.75">
      <c r="A4" s="5" t="s">
        <v>51</v>
      </c>
    </row>
    <row r="5" spans="1:1" ht="15.75">
      <c r="A5" s="5" t="s">
        <v>52</v>
      </c>
    </row>
    <row r="6" spans="1:1" ht="15.75">
      <c r="A6" s="5" t="s">
        <v>53</v>
      </c>
    </row>
    <row r="7" spans="1:1" ht="15.75">
      <c r="A7" s="5" t="s">
        <v>54</v>
      </c>
    </row>
    <row r="8" spans="1:1" ht="15.75">
      <c r="A8" s="5" t="s">
        <v>55</v>
      </c>
    </row>
    <row r="9" spans="1:1" ht="15.75">
      <c r="A9" s="5" t="s">
        <v>56</v>
      </c>
    </row>
    <row r="10" spans="1:1" ht="15.75">
      <c r="A10" s="5" t="s">
        <v>57</v>
      </c>
    </row>
    <row r="11" spans="1:1" ht="15.75">
      <c r="A11" s="5" t="s">
        <v>58</v>
      </c>
    </row>
    <row r="12" spans="1:1" ht="15.75">
      <c r="A12" s="5" t="s">
        <v>59</v>
      </c>
    </row>
    <row r="13" spans="1:1" ht="15.75">
      <c r="A13" s="5" t="s">
        <v>60</v>
      </c>
    </row>
    <row r="14" spans="1:1" ht="15.75">
      <c r="A14" s="5" t="s">
        <v>61</v>
      </c>
    </row>
    <row r="15" spans="1:1" ht="15.75">
      <c r="A15" s="5" t="s">
        <v>62</v>
      </c>
    </row>
    <row r="16" spans="1:1" ht="15.75">
      <c r="A16" s="5" t="s">
        <v>63</v>
      </c>
    </row>
    <row r="17" spans="1:1" ht="15.75">
      <c r="A17" s="5" t="s">
        <v>64</v>
      </c>
    </row>
    <row r="18" spans="1:1" ht="15.75">
      <c r="A18" s="5" t="s">
        <v>65</v>
      </c>
    </row>
    <row r="19" spans="1:1" ht="15.75">
      <c r="A19" s="5" t="s">
        <v>66</v>
      </c>
    </row>
    <row r="20" spans="1:1" ht="15.75">
      <c r="A20" s="5" t="s">
        <v>67</v>
      </c>
    </row>
    <row r="21" spans="1:1" ht="15.75">
      <c r="A21" s="5" t="s">
        <v>68</v>
      </c>
    </row>
    <row r="22" spans="1:1" ht="15.75">
      <c r="A22" s="5" t="s">
        <v>69</v>
      </c>
    </row>
    <row r="23" spans="1:1" ht="15.75">
      <c r="A23" s="5" t="s">
        <v>70</v>
      </c>
    </row>
    <row r="24" spans="1:1" ht="15.75">
      <c r="A24" s="5" t="s">
        <v>71</v>
      </c>
    </row>
    <row r="25" spans="1:1" ht="15.75">
      <c r="A25" s="5" t="s">
        <v>72</v>
      </c>
    </row>
    <row r="26" spans="1:1" ht="15.75">
      <c r="A26" s="5" t="s">
        <v>73</v>
      </c>
    </row>
    <row r="27" spans="1:1" ht="15.75">
      <c r="A27" s="5" t="s">
        <v>74</v>
      </c>
    </row>
    <row r="28" spans="1:1" ht="15.75">
      <c r="A28" s="5" t="s">
        <v>75</v>
      </c>
    </row>
    <row r="29" spans="1:1" ht="15.75">
      <c r="A29" s="5" t="s">
        <v>76</v>
      </c>
    </row>
    <row r="30" spans="1:1" ht="15.75">
      <c r="A30" s="5" t="s">
        <v>77</v>
      </c>
    </row>
    <row r="31" spans="1:1" ht="15.75">
      <c r="A31" s="5" t="s">
        <v>78</v>
      </c>
    </row>
    <row r="32" spans="1:1" ht="15.75">
      <c r="A32" s="5" t="s">
        <v>79</v>
      </c>
    </row>
    <row r="33" spans="1:1" ht="15.75">
      <c r="A33" s="5" t="s">
        <v>80</v>
      </c>
    </row>
    <row r="34" spans="1:1" ht="15.75">
      <c r="A34" s="5" t="s">
        <v>81</v>
      </c>
    </row>
    <row r="35" spans="1:1" ht="15.75">
      <c r="A35" s="5" t="s">
        <v>82</v>
      </c>
    </row>
    <row r="36" spans="1:1" ht="15.75">
      <c r="A36" s="5" t="s">
        <v>83</v>
      </c>
    </row>
    <row r="37" spans="1:1" ht="15.75">
      <c r="A37" s="5" t="s">
        <v>84</v>
      </c>
    </row>
    <row r="38" spans="1:1" ht="15.75">
      <c r="A38" s="5" t="s">
        <v>85</v>
      </c>
    </row>
    <row r="39" spans="1:1" ht="15.75">
      <c r="A39" s="5" t="s">
        <v>86</v>
      </c>
    </row>
    <row r="40" spans="1:1" ht="15.75">
      <c r="A40" s="5" t="s">
        <v>87</v>
      </c>
    </row>
    <row r="41" spans="1:1" ht="15.75">
      <c r="A41" s="5" t="s">
        <v>88</v>
      </c>
    </row>
    <row r="42" spans="1:1" ht="15.75">
      <c r="A42" s="5" t="s">
        <v>89</v>
      </c>
    </row>
    <row r="43" spans="1:1" ht="15.75">
      <c r="A43" s="5" t="s">
        <v>90</v>
      </c>
    </row>
    <row r="44" spans="1:1" ht="15.75">
      <c r="A44" s="5" t="s">
        <v>91</v>
      </c>
    </row>
    <row r="45" spans="1:1" ht="15.75">
      <c r="A45" s="5" t="s">
        <v>92</v>
      </c>
    </row>
    <row r="46" spans="1:1" ht="15.75">
      <c r="A46" s="5" t="s">
        <v>93</v>
      </c>
    </row>
    <row r="47" spans="1:1" ht="15.75">
      <c r="A47" s="5" t="s">
        <v>94</v>
      </c>
    </row>
    <row r="48" spans="1:1" ht="15.75">
      <c r="A48" s="5" t="s">
        <v>95</v>
      </c>
    </row>
    <row r="49" spans="1:1" ht="15.75">
      <c r="A49" s="5" t="s">
        <v>96</v>
      </c>
    </row>
    <row r="50" spans="1:1" ht="15.75">
      <c r="A50" s="5" t="s">
        <v>97</v>
      </c>
    </row>
    <row r="51" spans="1:1" ht="15.75">
      <c r="A51" s="5" t="s">
        <v>98</v>
      </c>
    </row>
    <row r="52" spans="1:1" ht="15.75">
      <c r="A52" s="5" t="s">
        <v>99</v>
      </c>
    </row>
    <row r="53" spans="1:1" ht="15.75">
      <c r="A53" s="5" t="s">
        <v>100</v>
      </c>
    </row>
    <row r="54" spans="1:1" ht="15.75">
      <c r="A54" s="5" t="s">
        <v>101</v>
      </c>
    </row>
    <row r="55" spans="1:1" ht="15.75">
      <c r="A55" s="5" t="s">
        <v>102</v>
      </c>
    </row>
    <row r="56" spans="1:1" ht="15.75">
      <c r="A56" s="5" t="s">
        <v>103</v>
      </c>
    </row>
    <row r="57" spans="1:1" ht="15.75">
      <c r="A57" s="5" t="s">
        <v>104</v>
      </c>
    </row>
    <row r="58" spans="1:1" ht="15.75">
      <c r="A58" s="5" t="s">
        <v>105</v>
      </c>
    </row>
    <row r="59" spans="1:1" ht="15.75">
      <c r="A59" s="5" t="s">
        <v>106</v>
      </c>
    </row>
    <row r="60" spans="1:1" ht="15.75">
      <c r="A60" s="5" t="s">
        <v>107</v>
      </c>
    </row>
    <row r="61" spans="1:1" ht="15.75">
      <c r="A61" s="5" t="s">
        <v>108</v>
      </c>
    </row>
    <row r="62" spans="1:1" ht="15.75">
      <c r="A62" s="5" t="s">
        <v>109</v>
      </c>
    </row>
    <row r="63" spans="1:1" ht="15.75">
      <c r="A63" s="5" t="s">
        <v>110</v>
      </c>
    </row>
    <row r="64" spans="1:1" ht="15.75">
      <c r="A64" s="5" t="s">
        <v>111</v>
      </c>
    </row>
    <row r="65" spans="1:1" ht="15.75">
      <c r="A65" s="5" t="s">
        <v>112</v>
      </c>
    </row>
    <row r="66" spans="1:1" ht="15.75">
      <c r="A66" s="5" t="s">
        <v>113</v>
      </c>
    </row>
    <row r="67" spans="1:1" ht="15.75">
      <c r="A67" s="5" t="s">
        <v>114</v>
      </c>
    </row>
    <row r="68" spans="1:1" ht="15.75">
      <c r="A68" s="5" t="s">
        <v>115</v>
      </c>
    </row>
    <row r="69" spans="1:1" ht="15.75">
      <c r="A69" s="5" t="s">
        <v>116</v>
      </c>
    </row>
    <row r="70" spans="1:1" ht="15.75">
      <c r="A70" s="5" t="s">
        <v>117</v>
      </c>
    </row>
    <row r="71" spans="1:1" ht="15.75">
      <c r="A71" s="5" t="s">
        <v>118</v>
      </c>
    </row>
    <row r="72" spans="1:1" ht="15.75">
      <c r="A72" s="5" t="s">
        <v>119</v>
      </c>
    </row>
    <row r="73" spans="1:1" ht="15.75">
      <c r="A73" s="5" t="s">
        <v>120</v>
      </c>
    </row>
    <row r="74" spans="1:1" ht="15.75">
      <c r="A74" s="5" t="s">
        <v>121</v>
      </c>
    </row>
    <row r="75" spans="1:1" ht="15.75">
      <c r="A75" s="5" t="s">
        <v>122</v>
      </c>
    </row>
    <row r="76" spans="1:1" ht="15.75">
      <c r="A76" s="5" t="s">
        <v>123</v>
      </c>
    </row>
    <row r="77" spans="1:1" ht="15.75">
      <c r="A77" s="5" t="s">
        <v>124</v>
      </c>
    </row>
    <row r="78" spans="1:1" ht="15.75">
      <c r="A78" s="5" t="s">
        <v>125</v>
      </c>
    </row>
    <row r="79" spans="1:1" ht="15.75">
      <c r="A79" s="5" t="s">
        <v>126</v>
      </c>
    </row>
    <row r="80" spans="1:1" ht="15.75">
      <c r="A80" s="5" t="s">
        <v>127</v>
      </c>
    </row>
    <row r="81" spans="1:1" ht="15.75">
      <c r="A81" s="5" t="s">
        <v>128</v>
      </c>
    </row>
    <row r="82" spans="1:1" ht="15.75">
      <c r="A82" s="5" t="s">
        <v>129</v>
      </c>
    </row>
    <row r="83" spans="1:1" ht="15.75">
      <c r="A83" s="5" t="s">
        <v>130</v>
      </c>
    </row>
    <row r="84" spans="1:1" ht="15.75">
      <c r="A84" s="5" t="s">
        <v>131</v>
      </c>
    </row>
    <row r="85" spans="1:1" ht="15.75">
      <c r="A85" s="5" t="s">
        <v>132</v>
      </c>
    </row>
    <row r="86" spans="1:1" ht="15.75">
      <c r="A86" s="5" t="s">
        <v>133</v>
      </c>
    </row>
    <row r="87" spans="1:1" ht="15.75">
      <c r="A87" s="5" t="s">
        <v>134</v>
      </c>
    </row>
    <row r="88" spans="1:1" ht="15.75">
      <c r="A88" s="5" t="s">
        <v>135</v>
      </c>
    </row>
    <row r="89" spans="1:1" ht="15.75">
      <c r="A89" s="5" t="s">
        <v>136</v>
      </c>
    </row>
    <row r="90" spans="1:1" ht="15.75">
      <c r="A90" s="5" t="s">
        <v>137</v>
      </c>
    </row>
    <row r="91" spans="1:1" ht="15.75">
      <c r="A91" s="5" t="s">
        <v>138</v>
      </c>
    </row>
    <row r="92" spans="1:1" ht="15.75">
      <c r="A92" s="5" t="s">
        <v>139</v>
      </c>
    </row>
    <row r="93" spans="1:1" ht="15.75">
      <c r="A93" s="5" t="s">
        <v>140</v>
      </c>
    </row>
    <row r="94" spans="1:1" ht="15.75">
      <c r="A94" s="5" t="s">
        <v>141</v>
      </c>
    </row>
    <row r="95" spans="1:1" ht="15.75">
      <c r="A95" s="5" t="s">
        <v>142</v>
      </c>
    </row>
    <row r="96" spans="1:1" ht="15.75">
      <c r="A96" s="5" t="s">
        <v>143</v>
      </c>
    </row>
    <row r="97" spans="1:1" ht="15.75">
      <c r="A97" s="5" t="s">
        <v>144</v>
      </c>
    </row>
    <row r="98" spans="1:1" ht="15.75">
      <c r="A98" s="5" t="s">
        <v>145</v>
      </c>
    </row>
    <row r="99" spans="1:1" ht="15.75">
      <c r="A99" s="5" t="s">
        <v>146</v>
      </c>
    </row>
    <row r="100" spans="1:1" ht="15.75">
      <c r="A100" s="5" t="s">
        <v>147</v>
      </c>
    </row>
    <row r="101" spans="1:1" ht="15.75">
      <c r="A101" s="5" t="s">
        <v>148</v>
      </c>
    </row>
    <row r="102" spans="1:1" ht="15.75">
      <c r="A102" s="5" t="s">
        <v>149</v>
      </c>
    </row>
    <row r="103" spans="1:1" ht="15.75">
      <c r="A103" s="5" t="s">
        <v>150</v>
      </c>
    </row>
    <row r="104" spans="1:1" ht="15.75">
      <c r="A104" s="5" t="s">
        <v>151</v>
      </c>
    </row>
    <row r="105" spans="1:1" ht="15.75">
      <c r="A105" s="5" t="s">
        <v>152</v>
      </c>
    </row>
    <row r="106" spans="1:1" ht="15.75">
      <c r="A106" s="5" t="s">
        <v>153</v>
      </c>
    </row>
    <row r="107" spans="1:1" ht="15.75">
      <c r="A107" s="5" t="s">
        <v>154</v>
      </c>
    </row>
    <row r="108" spans="1:1" ht="15.75">
      <c r="A108" s="5" t="s">
        <v>155</v>
      </c>
    </row>
    <row r="109" spans="1:1" ht="15.75">
      <c r="A109" s="5" t="s">
        <v>156</v>
      </c>
    </row>
    <row r="110" spans="1:1" ht="15.75">
      <c r="A110" s="5" t="s">
        <v>157</v>
      </c>
    </row>
    <row r="111" spans="1:1" ht="15.75">
      <c r="A111" s="5" t="s">
        <v>158</v>
      </c>
    </row>
    <row r="112" spans="1:1" ht="15.75">
      <c r="A112" s="5" t="s">
        <v>159</v>
      </c>
    </row>
    <row r="113" spans="1:1" ht="15.75">
      <c r="A113" s="5" t="s">
        <v>160</v>
      </c>
    </row>
    <row r="114" spans="1:1" ht="15.75">
      <c r="A114" s="5" t="s">
        <v>161</v>
      </c>
    </row>
    <row r="115" spans="1:1" ht="15.75">
      <c r="A115" s="5" t="s">
        <v>162</v>
      </c>
    </row>
    <row r="116" spans="1:1" ht="15.75">
      <c r="A116" s="5" t="s">
        <v>163</v>
      </c>
    </row>
    <row r="117" spans="1:1" ht="15.75">
      <c r="A117" s="5" t="s">
        <v>164</v>
      </c>
    </row>
    <row r="118" spans="1:1" ht="15.75">
      <c r="A118" s="5" t="s">
        <v>165</v>
      </c>
    </row>
    <row r="119" spans="1:1" ht="15.75">
      <c r="A119" s="5" t="s">
        <v>166</v>
      </c>
    </row>
    <row r="120" spans="1:1" ht="15.75">
      <c r="A120" s="5" t="s">
        <v>167</v>
      </c>
    </row>
    <row r="121" spans="1:1" ht="15.75">
      <c r="A121" s="5" t="s">
        <v>168</v>
      </c>
    </row>
    <row r="122" spans="1:1" ht="15.75">
      <c r="A122" s="5" t="s">
        <v>169</v>
      </c>
    </row>
    <row r="123" spans="1:1" ht="15.75">
      <c r="A123" s="5" t="s">
        <v>170</v>
      </c>
    </row>
    <row r="124" spans="1:1" ht="15.75">
      <c r="A124" s="5" t="s">
        <v>171</v>
      </c>
    </row>
    <row r="125" spans="1:1" ht="15.75">
      <c r="A125" s="5" t="s">
        <v>172</v>
      </c>
    </row>
    <row r="126" spans="1:1" ht="15.75">
      <c r="A126" s="5" t="s">
        <v>173</v>
      </c>
    </row>
    <row r="127" spans="1:1" ht="15.75">
      <c r="A127" s="5" t="s">
        <v>174</v>
      </c>
    </row>
    <row r="128" spans="1:1" ht="15.75">
      <c r="A128" s="5" t="s">
        <v>175</v>
      </c>
    </row>
    <row r="129" spans="1:1" ht="15.75">
      <c r="A129" s="5" t="s">
        <v>176</v>
      </c>
    </row>
    <row r="130" spans="1:1" ht="15.75">
      <c r="A130" s="5" t="s">
        <v>177</v>
      </c>
    </row>
    <row r="131" spans="1:1" ht="15.75">
      <c r="A131" s="5" t="s">
        <v>178</v>
      </c>
    </row>
    <row r="132" spans="1:1" ht="15.75">
      <c r="A132" s="5" t="s">
        <v>179</v>
      </c>
    </row>
    <row r="133" spans="1:1" ht="15.75">
      <c r="A133" s="5" t="s">
        <v>180</v>
      </c>
    </row>
    <row r="134" spans="1:1" ht="15.75">
      <c r="A134" s="5" t="s">
        <v>181</v>
      </c>
    </row>
    <row r="135" spans="1:1" ht="15.75">
      <c r="A135" s="5" t="s">
        <v>182</v>
      </c>
    </row>
    <row r="136" spans="1:1" ht="15.75">
      <c r="A136" s="5" t="s">
        <v>183</v>
      </c>
    </row>
    <row r="137" spans="1:1" ht="15.75">
      <c r="A137" s="5" t="s">
        <v>184</v>
      </c>
    </row>
    <row r="138" spans="1:1" ht="15.75">
      <c r="A138" s="5" t="s">
        <v>185</v>
      </c>
    </row>
    <row r="139" spans="1:1" ht="15.75">
      <c r="A139" s="5" t="s">
        <v>186</v>
      </c>
    </row>
    <row r="140" spans="1:1" ht="15.75">
      <c r="A140" s="5" t="s">
        <v>187</v>
      </c>
    </row>
    <row r="141" spans="1:1" ht="15.75">
      <c r="A141" s="5" t="s">
        <v>188</v>
      </c>
    </row>
    <row r="142" spans="1:1" ht="15.75">
      <c r="A142" s="5" t="s">
        <v>189</v>
      </c>
    </row>
    <row r="143" spans="1:1" ht="15.75">
      <c r="A143" s="5" t="s">
        <v>190</v>
      </c>
    </row>
    <row r="144" spans="1:1" ht="15.75">
      <c r="A144" s="5" t="s">
        <v>191</v>
      </c>
    </row>
    <row r="145" spans="1:1" ht="15.75">
      <c r="A145" s="5" t="s">
        <v>192</v>
      </c>
    </row>
    <row r="146" spans="1:1" ht="15.75">
      <c r="A146" s="5" t="s">
        <v>193</v>
      </c>
    </row>
    <row r="147" spans="1:1" ht="15.75">
      <c r="A147" s="5" t="s">
        <v>194</v>
      </c>
    </row>
    <row r="148" spans="1:1" ht="15.75">
      <c r="A148" s="5" t="s">
        <v>195</v>
      </c>
    </row>
    <row r="149" spans="1:1" ht="15.75">
      <c r="A149" s="5" t="s">
        <v>196</v>
      </c>
    </row>
    <row r="150" spans="1:1" ht="15.75">
      <c r="A150" s="5" t="s">
        <v>197</v>
      </c>
    </row>
    <row r="151" spans="1:1" ht="15.75">
      <c r="A151" s="5" t="s">
        <v>198</v>
      </c>
    </row>
    <row r="152" spans="1:1" ht="15.75">
      <c r="A152" s="5" t="s">
        <v>199</v>
      </c>
    </row>
    <row r="153" spans="1:1" ht="15.75">
      <c r="A153" s="5" t="s">
        <v>200</v>
      </c>
    </row>
    <row r="154" spans="1:1" ht="15.75">
      <c r="A154" s="5" t="s">
        <v>201</v>
      </c>
    </row>
    <row r="155" spans="1:1" ht="15.75">
      <c r="A155" s="5" t="s">
        <v>202</v>
      </c>
    </row>
    <row r="156" spans="1:1" ht="15.75">
      <c r="A156" s="5" t="s">
        <v>203</v>
      </c>
    </row>
    <row r="157" spans="1:1" ht="15.75">
      <c r="A157" s="5" t="s">
        <v>204</v>
      </c>
    </row>
    <row r="158" spans="1:1" ht="15.75">
      <c r="A158" s="5" t="s">
        <v>205</v>
      </c>
    </row>
    <row r="159" spans="1:1" ht="15.75">
      <c r="A159" s="5" t="s">
        <v>206</v>
      </c>
    </row>
    <row r="160" spans="1:1" ht="15.75">
      <c r="A160" s="5" t="s">
        <v>207</v>
      </c>
    </row>
    <row r="161" spans="1:1" ht="15.75">
      <c r="A161" s="5" t="s">
        <v>208</v>
      </c>
    </row>
    <row r="162" spans="1:1" ht="15.75">
      <c r="A162" s="5" t="s">
        <v>209</v>
      </c>
    </row>
    <row r="163" spans="1:1" ht="15.75">
      <c r="A163" s="5" t="s">
        <v>210</v>
      </c>
    </row>
    <row r="164" spans="1:1" ht="15.75">
      <c r="A164" s="5" t="s">
        <v>211</v>
      </c>
    </row>
    <row r="165" spans="1:1" ht="15.75">
      <c r="A165" s="5" t="s">
        <v>212</v>
      </c>
    </row>
    <row r="166" spans="1:1" ht="15.75">
      <c r="A166" s="5" t="s">
        <v>213</v>
      </c>
    </row>
    <row r="167" spans="1:1" ht="15.75">
      <c r="A167" s="5" t="s">
        <v>214</v>
      </c>
    </row>
    <row r="168" spans="1:1" ht="15.75">
      <c r="A168" s="5" t="s">
        <v>215</v>
      </c>
    </row>
    <row r="169" spans="1:1" ht="15.75">
      <c r="A169" s="5" t="s">
        <v>216</v>
      </c>
    </row>
    <row r="170" spans="1:1" ht="15.75">
      <c r="A170" s="5" t="s">
        <v>217</v>
      </c>
    </row>
    <row r="171" spans="1:1" ht="15.75">
      <c r="A171" s="5" t="s">
        <v>218</v>
      </c>
    </row>
    <row r="172" spans="1:1" ht="15.75">
      <c r="A172" s="5" t="s">
        <v>219</v>
      </c>
    </row>
    <row r="173" spans="1:1" ht="15.75">
      <c r="A173" s="5" t="s">
        <v>220</v>
      </c>
    </row>
    <row r="174" spans="1:1" ht="15.75">
      <c r="A174" s="5" t="s">
        <v>221</v>
      </c>
    </row>
    <row r="175" spans="1:1" ht="15.75">
      <c r="A175" s="5" t="s">
        <v>222</v>
      </c>
    </row>
    <row r="176" spans="1:1" ht="15.75">
      <c r="A176" s="5" t="s">
        <v>223</v>
      </c>
    </row>
    <row r="177" spans="1:1" ht="15.75">
      <c r="A177" s="5" t="s">
        <v>224</v>
      </c>
    </row>
    <row r="178" spans="1:1" ht="15.75">
      <c r="A178" s="5" t="s">
        <v>225</v>
      </c>
    </row>
    <row r="179" spans="1:1" ht="15.75">
      <c r="A179" s="5" t="s">
        <v>226</v>
      </c>
    </row>
    <row r="180" spans="1:1" ht="15.75">
      <c r="A180" s="5" t="s">
        <v>227</v>
      </c>
    </row>
    <row r="181" spans="1:1" ht="15.75">
      <c r="A181" s="5" t="s">
        <v>228</v>
      </c>
    </row>
    <row r="182" spans="1:1" ht="15.75">
      <c r="A182" s="5" t="s">
        <v>229</v>
      </c>
    </row>
    <row r="183" spans="1:1" ht="15.75">
      <c r="A183" s="5" t="s">
        <v>230</v>
      </c>
    </row>
    <row r="184" spans="1:1" ht="15.75">
      <c r="A184" s="5" t="s">
        <v>231</v>
      </c>
    </row>
    <row r="185" spans="1:1" ht="15.75">
      <c r="A185" s="5" t="s">
        <v>232</v>
      </c>
    </row>
    <row r="186" spans="1:1" ht="15.75">
      <c r="A186" s="5" t="s">
        <v>233</v>
      </c>
    </row>
    <row r="187" spans="1:1" ht="15.75">
      <c r="A187" s="5" t="s">
        <v>234</v>
      </c>
    </row>
    <row r="188" spans="1:1" ht="15.75">
      <c r="A188" s="5" t="s">
        <v>235</v>
      </c>
    </row>
    <row r="189" spans="1:1" ht="15.75">
      <c r="A189" s="5" t="s">
        <v>236</v>
      </c>
    </row>
    <row r="190" spans="1:1" ht="15.75">
      <c r="A190" s="5" t="s">
        <v>237</v>
      </c>
    </row>
    <row r="191" spans="1:1" ht="15.75">
      <c r="A191" s="5" t="s">
        <v>238</v>
      </c>
    </row>
    <row r="192" spans="1:1" ht="15.75">
      <c r="A192" s="5" t="s">
        <v>239</v>
      </c>
    </row>
    <row r="193" spans="1:1" ht="15.75">
      <c r="A193" s="5" t="s">
        <v>240</v>
      </c>
    </row>
    <row r="194" spans="1:1" ht="15.75">
      <c r="A194" s="5" t="s">
        <v>241</v>
      </c>
    </row>
    <row r="195" spans="1:1" ht="15.75">
      <c r="A195" s="5" t="s">
        <v>242</v>
      </c>
    </row>
    <row r="196" spans="1:1" ht="15.75">
      <c r="A196" s="5" t="s">
        <v>243</v>
      </c>
    </row>
    <row r="197" spans="1:1" ht="15.75">
      <c r="A197" s="5" t="s">
        <v>244</v>
      </c>
    </row>
    <row r="198" spans="1:1" ht="15.75">
      <c r="A198" s="5" t="s">
        <v>245</v>
      </c>
    </row>
    <row r="199" spans="1:1" ht="15.75">
      <c r="A199" s="5" t="s">
        <v>246</v>
      </c>
    </row>
    <row r="200" spans="1:1" ht="15.75">
      <c r="A200" s="5" t="s">
        <v>247</v>
      </c>
    </row>
    <row r="201" spans="1:1" ht="15.75">
      <c r="A201" s="5" t="s">
        <v>248</v>
      </c>
    </row>
    <row r="202" spans="1:1" ht="15.75">
      <c r="A202" s="5" t="s">
        <v>249</v>
      </c>
    </row>
    <row r="203" spans="1:1" ht="15.75">
      <c r="A203" s="5" t="s">
        <v>250</v>
      </c>
    </row>
    <row r="204" spans="1:1" ht="15.75">
      <c r="A204" s="5" t="s">
        <v>251</v>
      </c>
    </row>
    <row r="205" spans="1:1" ht="15.75">
      <c r="A205" s="5" t="s">
        <v>252</v>
      </c>
    </row>
    <row r="206" spans="1:1" ht="15.75">
      <c r="A206" s="5" t="s">
        <v>253</v>
      </c>
    </row>
    <row r="207" spans="1:1" ht="15.75">
      <c r="A207" s="5" t="s">
        <v>254</v>
      </c>
    </row>
    <row r="208" spans="1:1" ht="15.75">
      <c r="A208" s="5" t="s">
        <v>255</v>
      </c>
    </row>
    <row r="209" spans="1:1" ht="15.75">
      <c r="A209" s="5" t="s">
        <v>256</v>
      </c>
    </row>
    <row r="210" spans="1:1" ht="15.75">
      <c r="A210" s="5" t="s">
        <v>257</v>
      </c>
    </row>
    <row r="211" spans="1:1" ht="15.75">
      <c r="A211" s="5" t="s">
        <v>258</v>
      </c>
    </row>
    <row r="212" spans="1:1" ht="15.75">
      <c r="A212" s="5" t="s">
        <v>259</v>
      </c>
    </row>
    <row r="213" spans="1:1" ht="15.75">
      <c r="A213" s="5" t="s">
        <v>260</v>
      </c>
    </row>
    <row r="214" spans="1:1" ht="15.75">
      <c r="A214" s="5" t="s">
        <v>261</v>
      </c>
    </row>
    <row r="215" spans="1:1" ht="15.75">
      <c r="A215" s="5" t="s">
        <v>262</v>
      </c>
    </row>
    <row r="216" spans="1:1" ht="15.75">
      <c r="A216" s="5" t="s">
        <v>263</v>
      </c>
    </row>
    <row r="217" spans="1:1" ht="15.75">
      <c r="A217" s="5" t="s">
        <v>264</v>
      </c>
    </row>
    <row r="218" spans="1:1" ht="15.75">
      <c r="A218" s="5" t="s">
        <v>265</v>
      </c>
    </row>
    <row r="219" spans="1:1" ht="15.75">
      <c r="A219" s="5" t="s">
        <v>266</v>
      </c>
    </row>
    <row r="220" spans="1:1" ht="15.75">
      <c r="A220" s="5" t="s">
        <v>267</v>
      </c>
    </row>
    <row r="221" spans="1:1" ht="15.75">
      <c r="A221" s="5" t="s">
        <v>268</v>
      </c>
    </row>
    <row r="222" spans="1:1" ht="15.75">
      <c r="A222" s="5" t="s">
        <v>269</v>
      </c>
    </row>
    <row r="223" spans="1:1" ht="15.75">
      <c r="A223" s="5" t="s">
        <v>270</v>
      </c>
    </row>
    <row r="224" spans="1:1" ht="15.75">
      <c r="A224" s="5" t="s">
        <v>271</v>
      </c>
    </row>
    <row r="225" spans="1:1" ht="15.75">
      <c r="A225" s="5" t="s">
        <v>272</v>
      </c>
    </row>
    <row r="226" spans="1:1" ht="15.75">
      <c r="A226" s="5" t="s">
        <v>273</v>
      </c>
    </row>
    <row r="227" spans="1:1" ht="15.75">
      <c r="A227" s="5" t="s">
        <v>274</v>
      </c>
    </row>
    <row r="228" spans="1:1" ht="15.75">
      <c r="A228" s="5" t="s">
        <v>275</v>
      </c>
    </row>
    <row r="229" spans="1:1" ht="15.75">
      <c r="A229" s="5" t="s">
        <v>276</v>
      </c>
    </row>
    <row r="230" spans="1:1" ht="15.75">
      <c r="A230" s="5" t="s">
        <v>277</v>
      </c>
    </row>
    <row r="231" spans="1:1" ht="15.75">
      <c r="A231" s="5" t="s">
        <v>278</v>
      </c>
    </row>
    <row r="232" spans="1:1" ht="15.75">
      <c r="A232" s="5" t="s">
        <v>279</v>
      </c>
    </row>
    <row r="233" spans="1:1" ht="15.75">
      <c r="A233" s="5" t="s">
        <v>280</v>
      </c>
    </row>
    <row r="234" spans="1:1" ht="15.75">
      <c r="A234" s="5" t="s">
        <v>281</v>
      </c>
    </row>
    <row r="235" spans="1:1" ht="15.75">
      <c r="A235" s="5" t="s">
        <v>282</v>
      </c>
    </row>
    <row r="236" spans="1:1" ht="15.75">
      <c r="A236" s="5" t="s">
        <v>283</v>
      </c>
    </row>
    <row r="237" spans="1:1" ht="15.75">
      <c r="A237" s="5" t="s">
        <v>284</v>
      </c>
    </row>
    <row r="238" spans="1:1" ht="15.75">
      <c r="A238" s="5" t="s">
        <v>285</v>
      </c>
    </row>
    <row r="239" spans="1:1" ht="15.75">
      <c r="A239" s="5" t="s">
        <v>286</v>
      </c>
    </row>
    <row r="240" spans="1:1" ht="15.75">
      <c r="A240" s="5" t="s">
        <v>287</v>
      </c>
    </row>
    <row r="241" spans="1:1" ht="15.75">
      <c r="A241" s="5" t="s">
        <v>288</v>
      </c>
    </row>
    <row r="242" spans="1:1" ht="15.75">
      <c r="A242" s="5" t="s">
        <v>289</v>
      </c>
    </row>
    <row r="243" spans="1:1" ht="15.75">
      <c r="A243" s="5" t="s">
        <v>290</v>
      </c>
    </row>
    <row r="244" spans="1:1" ht="15.75">
      <c r="A244" s="5" t="s">
        <v>291</v>
      </c>
    </row>
    <row r="245" spans="1:1" ht="15.75">
      <c r="A245" s="5" t="s">
        <v>292</v>
      </c>
    </row>
    <row r="246" spans="1:1" ht="15.75">
      <c r="A246" s="5" t="s">
        <v>293</v>
      </c>
    </row>
    <row r="247" spans="1:1" ht="15.75">
      <c r="A247" s="5" t="s">
        <v>294</v>
      </c>
    </row>
    <row r="248" spans="1:1" ht="15.75">
      <c r="A248" s="5" t="s">
        <v>295</v>
      </c>
    </row>
    <row r="249" spans="1:1" ht="15.75">
      <c r="A249" s="5" t="s">
        <v>296</v>
      </c>
    </row>
    <row r="250" spans="1:1" ht="15.75">
      <c r="A250" s="5" t="s">
        <v>297</v>
      </c>
    </row>
    <row r="251" spans="1:1" ht="15.75">
      <c r="A251" s="5" t="s">
        <v>298</v>
      </c>
    </row>
    <row r="252" spans="1:1" ht="15.75">
      <c r="A252" s="5" t="s">
        <v>299</v>
      </c>
    </row>
    <row r="253" spans="1:1" ht="15.75">
      <c r="A253" s="5" t="s">
        <v>300</v>
      </c>
    </row>
    <row r="254" spans="1:1" ht="15.75">
      <c r="A254" s="5" t="s">
        <v>301</v>
      </c>
    </row>
    <row r="255" spans="1:1" ht="15.75">
      <c r="A255" s="5" t="s">
        <v>302</v>
      </c>
    </row>
    <row r="256" spans="1:1" ht="15.75">
      <c r="A256" s="5" t="s">
        <v>303</v>
      </c>
    </row>
    <row r="257" spans="1:1" ht="15.75">
      <c r="A257" s="5" t="s">
        <v>304</v>
      </c>
    </row>
    <row r="258" spans="1:1" ht="15.75">
      <c r="A258" s="5" t="s">
        <v>305</v>
      </c>
    </row>
    <row r="259" spans="1:1" ht="15.75">
      <c r="A259" s="5" t="s">
        <v>306</v>
      </c>
    </row>
    <row r="260" spans="1:1" ht="15.75">
      <c r="A260" s="5" t="s">
        <v>307</v>
      </c>
    </row>
    <row r="261" spans="1:1" ht="15.75">
      <c r="A261" s="5" t="s">
        <v>308</v>
      </c>
    </row>
    <row r="262" spans="1:1" ht="15.75">
      <c r="A262" s="5" t="s">
        <v>309</v>
      </c>
    </row>
    <row r="263" spans="1:1" ht="15.75">
      <c r="A263" s="5" t="s">
        <v>310</v>
      </c>
    </row>
    <row r="264" spans="1:1" ht="15.75">
      <c r="A264" s="5" t="s">
        <v>311</v>
      </c>
    </row>
    <row r="265" spans="1:1" ht="15.75">
      <c r="A265" s="5" t="s">
        <v>312</v>
      </c>
    </row>
    <row r="266" spans="1:1" ht="15.75">
      <c r="A266" s="5" t="s">
        <v>313</v>
      </c>
    </row>
    <row r="267" spans="1:1" ht="15.75">
      <c r="A267" s="5" t="s">
        <v>314</v>
      </c>
    </row>
    <row r="268" spans="1:1" ht="15.75">
      <c r="A268" s="5" t="s">
        <v>315</v>
      </c>
    </row>
    <row r="269" spans="1:1" ht="15.75">
      <c r="A269" s="5" t="s">
        <v>316</v>
      </c>
    </row>
    <row r="270" spans="1:1" ht="15.75">
      <c r="A270" s="5" t="s">
        <v>317</v>
      </c>
    </row>
    <row r="271" spans="1:1" ht="15.75">
      <c r="A271" s="5" t="s">
        <v>318</v>
      </c>
    </row>
    <row r="272" spans="1:1" ht="15.75">
      <c r="A272" s="5" t="s">
        <v>319</v>
      </c>
    </row>
    <row r="273" spans="1:1" ht="15.75">
      <c r="A273" s="5" t="s">
        <v>320</v>
      </c>
    </row>
    <row r="274" spans="1:1" ht="15.75">
      <c r="A274" s="5" t="s">
        <v>321</v>
      </c>
    </row>
    <row r="275" spans="1:1" ht="15.75">
      <c r="A275" s="5" t="s">
        <v>322</v>
      </c>
    </row>
    <row r="276" spans="1:1" ht="15.75">
      <c r="A276" s="5" t="s">
        <v>323</v>
      </c>
    </row>
    <row r="277" spans="1:1" ht="15.75">
      <c r="A277" s="5" t="s">
        <v>324</v>
      </c>
    </row>
    <row r="278" spans="1:1" ht="15.75">
      <c r="A278" s="5" t="s">
        <v>325</v>
      </c>
    </row>
    <row r="279" spans="1:1" ht="15.75">
      <c r="A279" s="5" t="s">
        <v>326</v>
      </c>
    </row>
    <row r="280" spans="1:1" ht="15.75">
      <c r="A280" s="5" t="s">
        <v>327</v>
      </c>
    </row>
    <row r="281" spans="1:1" ht="15.75">
      <c r="A281" s="5" t="s">
        <v>328</v>
      </c>
    </row>
    <row r="282" spans="1:1" ht="15.75">
      <c r="A282" s="5" t="s">
        <v>329</v>
      </c>
    </row>
    <row r="283" spans="1:1" ht="15.75">
      <c r="A283" s="5" t="s">
        <v>330</v>
      </c>
    </row>
    <row r="284" spans="1:1" ht="15.75">
      <c r="A284" s="5" t="s">
        <v>331</v>
      </c>
    </row>
    <row r="285" spans="1:1" ht="15.75">
      <c r="A285" s="5" t="s">
        <v>332</v>
      </c>
    </row>
    <row r="286" spans="1:1" ht="15.75">
      <c r="A286" s="5" t="s">
        <v>333</v>
      </c>
    </row>
    <row r="287" spans="1:1" ht="15.75">
      <c r="A287" s="5" t="s">
        <v>334</v>
      </c>
    </row>
    <row r="288" spans="1:1" ht="15.75">
      <c r="A288" s="5" t="s">
        <v>335</v>
      </c>
    </row>
    <row r="289" spans="1:1" ht="15.75">
      <c r="A289" s="5" t="s">
        <v>336</v>
      </c>
    </row>
    <row r="290" spans="1:1" ht="15.75">
      <c r="A290" s="5" t="s">
        <v>337</v>
      </c>
    </row>
    <row r="291" spans="1:1" ht="15.75">
      <c r="A291" s="5" t="s">
        <v>338</v>
      </c>
    </row>
    <row r="292" spans="1:1" ht="15.75">
      <c r="A292" s="5" t="s">
        <v>339</v>
      </c>
    </row>
    <row r="293" spans="1:1" ht="15.75">
      <c r="A293" s="5" t="s">
        <v>340</v>
      </c>
    </row>
    <row r="294" spans="1:1" ht="15.75">
      <c r="A294" s="5" t="s">
        <v>341</v>
      </c>
    </row>
    <row r="295" spans="1:1" ht="15.75">
      <c r="A295" s="5" t="s">
        <v>342</v>
      </c>
    </row>
    <row r="296" spans="1:1" ht="15.75">
      <c r="A296" s="5" t="s">
        <v>343</v>
      </c>
    </row>
    <row r="297" spans="1:1" ht="15.75">
      <c r="A297" s="5" t="s">
        <v>344</v>
      </c>
    </row>
    <row r="298" spans="1:1" ht="15.75">
      <c r="A298" s="5" t="s">
        <v>345</v>
      </c>
    </row>
    <row r="299" spans="1:1" ht="15.75">
      <c r="A299" s="5" t="s">
        <v>346</v>
      </c>
    </row>
    <row r="300" spans="1:1" ht="15.75">
      <c r="A300" s="5" t="s">
        <v>347</v>
      </c>
    </row>
    <row r="301" spans="1:1" ht="15.75">
      <c r="A301" s="5" t="s">
        <v>348</v>
      </c>
    </row>
    <row r="302" spans="1:1" ht="15.75">
      <c r="A302" s="5" t="s">
        <v>349</v>
      </c>
    </row>
    <row r="303" spans="1:1" ht="15.75">
      <c r="A303" s="5" t="s">
        <v>350</v>
      </c>
    </row>
    <row r="304" spans="1:1" ht="15.75">
      <c r="A304" s="5" t="s">
        <v>351</v>
      </c>
    </row>
    <row r="305" spans="1:1" ht="15.75">
      <c r="A305" s="5" t="s">
        <v>352</v>
      </c>
    </row>
    <row r="306" spans="1:1" ht="15.75">
      <c r="A306" s="5" t="s">
        <v>353</v>
      </c>
    </row>
    <row r="307" spans="1:1" ht="15.75">
      <c r="A307" s="5" t="s">
        <v>354</v>
      </c>
    </row>
    <row r="308" spans="1:1" ht="15.75">
      <c r="A308" s="5" t="s">
        <v>355</v>
      </c>
    </row>
    <row r="309" spans="1:1" ht="15.75">
      <c r="A309" s="5" t="s">
        <v>356</v>
      </c>
    </row>
    <row r="310" spans="1:1" ht="15.75">
      <c r="A310" s="5" t="s">
        <v>357</v>
      </c>
    </row>
    <row r="311" spans="1:1" ht="15.75">
      <c r="A311" s="5" t="s">
        <v>358</v>
      </c>
    </row>
    <row r="312" spans="1:1" ht="15.75">
      <c r="A312" s="5" t="s">
        <v>359</v>
      </c>
    </row>
    <row r="313" spans="1:1" ht="15.75">
      <c r="A313" s="5" t="s">
        <v>360</v>
      </c>
    </row>
    <row r="314" spans="1:1" ht="15.75">
      <c r="A314" s="5" t="s">
        <v>361</v>
      </c>
    </row>
    <row r="315" spans="1:1" ht="15.75">
      <c r="A315" s="5" t="s">
        <v>362</v>
      </c>
    </row>
    <row r="316" spans="1:1" ht="15.75">
      <c r="A316" s="5" t="s">
        <v>363</v>
      </c>
    </row>
    <row r="317" spans="1:1" ht="15.75">
      <c r="A317" s="5" t="s">
        <v>364</v>
      </c>
    </row>
    <row r="318" spans="1:1" ht="15.75">
      <c r="A318" s="5" t="s">
        <v>365</v>
      </c>
    </row>
    <row r="319" spans="1:1" ht="15.75">
      <c r="A319" s="5" t="s">
        <v>366</v>
      </c>
    </row>
    <row r="320" spans="1:1" ht="15.75">
      <c r="A320" s="5" t="s">
        <v>367</v>
      </c>
    </row>
    <row r="321" spans="1:1" ht="15.75">
      <c r="A321" s="5" t="s">
        <v>368</v>
      </c>
    </row>
    <row r="322" spans="1:1" ht="15.75">
      <c r="A322" s="5" t="s">
        <v>369</v>
      </c>
    </row>
    <row r="323" spans="1:1" ht="15.75">
      <c r="A323" s="5" t="s">
        <v>370</v>
      </c>
    </row>
    <row r="324" spans="1:1" ht="15.75">
      <c r="A324" s="5" t="s">
        <v>371</v>
      </c>
    </row>
    <row r="325" spans="1:1" ht="15.75">
      <c r="A325" s="5" t="s">
        <v>372</v>
      </c>
    </row>
    <row r="326" spans="1:1" ht="15.75">
      <c r="A326" s="5" t="s">
        <v>373</v>
      </c>
    </row>
    <row r="327" spans="1:1" ht="15.75">
      <c r="A327" s="5" t="s">
        <v>374</v>
      </c>
    </row>
    <row r="328" spans="1:1" ht="15.75">
      <c r="A328" s="5" t="s">
        <v>375</v>
      </c>
    </row>
    <row r="329" spans="1:1" ht="15.75">
      <c r="A329" s="5" t="s">
        <v>376</v>
      </c>
    </row>
    <row r="330" spans="1:1" ht="15.75">
      <c r="A330" s="5" t="s">
        <v>377</v>
      </c>
    </row>
    <row r="331" spans="1:1" ht="15.75">
      <c r="A331" s="5" t="s">
        <v>378</v>
      </c>
    </row>
    <row r="332" spans="1:1" ht="15.75">
      <c r="A332" s="5" t="s">
        <v>379</v>
      </c>
    </row>
    <row r="333" spans="1:1" ht="15.75">
      <c r="A333" s="5" t="s">
        <v>380</v>
      </c>
    </row>
    <row r="334" spans="1:1" ht="15.75">
      <c r="A334" s="5" t="s">
        <v>381</v>
      </c>
    </row>
    <row r="335" spans="1:1" ht="15.75">
      <c r="A335" s="5" t="s">
        <v>382</v>
      </c>
    </row>
    <row r="336" spans="1:1" ht="15.75">
      <c r="A336" s="5" t="s">
        <v>383</v>
      </c>
    </row>
    <row r="337" spans="1:1" ht="15.75">
      <c r="A337" s="5" t="s">
        <v>384</v>
      </c>
    </row>
    <row r="338" spans="1:1" ht="15.75">
      <c r="A338" s="5" t="s">
        <v>385</v>
      </c>
    </row>
    <row r="339" spans="1:1" ht="15.75">
      <c r="A339" s="5" t="s">
        <v>386</v>
      </c>
    </row>
    <row r="340" spans="1:1" ht="15.75">
      <c r="A340" s="5" t="s">
        <v>387</v>
      </c>
    </row>
    <row r="341" spans="1:1" ht="15.75">
      <c r="A341" s="5" t="s">
        <v>388</v>
      </c>
    </row>
    <row r="342" spans="1:1" ht="15.75">
      <c r="A342" s="5" t="s">
        <v>389</v>
      </c>
    </row>
    <row r="343" spans="1:1" ht="15.75">
      <c r="A343" s="5" t="s">
        <v>390</v>
      </c>
    </row>
    <row r="344" spans="1:1" ht="15.75">
      <c r="A344" s="5" t="s">
        <v>391</v>
      </c>
    </row>
    <row r="345" spans="1:1" ht="15.75">
      <c r="A345" s="5" t="s">
        <v>392</v>
      </c>
    </row>
    <row r="346" spans="1:1" ht="15.75">
      <c r="A346" s="5" t="s">
        <v>393</v>
      </c>
    </row>
    <row r="347" spans="1:1" ht="15.75">
      <c r="A347" s="5" t="s">
        <v>394</v>
      </c>
    </row>
    <row r="348" spans="1:1" ht="15.75">
      <c r="A348" s="5" t="s">
        <v>395</v>
      </c>
    </row>
    <row r="349" spans="1:1" ht="15.75">
      <c r="A349" s="5" t="s">
        <v>396</v>
      </c>
    </row>
    <row r="350" spans="1:1" ht="15.75">
      <c r="A350" s="5" t="s">
        <v>397</v>
      </c>
    </row>
    <row r="351" spans="1:1" ht="15.75">
      <c r="A351" s="5" t="s">
        <v>398</v>
      </c>
    </row>
    <row r="352" spans="1:1" ht="15.75">
      <c r="A352" s="5" t="s">
        <v>399</v>
      </c>
    </row>
    <row r="353" spans="1:1" ht="15.75">
      <c r="A353" s="5" t="s">
        <v>400</v>
      </c>
    </row>
    <row r="354" spans="1:1" ht="15.75">
      <c r="A354" s="5" t="s">
        <v>401</v>
      </c>
    </row>
    <row r="355" spans="1:1" ht="15.75">
      <c r="A355" s="5" t="s">
        <v>402</v>
      </c>
    </row>
    <row r="356" spans="1:1" ht="15.75">
      <c r="A356" s="5" t="s">
        <v>403</v>
      </c>
    </row>
    <row r="357" spans="1:1" ht="15.75">
      <c r="A357" s="5" t="s">
        <v>404</v>
      </c>
    </row>
    <row r="358" spans="1:1" ht="15.75">
      <c r="A358" s="5" t="s">
        <v>405</v>
      </c>
    </row>
    <row r="359" spans="1:1" ht="15.75">
      <c r="A359" s="5" t="s">
        <v>406</v>
      </c>
    </row>
    <row r="360" spans="1:1" ht="15.75">
      <c r="A360" s="5" t="s">
        <v>407</v>
      </c>
    </row>
    <row r="361" spans="1:1" ht="15.75">
      <c r="A361" s="5" t="s">
        <v>408</v>
      </c>
    </row>
    <row r="362" spans="1:1" ht="15.75">
      <c r="A362" s="5" t="s">
        <v>409</v>
      </c>
    </row>
    <row r="363" spans="1:1" ht="15.75">
      <c r="A363" s="5" t="s">
        <v>410</v>
      </c>
    </row>
    <row r="364" spans="1:1" ht="15.75">
      <c r="A364" s="5" t="s">
        <v>411</v>
      </c>
    </row>
    <row r="365" spans="1:1" ht="15.75">
      <c r="A365" s="5" t="s">
        <v>412</v>
      </c>
    </row>
    <row r="366" spans="1:1" ht="15.75">
      <c r="A366" s="5" t="s">
        <v>413</v>
      </c>
    </row>
    <row r="367" spans="1:1" ht="15.75">
      <c r="A367" s="5" t="s">
        <v>414</v>
      </c>
    </row>
    <row r="368" spans="1:1" ht="15.75">
      <c r="A368" s="5" t="s">
        <v>415</v>
      </c>
    </row>
    <row r="369" spans="1:1" ht="15.75">
      <c r="A369" s="5" t="s">
        <v>416</v>
      </c>
    </row>
    <row r="370" spans="1:1" ht="15.75">
      <c r="A370" s="5" t="s">
        <v>417</v>
      </c>
    </row>
    <row r="371" spans="1:1" ht="15.75">
      <c r="A371" s="5" t="s">
        <v>418</v>
      </c>
    </row>
    <row r="372" spans="1:1" ht="15.75">
      <c r="A372" s="5" t="s">
        <v>419</v>
      </c>
    </row>
    <row r="373" spans="1:1" ht="15.75">
      <c r="A373" s="5" t="s">
        <v>420</v>
      </c>
    </row>
    <row r="374" spans="1:1" ht="15.75">
      <c r="A374" s="5" t="s">
        <v>421</v>
      </c>
    </row>
    <row r="375" spans="1:1" ht="15.75">
      <c r="A375" s="5" t="s">
        <v>422</v>
      </c>
    </row>
    <row r="376" spans="1:1" ht="15.75">
      <c r="A376" s="5" t="s">
        <v>423</v>
      </c>
    </row>
    <row r="377" spans="1:1" ht="15.75">
      <c r="A377" s="5" t="s">
        <v>424</v>
      </c>
    </row>
    <row r="378" spans="1:1" ht="15.75">
      <c r="A378" s="5" t="s">
        <v>425</v>
      </c>
    </row>
    <row r="379" spans="1:1" ht="15.75">
      <c r="A379" s="5" t="s">
        <v>426</v>
      </c>
    </row>
    <row r="380" spans="1:1" ht="15.75">
      <c r="A380" s="5" t="s">
        <v>427</v>
      </c>
    </row>
    <row r="381" spans="1:1" ht="15.75">
      <c r="A381" s="5" t="s">
        <v>428</v>
      </c>
    </row>
    <row r="382" spans="1:1" ht="15.75">
      <c r="A382" s="5" t="s">
        <v>429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E382"/>
  <sheetViews>
    <sheetView workbookViewId="0">
      <selection activeCell="F366" sqref="F366"/>
    </sheetView>
  </sheetViews>
  <sheetFormatPr defaultRowHeight="15"/>
  <cols>
    <col min="1" max="2" width="20.42578125" bestFit="1" customWidth="1"/>
    <col min="3" max="3" width="20.42578125" customWidth="1"/>
    <col min="4" max="4" width="10.140625" bestFit="1" customWidth="1"/>
    <col min="5" max="5" width="16" bestFit="1" customWidth="1"/>
  </cols>
  <sheetData>
    <row r="1" spans="1:5" ht="15.75">
      <c r="A1" s="7" t="s">
        <v>430</v>
      </c>
      <c r="B1" s="1" t="s">
        <v>1018</v>
      </c>
      <c r="C1" s="1" t="s">
        <v>1019</v>
      </c>
      <c r="D1" s="1" t="s">
        <v>431</v>
      </c>
      <c r="E1" s="1" t="s">
        <v>432</v>
      </c>
    </row>
    <row r="2" spans="1:5" ht="15.75" hidden="1">
      <c r="A2" s="5" t="s">
        <v>449</v>
      </c>
      <c r="B2" t="s">
        <v>846</v>
      </c>
      <c r="C2" t="s">
        <v>847</v>
      </c>
      <c r="D2" s="6">
        <v>700000</v>
      </c>
      <c r="E2" t="s">
        <v>435</v>
      </c>
    </row>
    <row r="3" spans="1:5" ht="15.75" hidden="1">
      <c r="A3" s="5" t="s">
        <v>443</v>
      </c>
      <c r="B3" t="s">
        <v>600</v>
      </c>
      <c r="C3" t="s">
        <v>601</v>
      </c>
      <c r="D3" s="6">
        <v>302100</v>
      </c>
      <c r="E3" t="s">
        <v>435</v>
      </c>
    </row>
    <row r="4" spans="1:5" ht="15.75" hidden="1">
      <c r="A4" s="5" t="s">
        <v>451</v>
      </c>
      <c r="B4" t="s">
        <v>914</v>
      </c>
      <c r="C4" t="s">
        <v>714</v>
      </c>
      <c r="D4" s="6">
        <v>500000</v>
      </c>
      <c r="E4" t="s">
        <v>435</v>
      </c>
    </row>
    <row r="5" spans="1:5" ht="15.75" hidden="1">
      <c r="A5" s="5" t="s">
        <v>451</v>
      </c>
      <c r="B5" t="s">
        <v>610</v>
      </c>
      <c r="C5" t="s">
        <v>550</v>
      </c>
      <c r="D5" s="6">
        <v>1000000</v>
      </c>
      <c r="E5" t="s">
        <v>435</v>
      </c>
    </row>
    <row r="6" spans="1:5" ht="15.75" hidden="1">
      <c r="A6" s="5" t="s">
        <v>453</v>
      </c>
      <c r="B6" t="s">
        <v>982</v>
      </c>
      <c r="C6" t="s">
        <v>983</v>
      </c>
      <c r="D6" s="6">
        <v>1837500</v>
      </c>
      <c r="E6" t="s">
        <v>435</v>
      </c>
    </row>
    <row r="7" spans="1:5" ht="15.75" hidden="1">
      <c r="A7" s="5" t="s">
        <v>447</v>
      </c>
      <c r="B7" t="s">
        <v>784</v>
      </c>
      <c r="C7" t="s">
        <v>483</v>
      </c>
      <c r="D7" s="6">
        <v>625000</v>
      </c>
      <c r="E7" t="s">
        <v>435</v>
      </c>
    </row>
    <row r="8" spans="1:5" ht="15.75" hidden="1">
      <c r="A8" s="5" t="s">
        <v>433</v>
      </c>
      <c r="B8" t="s">
        <v>462</v>
      </c>
      <c r="C8" t="s">
        <v>463</v>
      </c>
      <c r="D8" s="6">
        <v>750000</v>
      </c>
      <c r="E8" t="s">
        <v>435</v>
      </c>
    </row>
    <row r="9" spans="1:5" ht="15.75" hidden="1">
      <c r="A9" s="5" t="s">
        <v>445</v>
      </c>
      <c r="B9" t="s">
        <v>703</v>
      </c>
      <c r="C9" t="s">
        <v>704</v>
      </c>
      <c r="D9" s="6">
        <v>3500000</v>
      </c>
      <c r="E9" t="s">
        <v>435</v>
      </c>
    </row>
    <row r="10" spans="1:5" ht="15.75" hidden="1">
      <c r="A10" s="5" t="s">
        <v>445</v>
      </c>
      <c r="B10" t="s">
        <v>520</v>
      </c>
      <c r="C10" t="s">
        <v>707</v>
      </c>
      <c r="D10" s="6">
        <v>330000</v>
      </c>
      <c r="E10" t="s">
        <v>435</v>
      </c>
    </row>
    <row r="11" spans="1:5" ht="15.75" hidden="1">
      <c r="A11" s="5" t="s">
        <v>453</v>
      </c>
      <c r="B11" t="s">
        <v>988</v>
      </c>
      <c r="C11" t="s">
        <v>507</v>
      </c>
      <c r="D11" s="6">
        <v>750000</v>
      </c>
      <c r="E11" t="s">
        <v>435</v>
      </c>
    </row>
    <row r="12" spans="1:5" ht="15.75" hidden="1">
      <c r="A12" s="5" t="s">
        <v>446</v>
      </c>
      <c r="B12" t="s">
        <v>746</v>
      </c>
      <c r="C12" t="s">
        <v>747</v>
      </c>
      <c r="D12" s="6">
        <v>300000</v>
      </c>
      <c r="E12" t="s">
        <v>435</v>
      </c>
    </row>
    <row r="13" spans="1:5" ht="15.75" hidden="1">
      <c r="A13" s="5" t="s">
        <v>452</v>
      </c>
      <c r="B13" t="s">
        <v>962</v>
      </c>
      <c r="C13" t="s">
        <v>541</v>
      </c>
      <c r="D13" s="6">
        <v>1750000</v>
      </c>
      <c r="E13" t="s">
        <v>435</v>
      </c>
    </row>
    <row r="14" spans="1:5" ht="15.75" hidden="1">
      <c r="A14" s="5" t="s">
        <v>452</v>
      </c>
      <c r="B14" t="s">
        <v>789</v>
      </c>
      <c r="C14" t="s">
        <v>530</v>
      </c>
      <c r="D14" s="6">
        <v>1887500</v>
      </c>
      <c r="E14" t="s">
        <v>435</v>
      </c>
    </row>
    <row r="15" spans="1:5" ht="15.75" hidden="1">
      <c r="A15" s="5" t="s">
        <v>444</v>
      </c>
      <c r="B15" t="s">
        <v>662</v>
      </c>
      <c r="C15" t="s">
        <v>663</v>
      </c>
      <c r="D15" s="6">
        <v>313000</v>
      </c>
      <c r="E15" t="s">
        <v>435</v>
      </c>
    </row>
    <row r="16" spans="1:5" ht="15.75" hidden="1">
      <c r="A16" s="5" t="s">
        <v>450</v>
      </c>
      <c r="B16" t="s">
        <v>889</v>
      </c>
      <c r="C16" t="s">
        <v>577</v>
      </c>
      <c r="D16" s="6">
        <v>315000</v>
      </c>
      <c r="E16" t="s">
        <v>435</v>
      </c>
    </row>
    <row r="17" spans="1:5" ht="15.75" hidden="1">
      <c r="A17" s="5" t="s">
        <v>452</v>
      </c>
      <c r="B17" t="s">
        <v>471</v>
      </c>
      <c r="C17" t="s">
        <v>963</v>
      </c>
      <c r="D17" s="6">
        <v>500000</v>
      </c>
      <c r="E17" t="s">
        <v>435</v>
      </c>
    </row>
    <row r="18" spans="1:5" ht="15.75" hidden="1">
      <c r="A18" s="5" t="s">
        <v>453</v>
      </c>
      <c r="B18" t="s">
        <v>991</v>
      </c>
      <c r="C18" t="s">
        <v>563</v>
      </c>
      <c r="D18" s="6">
        <v>750000</v>
      </c>
      <c r="E18" t="s">
        <v>435</v>
      </c>
    </row>
    <row r="19" spans="1:5" ht="15.75" hidden="1">
      <c r="A19" s="5" t="s">
        <v>443</v>
      </c>
      <c r="B19" t="s">
        <v>617</v>
      </c>
      <c r="C19" t="s">
        <v>539</v>
      </c>
      <c r="D19" s="6">
        <v>400000</v>
      </c>
      <c r="E19" t="s">
        <v>435</v>
      </c>
    </row>
    <row r="20" spans="1:5" ht="15.75" hidden="1">
      <c r="A20" s="5" t="s">
        <v>448</v>
      </c>
      <c r="B20" t="s">
        <v>825</v>
      </c>
      <c r="C20" t="s">
        <v>552</v>
      </c>
      <c r="D20" s="6">
        <v>312500</v>
      </c>
      <c r="E20" t="s">
        <v>435</v>
      </c>
    </row>
    <row r="21" spans="1:5" ht="15.75" hidden="1">
      <c r="A21" s="5" t="s">
        <v>447</v>
      </c>
      <c r="B21" t="s">
        <v>798</v>
      </c>
      <c r="C21" t="s">
        <v>735</v>
      </c>
      <c r="D21" s="6">
        <v>2750000</v>
      </c>
      <c r="E21" t="s">
        <v>435</v>
      </c>
    </row>
    <row r="22" spans="1:5" ht="15.75" hidden="1">
      <c r="A22" s="5" t="s">
        <v>442</v>
      </c>
      <c r="B22" t="s">
        <v>583</v>
      </c>
      <c r="C22" t="s">
        <v>584</v>
      </c>
      <c r="D22" s="6">
        <v>805000</v>
      </c>
      <c r="E22" t="s">
        <v>435</v>
      </c>
    </row>
    <row r="23" spans="1:5" ht="15.75" hidden="1">
      <c r="A23" s="5" t="s">
        <v>441</v>
      </c>
      <c r="B23" t="s">
        <v>527</v>
      </c>
      <c r="C23" t="s">
        <v>528</v>
      </c>
      <c r="D23" s="6">
        <v>1425000</v>
      </c>
      <c r="E23" t="s">
        <v>435</v>
      </c>
    </row>
    <row r="24" spans="1:5" ht="15.75" hidden="1">
      <c r="A24" s="5" t="s">
        <v>441</v>
      </c>
      <c r="B24" t="s">
        <v>527</v>
      </c>
      <c r="C24" t="s">
        <v>461</v>
      </c>
      <c r="D24" s="6">
        <v>320000</v>
      </c>
      <c r="E24" t="s">
        <v>435</v>
      </c>
    </row>
    <row r="25" spans="1:5" ht="15.75" hidden="1">
      <c r="A25" s="5" t="s">
        <v>444</v>
      </c>
      <c r="B25" t="s">
        <v>673</v>
      </c>
      <c r="C25" t="s">
        <v>674</v>
      </c>
      <c r="D25" s="6">
        <v>800000</v>
      </c>
      <c r="E25" t="s">
        <v>435</v>
      </c>
    </row>
    <row r="26" spans="1:5" ht="15.75" hidden="1">
      <c r="A26" s="5" t="s">
        <v>449</v>
      </c>
      <c r="B26" t="s">
        <v>866</v>
      </c>
      <c r="C26" t="s">
        <v>772</v>
      </c>
      <c r="D26" s="6">
        <v>300000</v>
      </c>
      <c r="E26" t="s">
        <v>435</v>
      </c>
    </row>
    <row r="27" spans="1:5" ht="15.75" hidden="1">
      <c r="A27" s="5" t="s">
        <v>449</v>
      </c>
      <c r="B27" t="s">
        <v>868</v>
      </c>
      <c r="C27" t="s">
        <v>601</v>
      </c>
      <c r="D27" s="6">
        <v>325000</v>
      </c>
      <c r="E27" t="s">
        <v>435</v>
      </c>
    </row>
    <row r="28" spans="1:5" ht="15.75" hidden="1">
      <c r="A28" s="5" t="s">
        <v>448</v>
      </c>
      <c r="B28" t="s">
        <v>833</v>
      </c>
      <c r="C28" t="s">
        <v>834</v>
      </c>
      <c r="D28" s="6">
        <v>365000</v>
      </c>
      <c r="E28" t="s">
        <v>435</v>
      </c>
    </row>
    <row r="29" spans="1:5" ht="15.75" hidden="1">
      <c r="A29" s="5" t="s">
        <v>433</v>
      </c>
      <c r="B29" t="s">
        <v>488</v>
      </c>
      <c r="C29" t="s">
        <v>489</v>
      </c>
      <c r="D29" s="6">
        <v>8000000</v>
      </c>
      <c r="E29" t="s">
        <v>435</v>
      </c>
    </row>
    <row r="30" spans="1:5" ht="15.75" hidden="1">
      <c r="A30" s="5" t="s">
        <v>448</v>
      </c>
      <c r="B30" t="s">
        <v>835</v>
      </c>
      <c r="C30" t="s">
        <v>686</v>
      </c>
      <c r="D30" s="6">
        <v>450000</v>
      </c>
      <c r="E30" t="s">
        <v>435</v>
      </c>
    </row>
    <row r="31" spans="1:5" ht="15.75" hidden="1">
      <c r="A31" s="5" t="s">
        <v>446</v>
      </c>
      <c r="B31" t="s">
        <v>765</v>
      </c>
      <c r="C31" t="s">
        <v>766</v>
      </c>
      <c r="D31" s="6">
        <v>300000</v>
      </c>
      <c r="E31" t="s">
        <v>435</v>
      </c>
    </row>
    <row r="32" spans="1:5" ht="15.75" hidden="1">
      <c r="A32" s="5" t="s">
        <v>442</v>
      </c>
      <c r="B32" t="s">
        <v>593</v>
      </c>
      <c r="C32" t="s">
        <v>457</v>
      </c>
      <c r="D32" s="6">
        <v>4700000</v>
      </c>
      <c r="E32" t="s">
        <v>435</v>
      </c>
    </row>
    <row r="33" spans="1:5" ht="15.75" hidden="1">
      <c r="A33" s="5" t="s">
        <v>450</v>
      </c>
      <c r="B33" t="s">
        <v>906</v>
      </c>
      <c r="C33" t="s">
        <v>552</v>
      </c>
      <c r="D33" s="6">
        <v>400000</v>
      </c>
      <c r="E33" t="s">
        <v>435</v>
      </c>
    </row>
    <row r="34" spans="1:5" ht="15.75" hidden="1">
      <c r="A34" s="5" t="s">
        <v>444</v>
      </c>
      <c r="B34" t="s">
        <v>684</v>
      </c>
      <c r="C34" t="s">
        <v>685</v>
      </c>
      <c r="D34" s="6">
        <v>300000</v>
      </c>
      <c r="E34" t="s">
        <v>435</v>
      </c>
    </row>
    <row r="35" spans="1:5" ht="15.75" hidden="1">
      <c r="A35" s="5" t="s">
        <v>451</v>
      </c>
      <c r="B35" t="s">
        <v>504</v>
      </c>
      <c r="C35" t="s">
        <v>943</v>
      </c>
      <c r="D35" s="6">
        <v>3500000</v>
      </c>
      <c r="E35" t="s">
        <v>435</v>
      </c>
    </row>
    <row r="36" spans="1:5" ht="15.75" hidden="1">
      <c r="A36" s="5" t="s">
        <v>444</v>
      </c>
      <c r="B36" t="s">
        <v>504</v>
      </c>
      <c r="C36" t="s">
        <v>686</v>
      </c>
      <c r="D36" s="6">
        <v>316000</v>
      </c>
      <c r="E36" t="s">
        <v>435</v>
      </c>
    </row>
    <row r="37" spans="1:5" ht="15.75" hidden="1">
      <c r="A37" s="5" t="s">
        <v>441</v>
      </c>
      <c r="B37" t="s">
        <v>553</v>
      </c>
      <c r="C37" t="s">
        <v>554</v>
      </c>
      <c r="D37" s="6">
        <v>337500</v>
      </c>
      <c r="E37" t="s">
        <v>435</v>
      </c>
    </row>
    <row r="38" spans="1:5" ht="15.75" hidden="1">
      <c r="A38" s="5" t="s">
        <v>443</v>
      </c>
      <c r="B38" t="s">
        <v>606</v>
      </c>
      <c r="C38" t="s">
        <v>607</v>
      </c>
      <c r="D38" s="6">
        <v>303000</v>
      </c>
      <c r="E38" t="s">
        <v>436</v>
      </c>
    </row>
    <row r="39" spans="1:5" ht="15.75" hidden="1">
      <c r="A39" s="5" t="s">
        <v>451</v>
      </c>
      <c r="B39" t="s">
        <v>919</v>
      </c>
      <c r="C39" t="s">
        <v>674</v>
      </c>
      <c r="D39" s="6">
        <v>750000</v>
      </c>
      <c r="E39" t="s">
        <v>436</v>
      </c>
    </row>
    <row r="40" spans="1:5" ht="15.75" hidden="1">
      <c r="A40" s="5" t="s">
        <v>449</v>
      </c>
      <c r="B40" t="s">
        <v>852</v>
      </c>
      <c r="C40" t="s">
        <v>597</v>
      </c>
      <c r="D40" s="6">
        <v>450000</v>
      </c>
      <c r="E40" t="s">
        <v>436</v>
      </c>
    </row>
    <row r="41" spans="1:5" ht="15.75" hidden="1">
      <c r="A41" s="5" t="s">
        <v>444</v>
      </c>
      <c r="B41" t="s">
        <v>653</v>
      </c>
      <c r="C41" t="s">
        <v>654</v>
      </c>
      <c r="D41" s="6">
        <v>18700000</v>
      </c>
      <c r="E41" t="s">
        <v>436</v>
      </c>
    </row>
    <row r="42" spans="1:5" ht="15.75" hidden="1">
      <c r="A42" s="5" t="s">
        <v>452</v>
      </c>
      <c r="B42" t="s">
        <v>951</v>
      </c>
      <c r="C42" t="s">
        <v>952</v>
      </c>
      <c r="D42" s="6">
        <v>1065000</v>
      </c>
      <c r="E42" t="s">
        <v>436</v>
      </c>
    </row>
    <row r="43" spans="1:5" ht="15.75" hidden="1">
      <c r="A43" s="5" t="s">
        <v>441</v>
      </c>
      <c r="B43" t="s">
        <v>518</v>
      </c>
      <c r="C43" t="s">
        <v>519</v>
      </c>
      <c r="D43" s="6">
        <v>1000000</v>
      </c>
      <c r="E43" t="s">
        <v>436</v>
      </c>
    </row>
    <row r="44" spans="1:5" ht="15.75" hidden="1">
      <c r="A44" s="5" t="s">
        <v>433</v>
      </c>
      <c r="B44" t="s">
        <v>464</v>
      </c>
      <c r="C44" t="s">
        <v>457</v>
      </c>
      <c r="D44" s="6">
        <v>11428571</v>
      </c>
      <c r="E44" t="s">
        <v>436</v>
      </c>
    </row>
    <row r="45" spans="1:5" ht="15.75" hidden="1">
      <c r="A45" s="5" t="s">
        <v>445</v>
      </c>
      <c r="B45" t="s">
        <v>705</v>
      </c>
      <c r="C45" t="s">
        <v>706</v>
      </c>
      <c r="D45" s="6">
        <v>375000</v>
      </c>
      <c r="E45" t="s">
        <v>436</v>
      </c>
    </row>
    <row r="46" spans="1:5" ht="15.75" hidden="1">
      <c r="A46" s="5" t="s">
        <v>443</v>
      </c>
      <c r="B46" t="s">
        <v>615</v>
      </c>
      <c r="C46" t="s">
        <v>616</v>
      </c>
      <c r="D46" s="6">
        <v>302200</v>
      </c>
      <c r="E46" t="s">
        <v>436</v>
      </c>
    </row>
    <row r="47" spans="1:5" ht="15.75" hidden="1">
      <c r="A47" s="5" t="s">
        <v>447</v>
      </c>
      <c r="B47" t="s">
        <v>788</v>
      </c>
      <c r="C47" t="s">
        <v>663</v>
      </c>
      <c r="D47" s="6">
        <v>300000</v>
      </c>
      <c r="E47" t="s">
        <v>436</v>
      </c>
    </row>
    <row r="48" spans="1:5" ht="15.75" hidden="1">
      <c r="A48" s="5" t="s">
        <v>433</v>
      </c>
      <c r="B48" t="s">
        <v>471</v>
      </c>
      <c r="C48" t="s">
        <v>472</v>
      </c>
      <c r="D48" s="6">
        <v>364100</v>
      </c>
      <c r="E48" t="s">
        <v>436</v>
      </c>
    </row>
    <row r="49" spans="1:5" ht="15.75" hidden="1">
      <c r="A49" s="5" t="s">
        <v>449</v>
      </c>
      <c r="B49" t="s">
        <v>860</v>
      </c>
      <c r="C49" t="s">
        <v>861</v>
      </c>
      <c r="D49" s="6">
        <v>6250000</v>
      </c>
      <c r="E49" t="s">
        <v>436</v>
      </c>
    </row>
    <row r="50" spans="1:5" ht="15.75" hidden="1">
      <c r="A50" s="5" t="s">
        <v>446</v>
      </c>
      <c r="B50" t="s">
        <v>619</v>
      </c>
      <c r="C50" t="s">
        <v>616</v>
      </c>
      <c r="D50" s="6">
        <v>500000</v>
      </c>
      <c r="E50" t="s">
        <v>436</v>
      </c>
    </row>
    <row r="51" spans="1:5" ht="15.75" hidden="1">
      <c r="A51" s="5" t="s">
        <v>451</v>
      </c>
      <c r="B51" t="s">
        <v>925</v>
      </c>
      <c r="C51" t="s">
        <v>463</v>
      </c>
      <c r="D51" s="6">
        <v>600000</v>
      </c>
      <c r="E51" t="s">
        <v>436</v>
      </c>
    </row>
    <row r="52" spans="1:5" ht="15.75" hidden="1">
      <c r="A52" s="5" t="s">
        <v>451</v>
      </c>
      <c r="B52" t="s">
        <v>578</v>
      </c>
      <c r="C52" t="s">
        <v>926</v>
      </c>
      <c r="D52" s="6">
        <v>4000000</v>
      </c>
      <c r="E52" t="s">
        <v>436</v>
      </c>
    </row>
    <row r="53" spans="1:5" ht="15.75" hidden="1">
      <c r="A53" s="5" t="s">
        <v>448</v>
      </c>
      <c r="B53" t="s">
        <v>829</v>
      </c>
      <c r="C53" t="s">
        <v>584</v>
      </c>
      <c r="D53" s="6">
        <v>1750000</v>
      </c>
      <c r="E53" t="s">
        <v>436</v>
      </c>
    </row>
    <row r="54" spans="1:5" ht="15.75" hidden="1">
      <c r="A54" s="5" t="s">
        <v>442</v>
      </c>
      <c r="B54" t="s">
        <v>582</v>
      </c>
      <c r="C54" t="s">
        <v>510</v>
      </c>
      <c r="D54" s="6">
        <v>2000000</v>
      </c>
      <c r="E54" t="s">
        <v>436</v>
      </c>
    </row>
    <row r="55" spans="1:5" ht="15.75" hidden="1">
      <c r="A55" s="5" t="s">
        <v>451</v>
      </c>
      <c r="B55" t="s">
        <v>933</v>
      </c>
      <c r="C55" t="s">
        <v>463</v>
      </c>
      <c r="D55" s="6">
        <v>7700000</v>
      </c>
      <c r="E55" t="s">
        <v>436</v>
      </c>
    </row>
    <row r="56" spans="1:5" ht="15.75" hidden="1">
      <c r="A56" s="5" t="s">
        <v>442</v>
      </c>
      <c r="B56" t="s">
        <v>529</v>
      </c>
      <c r="C56" t="s">
        <v>501</v>
      </c>
      <c r="D56" s="6">
        <v>1250000</v>
      </c>
      <c r="E56" t="s">
        <v>436</v>
      </c>
    </row>
    <row r="57" spans="1:5" ht="15.75" hidden="1">
      <c r="A57" s="5" t="s">
        <v>453</v>
      </c>
      <c r="B57" t="s">
        <v>998</v>
      </c>
      <c r="C57" t="s">
        <v>999</v>
      </c>
      <c r="D57" s="6">
        <v>9000000</v>
      </c>
      <c r="E57" t="s">
        <v>436</v>
      </c>
    </row>
    <row r="58" spans="1:5" ht="15.75" hidden="1">
      <c r="A58" s="5" t="s">
        <v>450</v>
      </c>
      <c r="B58" t="s">
        <v>902</v>
      </c>
      <c r="C58" t="s">
        <v>654</v>
      </c>
      <c r="D58" s="6">
        <v>310000</v>
      </c>
      <c r="E58" t="s">
        <v>436</v>
      </c>
    </row>
    <row r="59" spans="1:5" ht="15.75" hidden="1">
      <c r="A59" s="5" t="s">
        <v>444</v>
      </c>
      <c r="B59" t="s">
        <v>675</v>
      </c>
      <c r="C59" t="s">
        <v>601</v>
      </c>
      <c r="D59" s="6">
        <v>320000</v>
      </c>
      <c r="E59" t="s">
        <v>436</v>
      </c>
    </row>
    <row r="60" spans="1:5" ht="15.75" hidden="1">
      <c r="A60" s="5" t="s">
        <v>445</v>
      </c>
      <c r="B60" t="s">
        <v>732</v>
      </c>
      <c r="C60" t="s">
        <v>501</v>
      </c>
      <c r="D60" s="6">
        <v>7000000</v>
      </c>
      <c r="E60" t="s">
        <v>436</v>
      </c>
    </row>
    <row r="61" spans="1:5" ht="15.75" hidden="1">
      <c r="A61" s="5" t="s">
        <v>441</v>
      </c>
      <c r="B61" t="s">
        <v>546</v>
      </c>
      <c r="C61" t="s">
        <v>541</v>
      </c>
      <c r="D61" s="6">
        <v>4250000</v>
      </c>
      <c r="E61" t="s">
        <v>436</v>
      </c>
    </row>
    <row r="62" spans="1:5" ht="15.75" hidden="1">
      <c r="A62" s="5" t="s">
        <v>445</v>
      </c>
      <c r="B62" t="s">
        <v>733</v>
      </c>
      <c r="C62" t="s">
        <v>731</v>
      </c>
      <c r="D62" s="6">
        <v>1000000</v>
      </c>
      <c r="E62" t="s">
        <v>436</v>
      </c>
    </row>
    <row r="63" spans="1:5" ht="15.75" hidden="1">
      <c r="A63" s="5" t="s">
        <v>447</v>
      </c>
      <c r="B63" t="s">
        <v>802</v>
      </c>
      <c r="C63" t="s">
        <v>483</v>
      </c>
      <c r="D63" s="6">
        <v>11000000</v>
      </c>
      <c r="E63" t="s">
        <v>436</v>
      </c>
    </row>
    <row r="64" spans="1:5" ht="15.75" hidden="1">
      <c r="A64" s="5" t="s">
        <v>449</v>
      </c>
      <c r="B64" t="s">
        <v>872</v>
      </c>
      <c r="C64" t="s">
        <v>651</v>
      </c>
      <c r="D64" s="6">
        <v>5000000</v>
      </c>
      <c r="E64" t="s">
        <v>436</v>
      </c>
    </row>
    <row r="65" spans="1:5" ht="15.75" hidden="1">
      <c r="A65" s="5" t="s">
        <v>441</v>
      </c>
      <c r="B65" t="s">
        <v>456</v>
      </c>
      <c r="C65" t="s">
        <v>508</v>
      </c>
      <c r="D65" s="6">
        <v>5350000</v>
      </c>
      <c r="E65" t="s">
        <v>438</v>
      </c>
    </row>
    <row r="66" spans="1:5" ht="15.75" hidden="1">
      <c r="A66" s="5" t="s">
        <v>446</v>
      </c>
      <c r="B66" t="s">
        <v>737</v>
      </c>
      <c r="C66" t="s">
        <v>738</v>
      </c>
      <c r="D66" s="6">
        <v>300000</v>
      </c>
      <c r="E66" t="s">
        <v>438</v>
      </c>
    </row>
    <row r="67" spans="1:5" ht="15.75" hidden="1">
      <c r="A67" s="5" t="s">
        <v>445</v>
      </c>
      <c r="B67" t="s">
        <v>694</v>
      </c>
      <c r="C67" t="s">
        <v>695</v>
      </c>
      <c r="D67" s="6">
        <v>13000000</v>
      </c>
      <c r="E67" t="s">
        <v>438</v>
      </c>
    </row>
    <row r="68" spans="1:5" ht="15.75" hidden="1">
      <c r="A68" s="5" t="s">
        <v>447</v>
      </c>
      <c r="B68" t="s">
        <v>773</v>
      </c>
      <c r="C68" t="s">
        <v>654</v>
      </c>
      <c r="D68" s="6">
        <v>6000000</v>
      </c>
      <c r="E68" t="s">
        <v>438</v>
      </c>
    </row>
    <row r="69" spans="1:5" ht="15.75" hidden="1">
      <c r="A69" s="5" t="s">
        <v>447</v>
      </c>
      <c r="B69" t="s">
        <v>774</v>
      </c>
      <c r="C69" t="s">
        <v>775</v>
      </c>
      <c r="D69" s="6">
        <v>304000</v>
      </c>
      <c r="E69" t="s">
        <v>438</v>
      </c>
    </row>
    <row r="70" spans="1:5" ht="15.75" hidden="1">
      <c r="A70" s="5" t="s">
        <v>450</v>
      </c>
      <c r="B70" t="s">
        <v>879</v>
      </c>
      <c r="C70" t="s">
        <v>880</v>
      </c>
      <c r="D70" s="6">
        <v>325000</v>
      </c>
      <c r="E70" t="s">
        <v>438</v>
      </c>
    </row>
    <row r="71" spans="1:5" ht="15.75" hidden="1">
      <c r="A71" s="5" t="s">
        <v>443</v>
      </c>
      <c r="B71" t="s">
        <v>604</v>
      </c>
      <c r="C71" t="s">
        <v>605</v>
      </c>
      <c r="D71" s="6">
        <v>314300</v>
      </c>
      <c r="E71" t="s">
        <v>438</v>
      </c>
    </row>
    <row r="72" spans="1:5" ht="15.75" hidden="1">
      <c r="A72" s="5" t="s">
        <v>447</v>
      </c>
      <c r="B72" t="s">
        <v>778</v>
      </c>
      <c r="C72" t="s">
        <v>779</v>
      </c>
      <c r="D72" s="6">
        <v>309500</v>
      </c>
      <c r="E72" t="s">
        <v>438</v>
      </c>
    </row>
    <row r="73" spans="1:5" ht="15.75" hidden="1">
      <c r="A73" s="5" t="s">
        <v>443</v>
      </c>
      <c r="B73" t="s">
        <v>608</v>
      </c>
      <c r="C73" t="s">
        <v>609</v>
      </c>
      <c r="D73" s="6">
        <v>7166667</v>
      </c>
      <c r="E73" t="s">
        <v>438</v>
      </c>
    </row>
    <row r="74" spans="1:5" ht="15.75" hidden="1">
      <c r="A74" s="5" t="s">
        <v>452</v>
      </c>
      <c r="B74" t="s">
        <v>949</v>
      </c>
      <c r="C74" t="s">
        <v>532</v>
      </c>
      <c r="D74" s="6">
        <v>300000</v>
      </c>
      <c r="E74" t="s">
        <v>438</v>
      </c>
    </row>
    <row r="75" spans="1:5" ht="15.75" hidden="1">
      <c r="A75" s="5" t="s">
        <v>451</v>
      </c>
      <c r="B75" t="s">
        <v>915</v>
      </c>
      <c r="C75" t="s">
        <v>483</v>
      </c>
      <c r="D75" s="6">
        <v>7416667</v>
      </c>
      <c r="E75" t="s">
        <v>438</v>
      </c>
    </row>
    <row r="76" spans="1:5" ht="15.75" hidden="1">
      <c r="A76" s="5" t="s">
        <v>444</v>
      </c>
      <c r="B76" t="s">
        <v>650</v>
      </c>
      <c r="C76" t="s">
        <v>651</v>
      </c>
      <c r="D76" s="6">
        <v>2200000</v>
      </c>
      <c r="E76" t="s">
        <v>438</v>
      </c>
    </row>
    <row r="77" spans="1:5" ht="15.75" hidden="1">
      <c r="A77" s="5" t="s">
        <v>445</v>
      </c>
      <c r="B77" t="s">
        <v>696</v>
      </c>
      <c r="C77" t="s">
        <v>499</v>
      </c>
      <c r="D77" s="6">
        <v>4250000</v>
      </c>
      <c r="E77" t="s">
        <v>438</v>
      </c>
    </row>
    <row r="78" spans="1:5" ht="15.75" hidden="1">
      <c r="A78" s="5" t="s">
        <v>445</v>
      </c>
      <c r="B78" t="s">
        <v>697</v>
      </c>
      <c r="C78" t="s">
        <v>698</v>
      </c>
      <c r="D78" s="6">
        <v>3100000</v>
      </c>
      <c r="E78" t="s">
        <v>438</v>
      </c>
    </row>
    <row r="79" spans="1:5" ht="15.75" hidden="1">
      <c r="A79" s="5" t="s">
        <v>446</v>
      </c>
      <c r="B79" t="s">
        <v>744</v>
      </c>
      <c r="C79" t="s">
        <v>632</v>
      </c>
      <c r="D79" s="6">
        <v>300000</v>
      </c>
      <c r="E79" t="s">
        <v>438</v>
      </c>
    </row>
    <row r="80" spans="1:5" ht="15.75" hidden="1">
      <c r="A80" s="5" t="s">
        <v>448</v>
      </c>
      <c r="B80" t="s">
        <v>806</v>
      </c>
      <c r="C80" t="s">
        <v>804</v>
      </c>
      <c r="D80" s="6">
        <v>302500</v>
      </c>
      <c r="E80" t="s">
        <v>438</v>
      </c>
    </row>
    <row r="81" spans="1:5" ht="15.75" hidden="1">
      <c r="A81" s="5" t="s">
        <v>442</v>
      </c>
      <c r="B81" t="s">
        <v>556</v>
      </c>
      <c r="C81" t="s">
        <v>557</v>
      </c>
      <c r="D81" s="6">
        <v>7500000</v>
      </c>
      <c r="E81" t="s">
        <v>438</v>
      </c>
    </row>
    <row r="82" spans="1:5" ht="15.75" hidden="1">
      <c r="A82" s="5" t="s">
        <v>452</v>
      </c>
      <c r="B82" t="s">
        <v>953</v>
      </c>
      <c r="C82" t="s">
        <v>954</v>
      </c>
      <c r="D82" s="6">
        <v>11666667</v>
      </c>
      <c r="E82" t="s">
        <v>438</v>
      </c>
    </row>
    <row r="83" spans="1:5" ht="15.75" hidden="1">
      <c r="A83" s="5" t="s">
        <v>441</v>
      </c>
      <c r="B83" t="s">
        <v>516</v>
      </c>
      <c r="C83" t="s">
        <v>517</v>
      </c>
      <c r="D83" s="6">
        <v>7250000</v>
      </c>
      <c r="E83" t="s">
        <v>438</v>
      </c>
    </row>
    <row r="84" spans="1:5" ht="15.75" hidden="1">
      <c r="A84" s="5" t="s">
        <v>453</v>
      </c>
      <c r="B84" t="s">
        <v>984</v>
      </c>
      <c r="C84" t="s">
        <v>632</v>
      </c>
      <c r="D84" s="6">
        <v>9150000</v>
      </c>
      <c r="E84" t="s">
        <v>438</v>
      </c>
    </row>
    <row r="85" spans="1:5" ht="15.75" hidden="1">
      <c r="A85" s="5" t="s">
        <v>452</v>
      </c>
      <c r="B85" t="s">
        <v>959</v>
      </c>
      <c r="C85" t="s">
        <v>960</v>
      </c>
      <c r="D85" s="6">
        <v>350000</v>
      </c>
      <c r="E85" t="s">
        <v>438</v>
      </c>
    </row>
    <row r="86" spans="1:5" ht="15.75" hidden="1">
      <c r="A86" s="5" t="s">
        <v>443</v>
      </c>
      <c r="B86" t="s">
        <v>611</v>
      </c>
      <c r="C86" t="s">
        <v>612</v>
      </c>
      <c r="D86" s="6">
        <v>900000</v>
      </c>
      <c r="E86" t="s">
        <v>438</v>
      </c>
    </row>
    <row r="87" spans="1:5" ht="15.75" hidden="1">
      <c r="A87" s="5" t="s">
        <v>442</v>
      </c>
      <c r="B87" t="s">
        <v>464</v>
      </c>
      <c r="C87" t="s">
        <v>566</v>
      </c>
      <c r="D87" s="6">
        <v>2000000</v>
      </c>
      <c r="E87" t="s">
        <v>438</v>
      </c>
    </row>
    <row r="88" spans="1:5" ht="15.75" hidden="1">
      <c r="A88" s="5" t="s">
        <v>453</v>
      </c>
      <c r="B88" t="s">
        <v>987</v>
      </c>
      <c r="C88" t="s">
        <v>584</v>
      </c>
      <c r="D88" s="6">
        <v>1000000</v>
      </c>
      <c r="E88" t="s">
        <v>438</v>
      </c>
    </row>
    <row r="89" spans="1:5" ht="15.75" hidden="1">
      <c r="A89" s="5" t="s">
        <v>453</v>
      </c>
      <c r="B89" t="s">
        <v>567</v>
      </c>
      <c r="C89" t="s">
        <v>455</v>
      </c>
      <c r="D89" s="6">
        <v>13000000</v>
      </c>
      <c r="E89" t="s">
        <v>438</v>
      </c>
    </row>
    <row r="90" spans="1:5" ht="15.75" hidden="1">
      <c r="A90" s="5" t="s">
        <v>453</v>
      </c>
      <c r="B90" t="s">
        <v>989</v>
      </c>
      <c r="C90" t="s">
        <v>990</v>
      </c>
      <c r="D90" s="6">
        <v>7000000</v>
      </c>
      <c r="E90" t="s">
        <v>438</v>
      </c>
    </row>
    <row r="91" spans="1:5" ht="15.75" hidden="1">
      <c r="A91" s="5" t="s">
        <v>446</v>
      </c>
      <c r="B91" t="s">
        <v>745</v>
      </c>
      <c r="C91" t="s">
        <v>550</v>
      </c>
      <c r="D91" s="6">
        <v>5500000</v>
      </c>
      <c r="E91" t="s">
        <v>438</v>
      </c>
    </row>
    <row r="92" spans="1:5" ht="15.75" hidden="1">
      <c r="A92" s="5" t="s">
        <v>450</v>
      </c>
      <c r="B92" t="s">
        <v>887</v>
      </c>
      <c r="C92" t="s">
        <v>572</v>
      </c>
      <c r="D92" s="6">
        <v>11850000</v>
      </c>
      <c r="E92" t="s">
        <v>438</v>
      </c>
    </row>
    <row r="93" spans="1:5" ht="15.75" hidden="1">
      <c r="A93" s="5" t="s">
        <v>448</v>
      </c>
      <c r="B93" t="s">
        <v>818</v>
      </c>
      <c r="C93" t="s">
        <v>819</v>
      </c>
      <c r="D93" s="6">
        <v>4750000</v>
      </c>
      <c r="E93" t="s">
        <v>438</v>
      </c>
    </row>
    <row r="94" spans="1:5" ht="15.75" hidden="1">
      <c r="A94" s="5" t="s">
        <v>447</v>
      </c>
      <c r="B94" t="s">
        <v>791</v>
      </c>
      <c r="C94" t="s">
        <v>481</v>
      </c>
      <c r="D94" s="6">
        <v>3000000</v>
      </c>
      <c r="E94" t="s">
        <v>438</v>
      </c>
    </row>
    <row r="95" spans="1:5" ht="15.75" hidden="1">
      <c r="A95" s="5" t="s">
        <v>447</v>
      </c>
      <c r="B95" t="s">
        <v>471</v>
      </c>
      <c r="C95" t="s">
        <v>792</v>
      </c>
      <c r="D95" s="6">
        <v>300000</v>
      </c>
      <c r="E95" t="s">
        <v>438</v>
      </c>
    </row>
    <row r="96" spans="1:5" ht="15.75" hidden="1">
      <c r="A96" s="5" t="s">
        <v>448</v>
      </c>
      <c r="B96" t="s">
        <v>820</v>
      </c>
      <c r="C96" t="s">
        <v>821</v>
      </c>
      <c r="D96" s="6">
        <v>2750000</v>
      </c>
      <c r="E96" t="s">
        <v>438</v>
      </c>
    </row>
    <row r="97" spans="1:5" ht="15.75" hidden="1">
      <c r="A97" s="5" t="s">
        <v>448</v>
      </c>
      <c r="B97" t="s">
        <v>822</v>
      </c>
      <c r="C97" t="s">
        <v>572</v>
      </c>
      <c r="D97" s="6">
        <v>325000</v>
      </c>
      <c r="E97" t="s">
        <v>438</v>
      </c>
    </row>
    <row r="98" spans="1:5" ht="15.75" hidden="1">
      <c r="A98" s="5" t="s">
        <v>450</v>
      </c>
      <c r="B98" t="s">
        <v>890</v>
      </c>
      <c r="C98" t="s">
        <v>891</v>
      </c>
      <c r="D98" s="6">
        <v>340000</v>
      </c>
      <c r="E98" t="s">
        <v>438</v>
      </c>
    </row>
    <row r="99" spans="1:5" ht="15.75" hidden="1">
      <c r="A99" s="5" t="s">
        <v>433</v>
      </c>
      <c r="B99" t="s">
        <v>475</v>
      </c>
      <c r="C99" t="s">
        <v>466</v>
      </c>
      <c r="D99" s="6">
        <v>400000</v>
      </c>
      <c r="E99" t="s">
        <v>438</v>
      </c>
    </row>
    <row r="100" spans="1:5" ht="15.75" hidden="1">
      <c r="A100" s="5" t="s">
        <v>443</v>
      </c>
      <c r="B100" t="s">
        <v>618</v>
      </c>
      <c r="C100" t="s">
        <v>552</v>
      </c>
      <c r="D100" s="6">
        <v>6750000</v>
      </c>
      <c r="E100" t="s">
        <v>438</v>
      </c>
    </row>
    <row r="101" spans="1:5" ht="15.75" hidden="1">
      <c r="A101" s="5" t="s">
        <v>449</v>
      </c>
      <c r="B101" t="s">
        <v>619</v>
      </c>
      <c r="C101" t="s">
        <v>654</v>
      </c>
      <c r="D101" s="6">
        <v>4200000</v>
      </c>
      <c r="E101" t="s">
        <v>438</v>
      </c>
    </row>
    <row r="102" spans="1:5" ht="15.75" hidden="1">
      <c r="A102" s="5" t="s">
        <v>452</v>
      </c>
      <c r="B102" t="s">
        <v>966</v>
      </c>
      <c r="C102" t="s">
        <v>967</v>
      </c>
      <c r="D102" s="6">
        <v>2175000</v>
      </c>
      <c r="E102" t="s">
        <v>438</v>
      </c>
    </row>
    <row r="103" spans="1:5" ht="15.75" hidden="1">
      <c r="A103" s="5" t="s">
        <v>446</v>
      </c>
      <c r="B103" t="s">
        <v>752</v>
      </c>
      <c r="C103" t="s">
        <v>753</v>
      </c>
      <c r="D103" s="6">
        <v>300000</v>
      </c>
      <c r="E103" t="s">
        <v>438</v>
      </c>
    </row>
    <row r="104" spans="1:5" ht="15.75" hidden="1">
      <c r="A104" s="5" t="s">
        <v>433</v>
      </c>
      <c r="B104" t="s">
        <v>478</v>
      </c>
      <c r="C104" t="s">
        <v>479</v>
      </c>
      <c r="D104" s="6">
        <v>6000000</v>
      </c>
      <c r="E104" t="s">
        <v>438</v>
      </c>
    </row>
    <row r="105" spans="1:5" ht="15.75" hidden="1">
      <c r="A105" s="5" t="s">
        <v>445</v>
      </c>
      <c r="B105" t="s">
        <v>721</v>
      </c>
      <c r="C105" t="s">
        <v>722</v>
      </c>
      <c r="D105" s="6">
        <v>900000</v>
      </c>
      <c r="E105" t="s">
        <v>438</v>
      </c>
    </row>
    <row r="106" spans="1:5" ht="15.75" hidden="1">
      <c r="A106" s="5" t="s">
        <v>453</v>
      </c>
      <c r="B106" t="s">
        <v>995</v>
      </c>
      <c r="C106" t="s">
        <v>510</v>
      </c>
      <c r="D106" s="6">
        <v>327500</v>
      </c>
      <c r="E106" t="s">
        <v>438</v>
      </c>
    </row>
    <row r="107" spans="1:5" ht="15.75" hidden="1">
      <c r="A107" s="5" t="s">
        <v>448</v>
      </c>
      <c r="B107" t="s">
        <v>831</v>
      </c>
      <c r="C107" t="s">
        <v>832</v>
      </c>
      <c r="D107" s="6">
        <v>315000</v>
      </c>
      <c r="E107" t="s">
        <v>438</v>
      </c>
    </row>
    <row r="108" spans="1:5" ht="15.75" hidden="1">
      <c r="A108" s="5" t="s">
        <v>433</v>
      </c>
      <c r="B108" t="s">
        <v>480</v>
      </c>
      <c r="C108" t="s">
        <v>481</v>
      </c>
      <c r="D108" s="6">
        <v>13000000</v>
      </c>
      <c r="E108" t="s">
        <v>438</v>
      </c>
    </row>
    <row r="109" spans="1:5" ht="15.75" hidden="1">
      <c r="A109" s="5" t="s">
        <v>445</v>
      </c>
      <c r="B109" t="s">
        <v>723</v>
      </c>
      <c r="C109" t="s">
        <v>724</v>
      </c>
      <c r="D109" s="6">
        <v>1725000</v>
      </c>
      <c r="E109" t="s">
        <v>438</v>
      </c>
    </row>
    <row r="110" spans="1:5" ht="15.75" hidden="1">
      <c r="A110" s="5" t="s">
        <v>442</v>
      </c>
      <c r="B110" t="s">
        <v>587</v>
      </c>
      <c r="C110" t="s">
        <v>588</v>
      </c>
      <c r="D110" s="6">
        <v>4000000</v>
      </c>
      <c r="E110" t="s">
        <v>438</v>
      </c>
    </row>
    <row r="111" spans="1:5" ht="15.75" hidden="1">
      <c r="A111" s="5" t="s">
        <v>449</v>
      </c>
      <c r="B111" t="s">
        <v>756</v>
      </c>
      <c r="C111" t="s">
        <v>867</v>
      </c>
      <c r="D111" s="6">
        <v>9000000</v>
      </c>
      <c r="E111" t="s">
        <v>438</v>
      </c>
    </row>
    <row r="112" spans="1:5" ht="15.75" hidden="1">
      <c r="A112" s="5" t="s">
        <v>441</v>
      </c>
      <c r="B112" t="s">
        <v>531</v>
      </c>
      <c r="C112" t="s">
        <v>532</v>
      </c>
      <c r="D112" s="6">
        <v>925000</v>
      </c>
      <c r="E112" t="s">
        <v>438</v>
      </c>
    </row>
    <row r="113" spans="1:5" ht="15.75" hidden="1">
      <c r="A113" s="5" t="s">
        <v>442</v>
      </c>
      <c r="B113" t="s">
        <v>534</v>
      </c>
      <c r="C113" t="s">
        <v>591</v>
      </c>
      <c r="D113" s="6">
        <v>20000000</v>
      </c>
      <c r="E113" t="s">
        <v>438</v>
      </c>
    </row>
    <row r="114" spans="1:5" ht="15.75" hidden="1">
      <c r="A114" s="5" t="s">
        <v>441</v>
      </c>
      <c r="B114" t="s">
        <v>534</v>
      </c>
      <c r="C114" t="s">
        <v>535</v>
      </c>
      <c r="D114" s="6">
        <v>300000</v>
      </c>
      <c r="E114" t="s">
        <v>438</v>
      </c>
    </row>
    <row r="115" spans="1:5" ht="15.75" hidden="1">
      <c r="A115" s="5" t="s">
        <v>449</v>
      </c>
      <c r="B115" t="s">
        <v>869</v>
      </c>
      <c r="C115" t="s">
        <v>870</v>
      </c>
      <c r="D115" s="6">
        <v>450000</v>
      </c>
      <c r="E115" t="s">
        <v>438</v>
      </c>
    </row>
    <row r="116" spans="1:5" ht="15.75" hidden="1">
      <c r="A116" s="5" t="s">
        <v>449</v>
      </c>
      <c r="B116" t="s">
        <v>871</v>
      </c>
      <c r="C116" t="s">
        <v>543</v>
      </c>
      <c r="D116" s="6">
        <v>320000</v>
      </c>
      <c r="E116" t="s">
        <v>438</v>
      </c>
    </row>
    <row r="117" spans="1:5" ht="15.75" hidden="1">
      <c r="A117" s="5" t="s">
        <v>441</v>
      </c>
      <c r="B117" t="s">
        <v>538</v>
      </c>
      <c r="C117" t="s">
        <v>539</v>
      </c>
      <c r="D117" s="6">
        <v>9900000</v>
      </c>
      <c r="E117" t="s">
        <v>438</v>
      </c>
    </row>
    <row r="118" spans="1:5" ht="15.75" hidden="1">
      <c r="A118" s="5" t="s">
        <v>453</v>
      </c>
      <c r="B118" t="s">
        <v>1006</v>
      </c>
      <c r="C118" t="s">
        <v>1007</v>
      </c>
      <c r="D118" s="6">
        <v>600000</v>
      </c>
      <c r="E118" t="s">
        <v>438</v>
      </c>
    </row>
    <row r="119" spans="1:5" ht="15.75" hidden="1">
      <c r="A119" s="5" t="s">
        <v>452</v>
      </c>
      <c r="B119" t="s">
        <v>974</v>
      </c>
      <c r="C119" t="s">
        <v>466</v>
      </c>
      <c r="D119" s="6">
        <v>1200000</v>
      </c>
      <c r="E119" t="s">
        <v>438</v>
      </c>
    </row>
    <row r="120" spans="1:5" ht="15.75" hidden="1">
      <c r="A120" s="5" t="s">
        <v>451</v>
      </c>
      <c r="B120" t="s">
        <v>940</v>
      </c>
      <c r="C120" t="s">
        <v>466</v>
      </c>
      <c r="D120" s="6">
        <v>300000</v>
      </c>
      <c r="E120" t="s">
        <v>438</v>
      </c>
    </row>
    <row r="121" spans="1:5" ht="15.75" hidden="1">
      <c r="A121" s="5" t="s">
        <v>443</v>
      </c>
      <c r="B121" t="s">
        <v>635</v>
      </c>
      <c r="C121" t="s">
        <v>636</v>
      </c>
      <c r="D121" s="6">
        <v>600000</v>
      </c>
      <c r="E121" t="s">
        <v>438</v>
      </c>
    </row>
    <row r="122" spans="1:5" ht="15.75" hidden="1">
      <c r="A122" s="5" t="s">
        <v>444</v>
      </c>
      <c r="B122" t="s">
        <v>677</v>
      </c>
      <c r="C122" t="s">
        <v>678</v>
      </c>
      <c r="D122" s="6">
        <v>6200000</v>
      </c>
      <c r="E122" t="s">
        <v>438</v>
      </c>
    </row>
    <row r="123" spans="1:5" ht="15.75" hidden="1">
      <c r="A123" s="5" t="s">
        <v>451</v>
      </c>
      <c r="B123" t="s">
        <v>941</v>
      </c>
      <c r="C123" t="s">
        <v>942</v>
      </c>
      <c r="D123" s="6">
        <v>4666667</v>
      </c>
      <c r="E123" t="s">
        <v>438</v>
      </c>
    </row>
    <row r="124" spans="1:5" ht="15.75" hidden="1">
      <c r="A124" s="5" t="s">
        <v>433</v>
      </c>
      <c r="B124" t="s">
        <v>494</v>
      </c>
      <c r="C124" t="s">
        <v>495</v>
      </c>
      <c r="D124" s="6">
        <v>2500000</v>
      </c>
      <c r="E124" t="s">
        <v>438</v>
      </c>
    </row>
    <row r="125" spans="1:5" ht="15.75" hidden="1">
      <c r="A125" s="5" t="s">
        <v>447</v>
      </c>
      <c r="B125" t="s">
        <v>803</v>
      </c>
      <c r="C125" t="s">
        <v>804</v>
      </c>
      <c r="D125" s="6">
        <v>2750000</v>
      </c>
      <c r="E125" t="s">
        <v>438</v>
      </c>
    </row>
    <row r="126" spans="1:5" ht="15.75" hidden="1">
      <c r="A126" s="5" t="s">
        <v>449</v>
      </c>
      <c r="B126" t="s">
        <v>765</v>
      </c>
      <c r="C126" t="s">
        <v>461</v>
      </c>
      <c r="D126" s="6">
        <v>5000000</v>
      </c>
      <c r="E126" t="s">
        <v>438</v>
      </c>
    </row>
    <row r="127" spans="1:5" ht="15.75" hidden="1">
      <c r="A127" s="5" t="s">
        <v>444</v>
      </c>
      <c r="B127" t="s">
        <v>500</v>
      </c>
      <c r="C127" t="s">
        <v>683</v>
      </c>
      <c r="D127" s="6">
        <v>520000</v>
      </c>
      <c r="E127" t="s">
        <v>438</v>
      </c>
    </row>
    <row r="128" spans="1:5" ht="15.75" hidden="1">
      <c r="A128" s="5" t="s">
        <v>433</v>
      </c>
      <c r="B128" t="s">
        <v>502</v>
      </c>
      <c r="C128" t="s">
        <v>503</v>
      </c>
      <c r="D128" s="6">
        <v>12357143</v>
      </c>
      <c r="E128" t="s">
        <v>438</v>
      </c>
    </row>
    <row r="129" spans="1:5" ht="15.75" hidden="1">
      <c r="A129" s="5" t="s">
        <v>451</v>
      </c>
      <c r="B129" t="s">
        <v>944</v>
      </c>
      <c r="C129" t="s">
        <v>945</v>
      </c>
      <c r="D129" s="6">
        <v>3300000</v>
      </c>
      <c r="E129" t="s">
        <v>438</v>
      </c>
    </row>
    <row r="130" spans="1:5" ht="15.75" hidden="1">
      <c r="A130" s="5" t="s">
        <v>450</v>
      </c>
      <c r="B130" t="s">
        <v>908</v>
      </c>
      <c r="C130" t="s">
        <v>909</v>
      </c>
      <c r="D130" s="6">
        <v>6750000</v>
      </c>
      <c r="E130" t="s">
        <v>438</v>
      </c>
    </row>
    <row r="131" spans="1:5" ht="15.75" hidden="1">
      <c r="A131" s="5" t="s">
        <v>433</v>
      </c>
      <c r="B131" t="s">
        <v>454</v>
      </c>
      <c r="C131" t="s">
        <v>455</v>
      </c>
      <c r="D131" s="6">
        <v>900000</v>
      </c>
      <c r="E131" t="s">
        <v>434</v>
      </c>
    </row>
    <row r="132" spans="1:5" ht="15.75" hidden="1">
      <c r="A132" s="5" t="s">
        <v>447</v>
      </c>
      <c r="B132" t="s">
        <v>770</v>
      </c>
      <c r="C132" t="s">
        <v>566</v>
      </c>
      <c r="D132" s="6">
        <v>313000</v>
      </c>
      <c r="E132" t="s">
        <v>434</v>
      </c>
    </row>
    <row r="133" spans="1:5" ht="15.75" hidden="1">
      <c r="A133" s="5" t="s">
        <v>450</v>
      </c>
      <c r="B133" t="s">
        <v>456</v>
      </c>
      <c r="C133" t="s">
        <v>552</v>
      </c>
      <c r="D133" s="6">
        <v>3200000</v>
      </c>
      <c r="E133" t="s">
        <v>434</v>
      </c>
    </row>
    <row r="134" spans="1:5" ht="15.75" hidden="1">
      <c r="A134" s="5" t="s">
        <v>443</v>
      </c>
      <c r="B134" t="s">
        <v>456</v>
      </c>
      <c r="C134" t="s">
        <v>597</v>
      </c>
      <c r="D134" s="6">
        <v>1500000</v>
      </c>
      <c r="E134" t="s">
        <v>434</v>
      </c>
    </row>
    <row r="135" spans="1:5" ht="15.75" hidden="1">
      <c r="A135" s="5" t="s">
        <v>433</v>
      </c>
      <c r="B135" t="s">
        <v>456</v>
      </c>
      <c r="C135" t="s">
        <v>457</v>
      </c>
      <c r="D135" s="6">
        <v>300000</v>
      </c>
      <c r="E135" t="s">
        <v>434</v>
      </c>
    </row>
    <row r="136" spans="1:5" ht="15.75" hidden="1">
      <c r="A136" s="5" t="s">
        <v>441</v>
      </c>
      <c r="B136" t="s">
        <v>509</v>
      </c>
      <c r="C136" t="s">
        <v>510</v>
      </c>
      <c r="D136" s="6">
        <v>11500000</v>
      </c>
      <c r="E136" t="s">
        <v>434</v>
      </c>
    </row>
    <row r="137" spans="1:5" ht="15.75" hidden="1">
      <c r="A137" s="5" t="s">
        <v>447</v>
      </c>
      <c r="B137" t="s">
        <v>771</v>
      </c>
      <c r="C137" t="s">
        <v>772</v>
      </c>
      <c r="D137" s="6">
        <v>314000</v>
      </c>
      <c r="E137" t="s">
        <v>434</v>
      </c>
    </row>
    <row r="138" spans="1:5" ht="15.75" hidden="1">
      <c r="A138" s="5" t="s">
        <v>443</v>
      </c>
      <c r="B138" t="s">
        <v>598</v>
      </c>
      <c r="C138" t="s">
        <v>599</v>
      </c>
      <c r="D138" s="6">
        <v>5125000</v>
      </c>
      <c r="E138" t="s">
        <v>434</v>
      </c>
    </row>
    <row r="139" spans="1:5" ht="15.75" hidden="1">
      <c r="A139" s="5" t="s">
        <v>445</v>
      </c>
      <c r="B139" t="s">
        <v>690</v>
      </c>
      <c r="C139" t="s">
        <v>691</v>
      </c>
      <c r="D139" s="6">
        <v>325000</v>
      </c>
      <c r="E139" t="s">
        <v>434</v>
      </c>
    </row>
    <row r="140" spans="1:5" ht="15.75" hidden="1">
      <c r="A140" s="5" t="s">
        <v>445</v>
      </c>
      <c r="B140" t="s">
        <v>692</v>
      </c>
      <c r="C140" t="s">
        <v>693</v>
      </c>
      <c r="D140" s="6">
        <v>300000</v>
      </c>
      <c r="E140" t="s">
        <v>434</v>
      </c>
    </row>
    <row r="141" spans="1:5" ht="15.75" hidden="1">
      <c r="A141" s="5" t="s">
        <v>443</v>
      </c>
      <c r="B141" t="s">
        <v>602</v>
      </c>
      <c r="C141" t="s">
        <v>457</v>
      </c>
      <c r="D141" s="6">
        <v>1000000</v>
      </c>
      <c r="E141" t="s">
        <v>434</v>
      </c>
    </row>
    <row r="142" spans="1:5" ht="15.75" hidden="1">
      <c r="A142" s="5" t="s">
        <v>450</v>
      </c>
      <c r="B142" t="s">
        <v>878</v>
      </c>
      <c r="C142" t="s">
        <v>525</v>
      </c>
      <c r="D142" s="6">
        <v>314000</v>
      </c>
      <c r="E142" t="s">
        <v>434</v>
      </c>
    </row>
    <row r="143" spans="1:5" ht="15.75" hidden="1">
      <c r="A143" s="5" t="s">
        <v>446</v>
      </c>
      <c r="B143" t="s">
        <v>739</v>
      </c>
      <c r="C143" t="s">
        <v>472</v>
      </c>
      <c r="D143" s="6">
        <v>300000</v>
      </c>
      <c r="E143" t="s">
        <v>434</v>
      </c>
    </row>
    <row r="144" spans="1:5" ht="15.75" hidden="1">
      <c r="A144" s="5" t="s">
        <v>450</v>
      </c>
      <c r="B144" t="s">
        <v>881</v>
      </c>
      <c r="C144" t="s">
        <v>566</v>
      </c>
      <c r="D144" s="6">
        <v>300000</v>
      </c>
      <c r="E144" t="s">
        <v>434</v>
      </c>
    </row>
    <row r="145" spans="1:5" ht="15.75" hidden="1">
      <c r="A145" s="5" t="s">
        <v>452</v>
      </c>
      <c r="B145" t="s">
        <v>946</v>
      </c>
      <c r="C145" t="s">
        <v>947</v>
      </c>
      <c r="D145" s="6">
        <v>304000</v>
      </c>
      <c r="E145" t="s">
        <v>434</v>
      </c>
    </row>
    <row r="146" spans="1:5" ht="15.75" hidden="1">
      <c r="A146" s="5" t="s">
        <v>452</v>
      </c>
      <c r="B146" t="s">
        <v>948</v>
      </c>
      <c r="C146" t="s">
        <v>563</v>
      </c>
      <c r="D146" s="6">
        <v>331000</v>
      </c>
      <c r="E146" t="s">
        <v>434</v>
      </c>
    </row>
    <row r="147" spans="1:5" ht="15.75" hidden="1">
      <c r="A147" s="5" t="s">
        <v>449</v>
      </c>
      <c r="B147" t="s">
        <v>848</v>
      </c>
      <c r="C147" t="s">
        <v>646</v>
      </c>
      <c r="D147" s="6">
        <v>445000</v>
      </c>
      <c r="E147" t="s">
        <v>434</v>
      </c>
    </row>
    <row r="148" spans="1:5" ht="15.75" hidden="1">
      <c r="A148" s="5" t="s">
        <v>447</v>
      </c>
      <c r="B148" t="s">
        <v>780</v>
      </c>
      <c r="C148" t="s">
        <v>781</v>
      </c>
      <c r="D148" s="6">
        <v>304500</v>
      </c>
      <c r="E148" t="s">
        <v>434</v>
      </c>
    </row>
    <row r="149" spans="1:5" ht="15.75" hidden="1">
      <c r="A149" s="5" t="s">
        <v>442</v>
      </c>
      <c r="B149" t="s">
        <v>555</v>
      </c>
      <c r="C149" t="s">
        <v>463</v>
      </c>
      <c r="D149" s="6">
        <v>5500000</v>
      </c>
      <c r="E149" t="s">
        <v>434</v>
      </c>
    </row>
    <row r="150" spans="1:5" ht="15.75" hidden="1">
      <c r="A150" s="5" t="s">
        <v>441</v>
      </c>
      <c r="B150" t="s">
        <v>511</v>
      </c>
      <c r="C150" t="s">
        <v>512</v>
      </c>
      <c r="D150" s="6">
        <v>302500</v>
      </c>
      <c r="E150" t="s">
        <v>434</v>
      </c>
    </row>
    <row r="151" spans="1:5" ht="15.75" hidden="1">
      <c r="A151" s="5" t="s">
        <v>451</v>
      </c>
      <c r="B151" t="s">
        <v>916</v>
      </c>
      <c r="C151" t="s">
        <v>917</v>
      </c>
      <c r="D151" s="6">
        <v>400000</v>
      </c>
      <c r="E151" t="s">
        <v>434</v>
      </c>
    </row>
    <row r="152" spans="1:5" ht="15.75" hidden="1">
      <c r="A152" s="5" t="s">
        <v>447</v>
      </c>
      <c r="B152" t="s">
        <v>782</v>
      </c>
      <c r="C152" t="s">
        <v>783</v>
      </c>
      <c r="D152" s="6">
        <v>300000</v>
      </c>
      <c r="E152" t="s">
        <v>434</v>
      </c>
    </row>
    <row r="153" spans="1:5" ht="15.75" hidden="1">
      <c r="A153" s="5" t="s">
        <v>446</v>
      </c>
      <c r="B153" t="s">
        <v>740</v>
      </c>
      <c r="C153" t="s">
        <v>741</v>
      </c>
      <c r="D153" s="6">
        <v>300000</v>
      </c>
      <c r="E153" t="s">
        <v>434</v>
      </c>
    </row>
    <row r="154" spans="1:5" ht="15.75" hidden="1">
      <c r="A154" s="5" t="s">
        <v>433</v>
      </c>
      <c r="B154" t="s">
        <v>458</v>
      </c>
      <c r="C154" t="s">
        <v>459</v>
      </c>
      <c r="D154" s="6">
        <v>10100000</v>
      </c>
      <c r="E154" t="s">
        <v>434</v>
      </c>
    </row>
    <row r="155" spans="1:5" ht="15.75" hidden="1">
      <c r="A155" s="5" t="s">
        <v>446</v>
      </c>
      <c r="B155" t="s">
        <v>742</v>
      </c>
      <c r="C155" t="s">
        <v>743</v>
      </c>
      <c r="D155" s="6">
        <v>300000</v>
      </c>
      <c r="E155" t="s">
        <v>434</v>
      </c>
    </row>
    <row r="156" spans="1:5" ht="15.75" hidden="1">
      <c r="A156" s="5" t="s">
        <v>449</v>
      </c>
      <c r="B156" t="s">
        <v>849</v>
      </c>
      <c r="C156" t="s">
        <v>850</v>
      </c>
      <c r="D156" s="6">
        <v>8250000</v>
      </c>
      <c r="E156" t="s">
        <v>434</v>
      </c>
    </row>
    <row r="157" spans="1:5" ht="15.75" hidden="1">
      <c r="A157" s="5" t="s">
        <v>433</v>
      </c>
      <c r="B157" t="s">
        <v>460</v>
      </c>
      <c r="C157" t="s">
        <v>461</v>
      </c>
      <c r="D157" s="6">
        <v>5500000</v>
      </c>
      <c r="E157" t="s">
        <v>434</v>
      </c>
    </row>
    <row r="158" spans="1:5" ht="15.75" hidden="1">
      <c r="A158" s="5" t="s">
        <v>453</v>
      </c>
      <c r="B158" t="s">
        <v>981</v>
      </c>
      <c r="C158" t="s">
        <v>537</v>
      </c>
      <c r="D158" s="6">
        <v>900000</v>
      </c>
      <c r="E158" t="s">
        <v>434</v>
      </c>
    </row>
    <row r="159" spans="1:5" ht="15.75" hidden="1">
      <c r="A159" s="5" t="s">
        <v>450</v>
      </c>
      <c r="B159" t="s">
        <v>882</v>
      </c>
      <c r="C159" t="s">
        <v>883</v>
      </c>
      <c r="D159" s="6">
        <v>303000</v>
      </c>
      <c r="E159" t="s">
        <v>434</v>
      </c>
    </row>
    <row r="160" spans="1:5" ht="15.75" hidden="1">
      <c r="A160" s="5" t="s">
        <v>444</v>
      </c>
      <c r="B160" t="s">
        <v>652</v>
      </c>
      <c r="C160" t="s">
        <v>584</v>
      </c>
      <c r="D160" s="6">
        <v>700000</v>
      </c>
      <c r="E160" t="s">
        <v>434</v>
      </c>
    </row>
    <row r="161" spans="1:5" ht="15.75" hidden="1">
      <c r="A161" s="5" t="s">
        <v>445</v>
      </c>
      <c r="B161" t="s">
        <v>701</v>
      </c>
      <c r="C161" t="s">
        <v>640</v>
      </c>
      <c r="D161" s="6">
        <v>3000000</v>
      </c>
      <c r="E161" t="s">
        <v>434</v>
      </c>
    </row>
    <row r="162" spans="1:5" ht="15.75" hidden="1">
      <c r="A162" s="5" t="s">
        <v>443</v>
      </c>
      <c r="B162" t="s">
        <v>610</v>
      </c>
      <c r="C162" t="s">
        <v>457</v>
      </c>
      <c r="D162" s="6">
        <v>301100</v>
      </c>
      <c r="E162" t="s">
        <v>434</v>
      </c>
    </row>
    <row r="163" spans="1:5" ht="15.75" hidden="1">
      <c r="A163" s="5" t="s">
        <v>441</v>
      </c>
      <c r="B163" t="s">
        <v>513</v>
      </c>
      <c r="C163" t="s">
        <v>514</v>
      </c>
      <c r="D163" s="6">
        <v>325000</v>
      </c>
      <c r="E163" t="s">
        <v>434</v>
      </c>
    </row>
    <row r="164" spans="1:5" ht="15.75" hidden="1">
      <c r="A164" s="5" t="s">
        <v>442</v>
      </c>
      <c r="B164" t="s">
        <v>558</v>
      </c>
      <c r="C164" t="s">
        <v>559</v>
      </c>
      <c r="D164" s="6">
        <v>3000000</v>
      </c>
      <c r="E164" t="s">
        <v>434</v>
      </c>
    </row>
    <row r="165" spans="1:5" ht="15.75" hidden="1">
      <c r="A165" s="5" t="s">
        <v>445</v>
      </c>
      <c r="B165" t="s">
        <v>702</v>
      </c>
      <c r="C165" t="s">
        <v>541</v>
      </c>
      <c r="D165" s="6">
        <v>7030000</v>
      </c>
      <c r="E165" t="s">
        <v>434</v>
      </c>
    </row>
    <row r="166" spans="1:5" ht="15.75" hidden="1">
      <c r="A166" s="5" t="s">
        <v>444</v>
      </c>
      <c r="B166" t="s">
        <v>655</v>
      </c>
      <c r="C166" t="s">
        <v>656</v>
      </c>
      <c r="D166" s="6">
        <v>3900000</v>
      </c>
      <c r="E166" t="s">
        <v>434</v>
      </c>
    </row>
    <row r="167" spans="1:5" ht="15.75" hidden="1">
      <c r="A167" s="5" t="s">
        <v>448</v>
      </c>
      <c r="B167" t="s">
        <v>807</v>
      </c>
      <c r="C167" t="s">
        <v>483</v>
      </c>
      <c r="D167" s="6">
        <v>500000</v>
      </c>
      <c r="E167" t="s">
        <v>434</v>
      </c>
    </row>
    <row r="168" spans="1:5" ht="15.75" hidden="1">
      <c r="A168" s="5" t="s">
        <v>452</v>
      </c>
      <c r="B168" t="s">
        <v>956</v>
      </c>
      <c r="C168" t="s">
        <v>566</v>
      </c>
      <c r="D168" s="6">
        <v>316000</v>
      </c>
      <c r="E168" t="s">
        <v>434</v>
      </c>
    </row>
    <row r="169" spans="1:5" ht="15.75" hidden="1">
      <c r="A169" s="5" t="s">
        <v>444</v>
      </c>
      <c r="B169" t="s">
        <v>657</v>
      </c>
      <c r="C169" t="s">
        <v>644</v>
      </c>
      <c r="D169" s="6">
        <v>310000</v>
      </c>
      <c r="E169" t="s">
        <v>434</v>
      </c>
    </row>
    <row r="170" spans="1:5" ht="15.75" hidden="1">
      <c r="A170" s="5" t="s">
        <v>448</v>
      </c>
      <c r="B170" t="s">
        <v>808</v>
      </c>
      <c r="C170" t="s">
        <v>689</v>
      </c>
      <c r="D170" s="6">
        <v>330000</v>
      </c>
      <c r="E170" t="s">
        <v>434</v>
      </c>
    </row>
    <row r="171" spans="1:5" ht="15.75" hidden="1">
      <c r="A171" s="5" t="s">
        <v>442</v>
      </c>
      <c r="B171" t="s">
        <v>560</v>
      </c>
      <c r="C171" t="s">
        <v>561</v>
      </c>
      <c r="D171" s="6">
        <v>324500</v>
      </c>
      <c r="E171" t="s">
        <v>434</v>
      </c>
    </row>
    <row r="172" spans="1:5" ht="15.75" hidden="1">
      <c r="A172" s="5" t="s">
        <v>452</v>
      </c>
      <c r="B172" t="s">
        <v>957</v>
      </c>
      <c r="C172" t="s">
        <v>958</v>
      </c>
      <c r="D172" s="6">
        <v>6000000</v>
      </c>
      <c r="E172" t="s">
        <v>434</v>
      </c>
    </row>
    <row r="173" spans="1:5" ht="15.75" hidden="1">
      <c r="A173" s="5" t="s">
        <v>442</v>
      </c>
      <c r="B173" t="s">
        <v>562</v>
      </c>
      <c r="C173" t="s">
        <v>563</v>
      </c>
      <c r="D173" s="6">
        <v>500000</v>
      </c>
      <c r="E173" t="s">
        <v>434</v>
      </c>
    </row>
    <row r="174" spans="1:5" ht="15.75" hidden="1">
      <c r="A174" s="5" t="s">
        <v>451</v>
      </c>
      <c r="B174" t="s">
        <v>920</v>
      </c>
      <c r="C174" t="s">
        <v>781</v>
      </c>
      <c r="D174" s="6">
        <v>425000</v>
      </c>
      <c r="E174" t="s">
        <v>434</v>
      </c>
    </row>
    <row r="175" spans="1:5" ht="15.75" hidden="1">
      <c r="A175" s="5" t="s">
        <v>453</v>
      </c>
      <c r="B175" t="s">
        <v>985</v>
      </c>
      <c r="C175" t="s">
        <v>543</v>
      </c>
      <c r="D175" s="6">
        <v>600000</v>
      </c>
      <c r="E175" t="s">
        <v>434</v>
      </c>
    </row>
    <row r="176" spans="1:5" ht="15.75" hidden="1">
      <c r="A176" s="5" t="s">
        <v>451</v>
      </c>
      <c r="B176" t="s">
        <v>611</v>
      </c>
      <c r="C176" t="s">
        <v>921</v>
      </c>
      <c r="D176" s="6">
        <v>6875000</v>
      </c>
      <c r="E176" t="s">
        <v>434</v>
      </c>
    </row>
    <row r="177" spans="1:5" ht="15.75" hidden="1">
      <c r="A177" s="5" t="s">
        <v>453</v>
      </c>
      <c r="B177" t="s">
        <v>611</v>
      </c>
      <c r="C177" t="s">
        <v>986</v>
      </c>
      <c r="D177" s="6">
        <v>300000</v>
      </c>
      <c r="E177" t="s">
        <v>434</v>
      </c>
    </row>
    <row r="178" spans="1:5" ht="15.75" hidden="1">
      <c r="A178" s="5" t="s">
        <v>449</v>
      </c>
      <c r="B178" t="s">
        <v>853</v>
      </c>
      <c r="C178" t="s">
        <v>477</v>
      </c>
      <c r="D178" s="6">
        <v>375000</v>
      </c>
      <c r="E178" t="s">
        <v>434</v>
      </c>
    </row>
    <row r="179" spans="1:5" ht="15.75" hidden="1">
      <c r="A179" s="5" t="s">
        <v>447</v>
      </c>
      <c r="B179" t="s">
        <v>786</v>
      </c>
      <c r="C179" t="s">
        <v>466</v>
      </c>
      <c r="D179" s="6">
        <v>303500</v>
      </c>
      <c r="E179" t="s">
        <v>434</v>
      </c>
    </row>
    <row r="180" spans="1:5" ht="15.75" hidden="1">
      <c r="A180" s="5" t="s">
        <v>450</v>
      </c>
      <c r="B180" t="s">
        <v>884</v>
      </c>
      <c r="C180" t="s">
        <v>885</v>
      </c>
      <c r="D180" s="6">
        <v>300000</v>
      </c>
      <c r="E180" t="s">
        <v>434</v>
      </c>
    </row>
    <row r="181" spans="1:5" ht="15.75" hidden="1">
      <c r="A181" s="5" t="s">
        <v>449</v>
      </c>
      <c r="B181" t="s">
        <v>854</v>
      </c>
      <c r="C181" t="s">
        <v>722</v>
      </c>
      <c r="D181" s="6">
        <v>330000</v>
      </c>
      <c r="E181" t="s">
        <v>434</v>
      </c>
    </row>
    <row r="182" spans="1:5" ht="15.75" hidden="1">
      <c r="A182" s="5" t="s">
        <v>442</v>
      </c>
      <c r="B182" t="s">
        <v>567</v>
      </c>
      <c r="C182" t="s">
        <v>568</v>
      </c>
      <c r="D182" s="6">
        <v>300000</v>
      </c>
      <c r="E182" t="s">
        <v>434</v>
      </c>
    </row>
    <row r="183" spans="1:5" ht="15.75" hidden="1">
      <c r="A183" s="5" t="s">
        <v>449</v>
      </c>
      <c r="B183" t="s">
        <v>855</v>
      </c>
      <c r="C183" t="s">
        <v>686</v>
      </c>
      <c r="D183" s="6">
        <v>1400000</v>
      </c>
      <c r="E183" t="s">
        <v>434</v>
      </c>
    </row>
    <row r="184" spans="1:5" ht="15.75" hidden="1">
      <c r="A184" s="5" t="s">
        <v>447</v>
      </c>
      <c r="B184" t="s">
        <v>787</v>
      </c>
      <c r="C184" t="s">
        <v>457</v>
      </c>
      <c r="D184" s="6">
        <v>2000000</v>
      </c>
      <c r="E184" t="s">
        <v>434</v>
      </c>
    </row>
    <row r="185" spans="1:5" ht="15.75" hidden="1">
      <c r="A185" s="5" t="s">
        <v>445</v>
      </c>
      <c r="B185" t="s">
        <v>708</v>
      </c>
      <c r="C185" t="s">
        <v>709</v>
      </c>
      <c r="D185" s="6">
        <v>3000000</v>
      </c>
      <c r="E185" t="s">
        <v>434</v>
      </c>
    </row>
    <row r="186" spans="1:5" ht="15.75" hidden="1">
      <c r="A186" s="5" t="s">
        <v>448</v>
      </c>
      <c r="B186" t="s">
        <v>810</v>
      </c>
      <c r="C186" t="s">
        <v>811</v>
      </c>
      <c r="D186" s="6">
        <v>2700000</v>
      </c>
      <c r="E186" t="s">
        <v>434</v>
      </c>
    </row>
    <row r="187" spans="1:5" ht="15.75" hidden="1">
      <c r="A187" s="5" t="s">
        <v>452</v>
      </c>
      <c r="B187" t="s">
        <v>961</v>
      </c>
      <c r="C187" t="s">
        <v>463</v>
      </c>
      <c r="D187" s="6">
        <v>750000</v>
      </c>
      <c r="E187" t="s">
        <v>434</v>
      </c>
    </row>
    <row r="188" spans="1:5" ht="15.75" hidden="1">
      <c r="A188" s="5" t="s">
        <v>444</v>
      </c>
      <c r="B188" t="s">
        <v>658</v>
      </c>
      <c r="C188" t="s">
        <v>659</v>
      </c>
      <c r="D188" s="6">
        <v>3825000</v>
      </c>
      <c r="E188" t="s">
        <v>434</v>
      </c>
    </row>
    <row r="189" spans="1:5" ht="15.75" hidden="1">
      <c r="A189" s="5" t="s">
        <v>433</v>
      </c>
      <c r="B189" t="s">
        <v>465</v>
      </c>
      <c r="C189" t="s">
        <v>466</v>
      </c>
      <c r="D189" s="6">
        <v>2200000</v>
      </c>
      <c r="E189" t="s">
        <v>434</v>
      </c>
    </row>
    <row r="190" spans="1:5" ht="15.75" hidden="1">
      <c r="A190" s="5" t="s">
        <v>446</v>
      </c>
      <c r="B190" t="s">
        <v>748</v>
      </c>
      <c r="C190" t="s">
        <v>616</v>
      </c>
      <c r="D190" s="6">
        <v>325000</v>
      </c>
      <c r="E190" t="s">
        <v>434</v>
      </c>
    </row>
    <row r="191" spans="1:5" ht="15.75" hidden="1">
      <c r="A191" s="5" t="s">
        <v>451</v>
      </c>
      <c r="B191" t="s">
        <v>923</v>
      </c>
      <c r="C191" t="s">
        <v>924</v>
      </c>
      <c r="D191" s="6">
        <v>1800000</v>
      </c>
      <c r="E191" t="s">
        <v>434</v>
      </c>
    </row>
    <row r="192" spans="1:5" ht="15.75" hidden="1">
      <c r="A192" s="5" t="s">
        <v>448</v>
      </c>
      <c r="B192" t="s">
        <v>814</v>
      </c>
      <c r="C192" t="s">
        <v>815</v>
      </c>
      <c r="D192" s="6">
        <v>3000000</v>
      </c>
      <c r="E192" t="s">
        <v>434</v>
      </c>
    </row>
    <row r="193" spans="1:5" ht="15.75" hidden="1">
      <c r="A193" s="5" t="s">
        <v>445</v>
      </c>
      <c r="B193" t="s">
        <v>712</v>
      </c>
      <c r="C193" t="s">
        <v>691</v>
      </c>
      <c r="D193" s="6">
        <v>1000000</v>
      </c>
      <c r="E193" t="s">
        <v>434</v>
      </c>
    </row>
    <row r="194" spans="1:5" ht="15.75" hidden="1">
      <c r="A194" s="5" t="s">
        <v>444</v>
      </c>
      <c r="B194" t="s">
        <v>660</v>
      </c>
      <c r="C194" t="s">
        <v>646</v>
      </c>
      <c r="D194" s="6">
        <v>302000</v>
      </c>
      <c r="E194" t="s">
        <v>434</v>
      </c>
    </row>
    <row r="195" spans="1:5" ht="15.75" hidden="1">
      <c r="A195" s="5" t="s">
        <v>445</v>
      </c>
      <c r="B195" t="s">
        <v>713</v>
      </c>
      <c r="C195" t="s">
        <v>714</v>
      </c>
      <c r="D195" s="6">
        <v>1200000</v>
      </c>
      <c r="E195" t="s">
        <v>434</v>
      </c>
    </row>
    <row r="196" spans="1:5" ht="15.75" hidden="1">
      <c r="A196" s="5" t="s">
        <v>447</v>
      </c>
      <c r="B196" t="s">
        <v>789</v>
      </c>
      <c r="C196" t="s">
        <v>790</v>
      </c>
      <c r="D196" s="6">
        <v>305500</v>
      </c>
      <c r="E196" t="s">
        <v>434</v>
      </c>
    </row>
    <row r="197" spans="1:5" ht="15.75" hidden="1">
      <c r="A197" s="5" t="s">
        <v>433</v>
      </c>
      <c r="B197" t="s">
        <v>467</v>
      </c>
      <c r="C197" t="s">
        <v>468</v>
      </c>
      <c r="D197" s="6">
        <v>6000000</v>
      </c>
      <c r="E197" t="s">
        <v>434</v>
      </c>
    </row>
    <row r="198" spans="1:5" ht="15.75" hidden="1">
      <c r="A198" s="5" t="s">
        <v>442</v>
      </c>
      <c r="B198" t="s">
        <v>571</v>
      </c>
      <c r="C198" t="s">
        <v>572</v>
      </c>
      <c r="D198" s="6">
        <v>1700000</v>
      </c>
      <c r="E198" t="s">
        <v>434</v>
      </c>
    </row>
    <row r="199" spans="1:5" ht="15.75" hidden="1">
      <c r="A199" s="5" t="s">
        <v>452</v>
      </c>
      <c r="B199" t="s">
        <v>664</v>
      </c>
      <c r="C199" t="s">
        <v>539</v>
      </c>
      <c r="D199" s="6">
        <v>2700000</v>
      </c>
      <c r="E199" t="s">
        <v>434</v>
      </c>
    </row>
    <row r="200" spans="1:5" ht="15.75" hidden="1">
      <c r="A200" s="5" t="s">
        <v>445</v>
      </c>
      <c r="B200" t="s">
        <v>715</v>
      </c>
      <c r="C200" t="s">
        <v>457</v>
      </c>
      <c r="D200" s="6">
        <v>2900000</v>
      </c>
      <c r="E200" t="s">
        <v>434</v>
      </c>
    </row>
    <row r="201" spans="1:5" ht="15.75" hidden="1">
      <c r="A201" s="5" t="s">
        <v>445</v>
      </c>
      <c r="B201" t="s">
        <v>716</v>
      </c>
      <c r="C201" t="s">
        <v>489</v>
      </c>
      <c r="D201" s="6">
        <v>350000</v>
      </c>
      <c r="E201" t="s">
        <v>434</v>
      </c>
    </row>
    <row r="202" spans="1:5" ht="15.75" hidden="1">
      <c r="A202" s="5" t="s">
        <v>433</v>
      </c>
      <c r="B202" t="s">
        <v>473</v>
      </c>
      <c r="C202" t="s">
        <v>474</v>
      </c>
      <c r="D202" s="6">
        <v>5000000</v>
      </c>
      <c r="E202" t="s">
        <v>434</v>
      </c>
    </row>
    <row r="203" spans="1:5" ht="15.75" hidden="1">
      <c r="A203" s="5" t="s">
        <v>446</v>
      </c>
      <c r="B203" t="s">
        <v>524</v>
      </c>
      <c r="C203" t="s">
        <v>751</v>
      </c>
      <c r="D203" s="6">
        <v>300000</v>
      </c>
      <c r="E203" t="s">
        <v>434</v>
      </c>
    </row>
    <row r="204" spans="1:5" ht="15.75" hidden="1">
      <c r="A204" s="5" t="s">
        <v>450</v>
      </c>
      <c r="B204" t="s">
        <v>892</v>
      </c>
      <c r="C204" t="s">
        <v>722</v>
      </c>
      <c r="D204" s="6">
        <v>305000</v>
      </c>
      <c r="E204" t="s">
        <v>434</v>
      </c>
    </row>
    <row r="205" spans="1:5" ht="15.75" hidden="1">
      <c r="A205" s="5" t="s">
        <v>449</v>
      </c>
      <c r="B205" t="s">
        <v>859</v>
      </c>
      <c r="C205" t="s">
        <v>638</v>
      </c>
      <c r="D205" s="6">
        <v>4250000</v>
      </c>
      <c r="E205" t="s">
        <v>434</v>
      </c>
    </row>
    <row r="206" spans="1:5" ht="15.75" hidden="1">
      <c r="A206" s="5" t="s">
        <v>441</v>
      </c>
      <c r="B206" t="s">
        <v>526</v>
      </c>
      <c r="C206" t="s">
        <v>463</v>
      </c>
      <c r="D206" s="6">
        <v>315000</v>
      </c>
      <c r="E206" t="s">
        <v>434</v>
      </c>
    </row>
    <row r="207" spans="1:5" ht="15.75" hidden="1">
      <c r="A207" s="5" t="s">
        <v>450</v>
      </c>
      <c r="B207" t="s">
        <v>893</v>
      </c>
      <c r="C207" t="s">
        <v>894</v>
      </c>
      <c r="D207" s="6">
        <v>300000</v>
      </c>
      <c r="E207" t="s">
        <v>434</v>
      </c>
    </row>
    <row r="208" spans="1:5" ht="15.75" hidden="1">
      <c r="A208" s="5" t="s">
        <v>443</v>
      </c>
      <c r="B208" t="s">
        <v>619</v>
      </c>
      <c r="C208" t="s">
        <v>620</v>
      </c>
      <c r="D208" s="6">
        <v>300900</v>
      </c>
      <c r="E208" t="s">
        <v>434</v>
      </c>
    </row>
    <row r="209" spans="1:5" ht="15.75" hidden="1">
      <c r="A209" s="5" t="s">
        <v>453</v>
      </c>
      <c r="B209" t="s">
        <v>993</v>
      </c>
      <c r="C209" t="s">
        <v>994</v>
      </c>
      <c r="D209" s="6">
        <v>302500</v>
      </c>
      <c r="E209" t="s">
        <v>434</v>
      </c>
    </row>
    <row r="210" spans="1:5" ht="15.75" hidden="1">
      <c r="A210" s="5" t="s">
        <v>444</v>
      </c>
      <c r="B210" t="s">
        <v>666</v>
      </c>
      <c r="C210" t="s">
        <v>667</v>
      </c>
      <c r="D210" s="6">
        <v>5350000</v>
      </c>
      <c r="E210" t="s">
        <v>434</v>
      </c>
    </row>
    <row r="211" spans="1:5" ht="15.75" hidden="1">
      <c r="A211" s="5" t="s">
        <v>433</v>
      </c>
      <c r="B211" t="s">
        <v>476</v>
      </c>
      <c r="C211" t="s">
        <v>477</v>
      </c>
      <c r="D211" s="6">
        <v>550000</v>
      </c>
      <c r="E211" t="s">
        <v>434</v>
      </c>
    </row>
    <row r="212" spans="1:5" ht="15.75" hidden="1">
      <c r="A212" s="5" t="s">
        <v>445</v>
      </c>
      <c r="B212" t="s">
        <v>718</v>
      </c>
      <c r="C212" t="s">
        <v>719</v>
      </c>
      <c r="D212" s="6">
        <v>1200000</v>
      </c>
      <c r="E212" t="s">
        <v>434</v>
      </c>
    </row>
    <row r="213" spans="1:5" ht="15.75" hidden="1">
      <c r="A213" s="5" t="s">
        <v>452</v>
      </c>
      <c r="B213" t="s">
        <v>964</v>
      </c>
      <c r="C213" t="s">
        <v>965</v>
      </c>
      <c r="D213" s="6">
        <v>335000</v>
      </c>
      <c r="E213" t="s">
        <v>434</v>
      </c>
    </row>
    <row r="214" spans="1:5" ht="15.75" hidden="1">
      <c r="A214" s="5" t="s">
        <v>444</v>
      </c>
      <c r="B214" t="s">
        <v>668</v>
      </c>
      <c r="C214" t="s">
        <v>584</v>
      </c>
      <c r="D214" s="6">
        <v>350000</v>
      </c>
      <c r="E214" t="s">
        <v>434</v>
      </c>
    </row>
    <row r="215" spans="1:5" ht="15.75" hidden="1">
      <c r="A215" s="5" t="s">
        <v>449</v>
      </c>
      <c r="B215" t="s">
        <v>862</v>
      </c>
      <c r="C215" t="s">
        <v>863</v>
      </c>
      <c r="D215" s="6">
        <v>500000</v>
      </c>
      <c r="E215" t="s">
        <v>434</v>
      </c>
    </row>
    <row r="216" spans="1:5" ht="15.75" hidden="1">
      <c r="A216" s="5" t="s">
        <v>448</v>
      </c>
      <c r="B216" t="s">
        <v>826</v>
      </c>
      <c r="C216" t="s">
        <v>827</v>
      </c>
      <c r="D216" s="6">
        <v>330000</v>
      </c>
      <c r="E216" t="s">
        <v>434</v>
      </c>
    </row>
    <row r="217" spans="1:5" ht="15.75" hidden="1">
      <c r="A217" s="5" t="s">
        <v>447</v>
      </c>
      <c r="B217" t="s">
        <v>669</v>
      </c>
      <c r="C217" t="s">
        <v>793</v>
      </c>
      <c r="D217" s="6">
        <v>1500000</v>
      </c>
      <c r="E217" t="s">
        <v>434</v>
      </c>
    </row>
    <row r="218" spans="1:5" ht="15.75" hidden="1">
      <c r="A218" s="5" t="s">
        <v>445</v>
      </c>
      <c r="B218" t="s">
        <v>669</v>
      </c>
      <c r="C218" t="s">
        <v>720</v>
      </c>
      <c r="D218" s="6">
        <v>325000</v>
      </c>
      <c r="E218" t="s">
        <v>434</v>
      </c>
    </row>
    <row r="219" spans="1:5" ht="15.75" hidden="1">
      <c r="A219" s="5" t="s">
        <v>444</v>
      </c>
      <c r="B219" t="s">
        <v>669</v>
      </c>
      <c r="C219" t="s">
        <v>670</v>
      </c>
      <c r="D219" s="6">
        <v>300000</v>
      </c>
      <c r="E219" t="s">
        <v>434</v>
      </c>
    </row>
    <row r="220" spans="1:5" ht="15.75" hidden="1">
      <c r="A220" s="5" t="s">
        <v>442</v>
      </c>
      <c r="B220" t="s">
        <v>575</v>
      </c>
      <c r="C220" t="s">
        <v>470</v>
      </c>
      <c r="D220" s="6">
        <v>3625000</v>
      </c>
      <c r="E220" t="s">
        <v>434</v>
      </c>
    </row>
    <row r="221" spans="1:5" ht="15.75" hidden="1">
      <c r="A221" s="5" t="s">
        <v>442</v>
      </c>
      <c r="B221" t="s">
        <v>576</v>
      </c>
      <c r="C221" t="s">
        <v>577</v>
      </c>
      <c r="D221" s="6">
        <v>309500</v>
      </c>
      <c r="E221" t="s">
        <v>434</v>
      </c>
    </row>
    <row r="222" spans="1:5" ht="15.75" hidden="1">
      <c r="A222" s="5" t="s">
        <v>447</v>
      </c>
      <c r="B222" t="s">
        <v>795</v>
      </c>
      <c r="C222" t="s">
        <v>483</v>
      </c>
      <c r="D222" s="6">
        <v>301000</v>
      </c>
      <c r="E222" t="s">
        <v>434</v>
      </c>
    </row>
    <row r="223" spans="1:5" ht="15.75" hidden="1">
      <c r="A223" s="5" t="s">
        <v>450</v>
      </c>
      <c r="B223" t="s">
        <v>895</v>
      </c>
      <c r="C223" t="s">
        <v>483</v>
      </c>
      <c r="D223" s="6">
        <v>309000</v>
      </c>
      <c r="E223" t="s">
        <v>434</v>
      </c>
    </row>
    <row r="224" spans="1:5" ht="15.75" hidden="1">
      <c r="A224" s="5" t="s">
        <v>449</v>
      </c>
      <c r="B224" t="s">
        <v>864</v>
      </c>
      <c r="C224" t="s">
        <v>865</v>
      </c>
      <c r="D224" s="6">
        <v>330000</v>
      </c>
      <c r="E224" t="s">
        <v>434</v>
      </c>
    </row>
    <row r="225" spans="1:5" ht="15.75" hidden="1">
      <c r="A225" s="5" t="s">
        <v>442</v>
      </c>
      <c r="B225" t="s">
        <v>578</v>
      </c>
      <c r="C225" t="s">
        <v>579</v>
      </c>
      <c r="D225" s="6">
        <v>15500000</v>
      </c>
      <c r="E225" t="s">
        <v>434</v>
      </c>
    </row>
    <row r="226" spans="1:5" ht="15.75" hidden="1">
      <c r="A226" s="5" t="s">
        <v>451</v>
      </c>
      <c r="B226" t="s">
        <v>927</v>
      </c>
      <c r="C226" t="s">
        <v>535</v>
      </c>
      <c r="D226" s="6">
        <v>302500</v>
      </c>
      <c r="E226" t="s">
        <v>434</v>
      </c>
    </row>
    <row r="227" spans="1:5" ht="15.75" hidden="1">
      <c r="A227" s="5" t="s">
        <v>447</v>
      </c>
      <c r="B227" t="s">
        <v>796</v>
      </c>
      <c r="C227" t="s">
        <v>797</v>
      </c>
      <c r="D227" s="6">
        <v>450000</v>
      </c>
      <c r="E227" t="s">
        <v>434</v>
      </c>
    </row>
    <row r="228" spans="1:5" ht="15.75" hidden="1">
      <c r="A228" s="5" t="s">
        <v>448</v>
      </c>
      <c r="B228" t="s">
        <v>828</v>
      </c>
      <c r="C228" t="s">
        <v>751</v>
      </c>
      <c r="D228" s="6">
        <v>4150000</v>
      </c>
      <c r="E228" t="s">
        <v>434</v>
      </c>
    </row>
    <row r="229" spans="1:5" ht="15.75" hidden="1">
      <c r="A229" s="5" t="s">
        <v>446</v>
      </c>
      <c r="B229" t="s">
        <v>754</v>
      </c>
      <c r="C229" t="s">
        <v>755</v>
      </c>
      <c r="D229" s="6">
        <v>300000</v>
      </c>
      <c r="E229" t="s">
        <v>434</v>
      </c>
    </row>
    <row r="230" spans="1:5" ht="15.75" hidden="1">
      <c r="A230" s="5" t="s">
        <v>451</v>
      </c>
      <c r="B230" t="s">
        <v>929</v>
      </c>
      <c r="C230" t="s">
        <v>930</v>
      </c>
      <c r="D230" s="6">
        <v>325000</v>
      </c>
      <c r="E230" t="s">
        <v>434</v>
      </c>
    </row>
    <row r="231" spans="1:5" ht="15.75" hidden="1">
      <c r="A231" s="5" t="s">
        <v>452</v>
      </c>
      <c r="B231" t="s">
        <v>968</v>
      </c>
      <c r="C231" t="s">
        <v>759</v>
      </c>
      <c r="D231" s="6">
        <v>3216667</v>
      </c>
      <c r="E231" t="s">
        <v>434</v>
      </c>
    </row>
    <row r="232" spans="1:5" ht="15.75" hidden="1">
      <c r="A232" s="5" t="s">
        <v>442</v>
      </c>
      <c r="B232" t="s">
        <v>580</v>
      </c>
      <c r="C232" t="s">
        <v>581</v>
      </c>
      <c r="D232" s="6">
        <v>2900000</v>
      </c>
      <c r="E232" t="s">
        <v>434</v>
      </c>
    </row>
    <row r="233" spans="1:5" ht="15.75" hidden="1">
      <c r="A233" s="5" t="s">
        <v>444</v>
      </c>
      <c r="B233" t="s">
        <v>671</v>
      </c>
      <c r="C233" t="s">
        <v>672</v>
      </c>
      <c r="D233" s="6">
        <v>305000</v>
      </c>
      <c r="E233" t="s">
        <v>434</v>
      </c>
    </row>
    <row r="234" spans="1:5" ht="15.75" hidden="1">
      <c r="A234" s="5" t="s">
        <v>448</v>
      </c>
      <c r="B234" t="s">
        <v>830</v>
      </c>
      <c r="C234" t="s">
        <v>532</v>
      </c>
      <c r="D234" s="6">
        <v>6000000</v>
      </c>
      <c r="E234" t="s">
        <v>434</v>
      </c>
    </row>
    <row r="235" spans="1:5" ht="15.75" hidden="1">
      <c r="A235" s="5" t="s">
        <v>451</v>
      </c>
      <c r="B235" t="s">
        <v>931</v>
      </c>
      <c r="C235" t="s">
        <v>907</v>
      </c>
      <c r="D235" s="6">
        <v>6500000</v>
      </c>
      <c r="E235" t="s">
        <v>434</v>
      </c>
    </row>
    <row r="236" spans="1:5" ht="15.75" hidden="1">
      <c r="A236" s="5" t="s">
        <v>452</v>
      </c>
      <c r="B236" t="s">
        <v>970</v>
      </c>
      <c r="C236" t="s">
        <v>646</v>
      </c>
      <c r="D236" s="6">
        <v>2650000</v>
      </c>
      <c r="E236" t="s">
        <v>434</v>
      </c>
    </row>
    <row r="237" spans="1:5" ht="15.75" hidden="1">
      <c r="A237" s="5" t="s">
        <v>443</v>
      </c>
      <c r="B237" t="s">
        <v>622</v>
      </c>
      <c r="C237" t="s">
        <v>623</v>
      </c>
      <c r="D237" s="6">
        <v>500000</v>
      </c>
      <c r="E237" t="s">
        <v>434</v>
      </c>
    </row>
    <row r="238" spans="1:5" ht="15.75" hidden="1">
      <c r="A238" s="5" t="s">
        <v>433</v>
      </c>
      <c r="B238" t="s">
        <v>482</v>
      </c>
      <c r="C238" t="s">
        <v>483</v>
      </c>
      <c r="D238" s="6">
        <v>12000000</v>
      </c>
      <c r="E238" t="s">
        <v>434</v>
      </c>
    </row>
    <row r="239" spans="1:5" ht="15.75" hidden="1">
      <c r="A239" s="5" t="s">
        <v>443</v>
      </c>
      <c r="B239" t="s">
        <v>624</v>
      </c>
      <c r="C239" t="s">
        <v>543</v>
      </c>
      <c r="D239" s="6">
        <v>307500</v>
      </c>
      <c r="E239" t="s">
        <v>434</v>
      </c>
    </row>
    <row r="240" spans="1:5" ht="15.75" hidden="1">
      <c r="A240" s="5" t="s">
        <v>451</v>
      </c>
      <c r="B240" t="s">
        <v>932</v>
      </c>
      <c r="C240" t="s">
        <v>499</v>
      </c>
      <c r="D240" s="6">
        <v>3983333</v>
      </c>
      <c r="E240" t="s">
        <v>434</v>
      </c>
    </row>
    <row r="241" spans="1:5" ht="15.75" hidden="1">
      <c r="A241" s="5" t="s">
        <v>452</v>
      </c>
      <c r="B241" t="s">
        <v>971</v>
      </c>
      <c r="C241" t="s">
        <v>483</v>
      </c>
      <c r="D241" s="6">
        <v>300000</v>
      </c>
      <c r="E241" t="s">
        <v>434</v>
      </c>
    </row>
    <row r="242" spans="1:5" ht="15.75" hidden="1">
      <c r="A242" s="5" t="s">
        <v>453</v>
      </c>
      <c r="B242" t="s">
        <v>996</v>
      </c>
      <c r="C242" t="s">
        <v>997</v>
      </c>
      <c r="D242" s="6">
        <v>550000</v>
      </c>
      <c r="E242" t="s">
        <v>434</v>
      </c>
    </row>
    <row r="243" spans="1:5" ht="15.75" hidden="1">
      <c r="A243" s="5" t="s">
        <v>441</v>
      </c>
      <c r="B243" t="s">
        <v>529</v>
      </c>
      <c r="C243" t="s">
        <v>530</v>
      </c>
      <c r="D243" s="6">
        <v>2266667</v>
      </c>
      <c r="E243" t="s">
        <v>434</v>
      </c>
    </row>
    <row r="244" spans="1:5" ht="15.75" hidden="1">
      <c r="A244" s="5" t="s">
        <v>433</v>
      </c>
      <c r="B244" t="s">
        <v>484</v>
      </c>
      <c r="C244" t="s">
        <v>485</v>
      </c>
      <c r="D244" s="6">
        <v>2400000</v>
      </c>
      <c r="E244" t="s">
        <v>434</v>
      </c>
    </row>
    <row r="245" spans="1:5" ht="15.75" hidden="1">
      <c r="A245" s="5" t="s">
        <v>453</v>
      </c>
      <c r="B245" t="s">
        <v>1000</v>
      </c>
      <c r="C245" t="s">
        <v>1001</v>
      </c>
      <c r="D245" s="6">
        <v>13000000</v>
      </c>
      <c r="E245" t="s">
        <v>434</v>
      </c>
    </row>
    <row r="246" spans="1:5" ht="15.75" hidden="1">
      <c r="A246" s="5" t="s">
        <v>446</v>
      </c>
      <c r="B246" t="s">
        <v>758</v>
      </c>
      <c r="C246" t="s">
        <v>759</v>
      </c>
      <c r="D246" s="6">
        <v>400000</v>
      </c>
      <c r="E246" t="s">
        <v>434</v>
      </c>
    </row>
    <row r="247" spans="1:5" ht="15.75" hidden="1">
      <c r="A247" s="5" t="s">
        <v>446</v>
      </c>
      <c r="B247" t="s">
        <v>760</v>
      </c>
      <c r="C247" t="s">
        <v>474</v>
      </c>
      <c r="D247" s="6">
        <v>400000</v>
      </c>
      <c r="E247" t="s">
        <v>434</v>
      </c>
    </row>
    <row r="248" spans="1:5" ht="15.75" hidden="1">
      <c r="A248" s="5" t="s">
        <v>450</v>
      </c>
      <c r="B248" t="s">
        <v>901</v>
      </c>
      <c r="C248" t="s">
        <v>875</v>
      </c>
      <c r="D248" s="6">
        <v>2500000</v>
      </c>
      <c r="E248" t="s">
        <v>434</v>
      </c>
    </row>
    <row r="249" spans="1:5" ht="15.75" hidden="1">
      <c r="A249" s="5" t="s">
        <v>441</v>
      </c>
      <c r="B249" t="s">
        <v>533</v>
      </c>
      <c r="C249" t="s">
        <v>523</v>
      </c>
      <c r="D249" s="6">
        <v>7833333</v>
      </c>
      <c r="E249" t="s">
        <v>434</v>
      </c>
    </row>
    <row r="250" spans="1:5" ht="15.75" hidden="1">
      <c r="A250" s="5" t="s">
        <v>442</v>
      </c>
      <c r="B250" t="s">
        <v>589</v>
      </c>
      <c r="C250" t="s">
        <v>590</v>
      </c>
      <c r="D250" s="6">
        <v>300000</v>
      </c>
      <c r="E250" t="s">
        <v>434</v>
      </c>
    </row>
    <row r="251" spans="1:5" ht="15.75" hidden="1">
      <c r="A251" s="5" t="s">
        <v>433</v>
      </c>
      <c r="B251" t="s">
        <v>486</v>
      </c>
      <c r="C251" t="s">
        <v>487</v>
      </c>
      <c r="D251" s="6">
        <v>11500000</v>
      </c>
      <c r="E251" t="s">
        <v>434</v>
      </c>
    </row>
    <row r="252" spans="1:5" ht="15.75" hidden="1">
      <c r="A252" s="5" t="s">
        <v>451</v>
      </c>
      <c r="B252" t="s">
        <v>934</v>
      </c>
      <c r="C252" t="s">
        <v>935</v>
      </c>
      <c r="D252" s="6">
        <v>440000</v>
      </c>
      <c r="E252" t="s">
        <v>434</v>
      </c>
    </row>
    <row r="253" spans="1:5" ht="15.75" hidden="1">
      <c r="A253" s="5" t="s">
        <v>444</v>
      </c>
      <c r="B253" t="s">
        <v>676</v>
      </c>
      <c r="C253" t="s">
        <v>620</v>
      </c>
      <c r="D253" s="6">
        <v>845000</v>
      </c>
      <c r="E253" t="s">
        <v>434</v>
      </c>
    </row>
    <row r="254" spans="1:5" ht="15.75" hidden="1">
      <c r="A254" s="5" t="s">
        <v>445</v>
      </c>
      <c r="B254" t="s">
        <v>726</v>
      </c>
      <c r="C254" t="s">
        <v>727</v>
      </c>
      <c r="D254" s="6">
        <v>4250000</v>
      </c>
      <c r="E254" t="s">
        <v>434</v>
      </c>
    </row>
    <row r="255" spans="1:5" ht="15.75" hidden="1">
      <c r="A255" s="5" t="s">
        <v>453</v>
      </c>
      <c r="B255" t="s">
        <v>1004</v>
      </c>
      <c r="C255" t="s">
        <v>706</v>
      </c>
      <c r="D255" s="6">
        <v>3250000</v>
      </c>
      <c r="E255" t="s">
        <v>434</v>
      </c>
    </row>
    <row r="256" spans="1:5" ht="15.75" hidden="1">
      <c r="A256" s="5" t="s">
        <v>448</v>
      </c>
      <c r="B256" t="s">
        <v>836</v>
      </c>
      <c r="C256" t="s">
        <v>519</v>
      </c>
      <c r="D256" s="6">
        <v>8750000</v>
      </c>
      <c r="E256" t="s">
        <v>434</v>
      </c>
    </row>
    <row r="257" spans="1:5" ht="15.75" hidden="1">
      <c r="A257" s="5" t="s">
        <v>448</v>
      </c>
      <c r="B257" t="s">
        <v>837</v>
      </c>
      <c r="C257" t="s">
        <v>691</v>
      </c>
      <c r="D257" s="6">
        <v>8000000</v>
      </c>
      <c r="E257" t="s">
        <v>434</v>
      </c>
    </row>
    <row r="258" spans="1:5" ht="15.75" hidden="1">
      <c r="A258" s="5" t="s">
        <v>451</v>
      </c>
      <c r="B258" t="s">
        <v>936</v>
      </c>
      <c r="C258" t="s">
        <v>937</v>
      </c>
      <c r="D258" s="6">
        <v>3500000</v>
      </c>
      <c r="E258" t="s">
        <v>434</v>
      </c>
    </row>
    <row r="259" spans="1:5" ht="15.75" hidden="1">
      <c r="A259" s="5" t="s">
        <v>452</v>
      </c>
      <c r="B259" t="s">
        <v>973</v>
      </c>
      <c r="C259" t="s">
        <v>628</v>
      </c>
      <c r="D259" s="6">
        <v>1700000</v>
      </c>
      <c r="E259" t="s">
        <v>434</v>
      </c>
    </row>
    <row r="260" spans="1:5" ht="15.75" hidden="1">
      <c r="A260" s="5" t="s">
        <v>443</v>
      </c>
      <c r="B260" t="s">
        <v>626</v>
      </c>
      <c r="C260" t="s">
        <v>501</v>
      </c>
      <c r="D260" s="6">
        <v>314000</v>
      </c>
      <c r="E260" t="s">
        <v>434</v>
      </c>
    </row>
    <row r="261" spans="1:5" ht="15.75" hidden="1">
      <c r="A261" s="5" t="s">
        <v>433</v>
      </c>
      <c r="B261" t="s">
        <v>490</v>
      </c>
      <c r="C261" t="s">
        <v>491</v>
      </c>
      <c r="D261" s="6">
        <v>10500000</v>
      </c>
      <c r="E261" t="s">
        <v>434</v>
      </c>
    </row>
    <row r="262" spans="1:5" ht="15.75" hidden="1">
      <c r="A262" s="5" t="s">
        <v>445</v>
      </c>
      <c r="B262" t="s">
        <v>728</v>
      </c>
      <c r="C262" t="s">
        <v>729</v>
      </c>
      <c r="D262" s="6">
        <v>3500000</v>
      </c>
      <c r="E262" t="s">
        <v>434</v>
      </c>
    </row>
    <row r="263" spans="1:5" ht="15.75" hidden="1">
      <c r="A263" s="5" t="s">
        <v>443</v>
      </c>
      <c r="B263" t="s">
        <v>627</v>
      </c>
      <c r="C263" t="s">
        <v>628</v>
      </c>
      <c r="D263" s="6">
        <v>302400</v>
      </c>
      <c r="E263" t="s">
        <v>434</v>
      </c>
    </row>
    <row r="264" spans="1:5" ht="15.75" hidden="1">
      <c r="A264" s="5" t="s">
        <v>441</v>
      </c>
      <c r="B264" t="s">
        <v>536</v>
      </c>
      <c r="C264" t="s">
        <v>537</v>
      </c>
      <c r="D264" s="6">
        <v>312500</v>
      </c>
      <c r="E264" t="s">
        <v>434</v>
      </c>
    </row>
    <row r="265" spans="1:5" ht="15.75" hidden="1">
      <c r="A265" s="5" t="s">
        <v>448</v>
      </c>
      <c r="B265" t="s">
        <v>840</v>
      </c>
      <c r="C265" t="s">
        <v>841</v>
      </c>
      <c r="D265" s="6">
        <v>2000000</v>
      </c>
      <c r="E265" t="s">
        <v>434</v>
      </c>
    </row>
    <row r="266" spans="1:5" ht="15.75" hidden="1">
      <c r="A266" s="5" t="s">
        <v>448</v>
      </c>
      <c r="B266" t="s">
        <v>842</v>
      </c>
      <c r="C266" t="s">
        <v>843</v>
      </c>
      <c r="D266" s="6">
        <v>325000</v>
      </c>
      <c r="E266" t="s">
        <v>434</v>
      </c>
    </row>
    <row r="267" spans="1:5" ht="15.75" hidden="1">
      <c r="A267" s="5" t="s">
        <v>450</v>
      </c>
      <c r="B267" t="s">
        <v>903</v>
      </c>
      <c r="C267" t="s">
        <v>552</v>
      </c>
      <c r="D267" s="6">
        <v>300000</v>
      </c>
      <c r="E267" t="s">
        <v>434</v>
      </c>
    </row>
    <row r="268" spans="1:5" ht="15.75" hidden="1">
      <c r="A268" s="5" t="s">
        <v>445</v>
      </c>
      <c r="B268" t="s">
        <v>730</v>
      </c>
      <c r="C268" t="s">
        <v>731</v>
      </c>
      <c r="D268" s="6">
        <v>762500</v>
      </c>
      <c r="E268" t="s">
        <v>434</v>
      </c>
    </row>
    <row r="269" spans="1:5" ht="15.75" hidden="1">
      <c r="A269" s="5" t="s">
        <v>443</v>
      </c>
      <c r="B269" t="s">
        <v>629</v>
      </c>
      <c r="C269" t="s">
        <v>630</v>
      </c>
      <c r="D269" s="6">
        <v>1100000</v>
      </c>
      <c r="E269" t="s">
        <v>434</v>
      </c>
    </row>
    <row r="270" spans="1:5" ht="15.75" hidden="1">
      <c r="A270" s="5" t="s">
        <v>443</v>
      </c>
      <c r="B270" t="s">
        <v>631</v>
      </c>
      <c r="C270" t="s">
        <v>632</v>
      </c>
      <c r="D270" s="6">
        <v>303200</v>
      </c>
      <c r="E270" t="s">
        <v>434</v>
      </c>
    </row>
    <row r="271" spans="1:5" ht="15.75" hidden="1">
      <c r="A271" s="5" t="s">
        <v>448</v>
      </c>
      <c r="B271" t="s">
        <v>844</v>
      </c>
      <c r="C271" t="s">
        <v>845</v>
      </c>
      <c r="D271" s="6">
        <v>335000</v>
      </c>
      <c r="E271" t="s">
        <v>434</v>
      </c>
    </row>
    <row r="272" spans="1:5" ht="15.75" hidden="1">
      <c r="A272" s="5" t="s">
        <v>443</v>
      </c>
      <c r="B272" t="s">
        <v>633</v>
      </c>
      <c r="C272" t="s">
        <v>461</v>
      </c>
      <c r="D272" s="6">
        <v>600000</v>
      </c>
      <c r="E272" t="s">
        <v>434</v>
      </c>
    </row>
    <row r="273" spans="1:5" ht="15.75" hidden="1">
      <c r="A273" s="5" t="s">
        <v>451</v>
      </c>
      <c r="B273" t="s">
        <v>938</v>
      </c>
      <c r="C273" t="s">
        <v>939</v>
      </c>
      <c r="D273" s="6">
        <v>8000000</v>
      </c>
      <c r="E273" t="s">
        <v>434</v>
      </c>
    </row>
    <row r="274" spans="1:5" ht="15.75" hidden="1">
      <c r="A274" s="5" t="s">
        <v>441</v>
      </c>
      <c r="B274" t="s">
        <v>540</v>
      </c>
      <c r="C274" t="s">
        <v>541</v>
      </c>
      <c r="D274" s="6">
        <v>1425000</v>
      </c>
      <c r="E274" t="s">
        <v>434</v>
      </c>
    </row>
    <row r="275" spans="1:5" ht="15.75" hidden="1">
      <c r="A275" s="5" t="s">
        <v>446</v>
      </c>
      <c r="B275" t="s">
        <v>762</v>
      </c>
      <c r="C275" t="s">
        <v>572</v>
      </c>
      <c r="D275" s="6">
        <v>300000</v>
      </c>
      <c r="E275" t="s">
        <v>434</v>
      </c>
    </row>
    <row r="276" spans="1:5" ht="15.75" hidden="1">
      <c r="A276" s="5" t="s">
        <v>441</v>
      </c>
      <c r="B276" t="s">
        <v>542</v>
      </c>
      <c r="C276" t="s">
        <v>543</v>
      </c>
      <c r="D276" s="6">
        <v>8166667</v>
      </c>
      <c r="E276" t="s">
        <v>434</v>
      </c>
    </row>
    <row r="277" spans="1:5" ht="15.75" hidden="1">
      <c r="A277" s="5" t="s">
        <v>441</v>
      </c>
      <c r="B277" t="s">
        <v>544</v>
      </c>
      <c r="C277" t="s">
        <v>545</v>
      </c>
      <c r="D277" s="6">
        <v>305000</v>
      </c>
      <c r="E277" t="s">
        <v>434</v>
      </c>
    </row>
    <row r="278" spans="1:5" ht="15.75" hidden="1">
      <c r="A278" s="5" t="s">
        <v>446</v>
      </c>
      <c r="B278" t="s">
        <v>764</v>
      </c>
      <c r="C278" t="s">
        <v>489</v>
      </c>
      <c r="D278" s="6">
        <v>300000</v>
      </c>
      <c r="E278" t="s">
        <v>434</v>
      </c>
    </row>
    <row r="279" spans="1:5" ht="15.75" hidden="1">
      <c r="A279" s="5" t="s">
        <v>450</v>
      </c>
      <c r="B279" t="s">
        <v>904</v>
      </c>
      <c r="C279" t="s">
        <v>474</v>
      </c>
      <c r="D279" s="6">
        <v>4500000</v>
      </c>
      <c r="E279" t="s">
        <v>434</v>
      </c>
    </row>
    <row r="280" spans="1:5" ht="15.75" hidden="1">
      <c r="A280" s="5" t="s">
        <v>450</v>
      </c>
      <c r="B280" t="s">
        <v>905</v>
      </c>
      <c r="C280" t="s">
        <v>466</v>
      </c>
      <c r="D280" s="6">
        <v>305000</v>
      </c>
      <c r="E280" t="s">
        <v>434</v>
      </c>
    </row>
    <row r="281" spans="1:5" ht="15.75" hidden="1">
      <c r="A281" s="5" t="s">
        <v>449</v>
      </c>
      <c r="B281" t="s">
        <v>677</v>
      </c>
      <c r="C281" t="s">
        <v>601</v>
      </c>
      <c r="D281" s="6">
        <v>300000</v>
      </c>
      <c r="E281" t="s">
        <v>434</v>
      </c>
    </row>
    <row r="282" spans="1:5" ht="15.75" hidden="1">
      <c r="A282" s="5" t="s">
        <v>444</v>
      </c>
      <c r="B282" t="s">
        <v>679</v>
      </c>
      <c r="C282" t="s">
        <v>680</v>
      </c>
      <c r="D282" s="6">
        <v>1000000</v>
      </c>
      <c r="E282" t="s">
        <v>434</v>
      </c>
    </row>
    <row r="283" spans="1:5" ht="15.75" hidden="1">
      <c r="A283" s="5" t="s">
        <v>444</v>
      </c>
      <c r="B283" t="s">
        <v>681</v>
      </c>
      <c r="C283" t="s">
        <v>499</v>
      </c>
      <c r="D283" s="6">
        <v>600000</v>
      </c>
      <c r="E283" t="s">
        <v>434</v>
      </c>
    </row>
    <row r="284" spans="1:5" ht="15.75" hidden="1">
      <c r="A284" s="5" t="s">
        <v>453</v>
      </c>
      <c r="B284" t="s">
        <v>1009</v>
      </c>
      <c r="C284" t="s">
        <v>463</v>
      </c>
      <c r="D284" s="6">
        <v>1300000</v>
      </c>
      <c r="E284" t="s">
        <v>434</v>
      </c>
    </row>
    <row r="285" spans="1:5" ht="15.75" hidden="1">
      <c r="A285" s="5" t="s">
        <v>442</v>
      </c>
      <c r="B285" t="s">
        <v>592</v>
      </c>
      <c r="C285" t="s">
        <v>483</v>
      </c>
      <c r="D285" s="6">
        <v>1850000</v>
      </c>
      <c r="E285" t="s">
        <v>434</v>
      </c>
    </row>
    <row r="286" spans="1:5" ht="15.75" hidden="1">
      <c r="A286" s="5" t="s">
        <v>443</v>
      </c>
      <c r="B286" t="s">
        <v>637</v>
      </c>
      <c r="C286" t="s">
        <v>638</v>
      </c>
      <c r="D286" s="6">
        <v>300000</v>
      </c>
      <c r="E286" t="s">
        <v>434</v>
      </c>
    </row>
    <row r="287" spans="1:5" ht="15.75" hidden="1">
      <c r="A287" s="5" t="s">
        <v>453</v>
      </c>
      <c r="B287" t="s">
        <v>1010</v>
      </c>
      <c r="C287" t="s">
        <v>1011</v>
      </c>
      <c r="D287" s="6">
        <v>4500000</v>
      </c>
      <c r="E287" t="s">
        <v>434</v>
      </c>
    </row>
    <row r="288" spans="1:5" ht="15.75" hidden="1">
      <c r="A288" s="5" t="s">
        <v>453</v>
      </c>
      <c r="B288" t="s">
        <v>1012</v>
      </c>
      <c r="C288" t="s">
        <v>1013</v>
      </c>
      <c r="D288" s="6">
        <v>2500000</v>
      </c>
      <c r="E288" t="s">
        <v>434</v>
      </c>
    </row>
    <row r="289" spans="1:5" ht="15.75" hidden="1">
      <c r="A289" s="5" t="s">
        <v>453</v>
      </c>
      <c r="B289" t="s">
        <v>1014</v>
      </c>
      <c r="C289" t="s">
        <v>507</v>
      </c>
      <c r="D289" s="6">
        <v>2500000</v>
      </c>
      <c r="E289" t="s">
        <v>434</v>
      </c>
    </row>
    <row r="290" spans="1:5" ht="15.75" hidden="1">
      <c r="A290" s="5" t="s">
        <v>446</v>
      </c>
      <c r="B290" t="s">
        <v>767</v>
      </c>
      <c r="C290" t="s">
        <v>483</v>
      </c>
      <c r="D290" s="6">
        <v>300000</v>
      </c>
      <c r="E290" t="s">
        <v>434</v>
      </c>
    </row>
    <row r="291" spans="1:5" ht="15.75" hidden="1">
      <c r="A291" s="5" t="s">
        <v>442</v>
      </c>
      <c r="B291" t="s">
        <v>594</v>
      </c>
      <c r="C291" t="s">
        <v>539</v>
      </c>
      <c r="D291" s="6">
        <v>4000000</v>
      </c>
      <c r="E291" t="s">
        <v>434</v>
      </c>
    </row>
    <row r="292" spans="1:5" ht="15.75" hidden="1">
      <c r="A292" s="5" t="s">
        <v>444</v>
      </c>
      <c r="B292" t="s">
        <v>595</v>
      </c>
      <c r="C292" t="s">
        <v>682</v>
      </c>
      <c r="D292" s="6">
        <v>425000</v>
      </c>
      <c r="E292" t="s">
        <v>434</v>
      </c>
    </row>
    <row r="293" spans="1:5" ht="15.75" hidden="1">
      <c r="A293" s="5" t="s">
        <v>450</v>
      </c>
      <c r="B293" t="s">
        <v>595</v>
      </c>
      <c r="C293" t="s">
        <v>907</v>
      </c>
      <c r="D293" s="6">
        <v>360000</v>
      </c>
      <c r="E293" t="s">
        <v>434</v>
      </c>
    </row>
    <row r="294" spans="1:5" ht="15.75" hidden="1">
      <c r="A294" s="5" t="s">
        <v>441</v>
      </c>
      <c r="B294" t="s">
        <v>547</v>
      </c>
      <c r="C294" t="s">
        <v>548</v>
      </c>
      <c r="D294" s="6">
        <v>3875000</v>
      </c>
      <c r="E294" t="s">
        <v>434</v>
      </c>
    </row>
    <row r="295" spans="1:5" ht="15.75" hidden="1">
      <c r="A295" s="5" t="s">
        <v>433</v>
      </c>
      <c r="B295" t="s">
        <v>498</v>
      </c>
      <c r="C295" t="s">
        <v>499</v>
      </c>
      <c r="D295" s="6">
        <v>4150000</v>
      </c>
      <c r="E295" t="s">
        <v>434</v>
      </c>
    </row>
    <row r="296" spans="1:5" ht="15.75" hidden="1">
      <c r="A296" s="5" t="s">
        <v>441</v>
      </c>
      <c r="B296" t="s">
        <v>549</v>
      </c>
      <c r="C296" t="s">
        <v>550</v>
      </c>
      <c r="D296" s="6">
        <v>375000</v>
      </c>
      <c r="E296" t="s">
        <v>434</v>
      </c>
    </row>
    <row r="297" spans="1:5" ht="15.75" hidden="1">
      <c r="A297" s="5" t="s">
        <v>433</v>
      </c>
      <c r="B297" t="s">
        <v>500</v>
      </c>
      <c r="C297" t="s">
        <v>501</v>
      </c>
      <c r="D297" s="6">
        <v>3250000</v>
      </c>
      <c r="E297" t="s">
        <v>434</v>
      </c>
    </row>
    <row r="298" spans="1:5" ht="15.75" hidden="1">
      <c r="A298" s="5" t="s">
        <v>443</v>
      </c>
      <c r="B298" t="s">
        <v>641</v>
      </c>
      <c r="C298" t="s">
        <v>642</v>
      </c>
      <c r="D298" s="6">
        <v>305500</v>
      </c>
      <c r="E298" t="s">
        <v>434</v>
      </c>
    </row>
    <row r="299" spans="1:5" ht="15.75" hidden="1">
      <c r="A299" s="5" t="s">
        <v>449</v>
      </c>
      <c r="B299" t="s">
        <v>596</v>
      </c>
      <c r="C299" t="s">
        <v>873</v>
      </c>
      <c r="D299" s="6">
        <v>600000</v>
      </c>
      <c r="E299" t="s">
        <v>434</v>
      </c>
    </row>
    <row r="300" spans="1:5" ht="15.75" hidden="1">
      <c r="A300" s="5" t="s">
        <v>442</v>
      </c>
      <c r="B300" t="s">
        <v>596</v>
      </c>
      <c r="C300" t="s">
        <v>552</v>
      </c>
      <c r="D300" s="6">
        <v>300000</v>
      </c>
      <c r="E300" t="s">
        <v>434</v>
      </c>
    </row>
    <row r="301" spans="1:5" ht="15.75" hidden="1">
      <c r="A301" s="5" t="s">
        <v>443</v>
      </c>
      <c r="B301" t="s">
        <v>643</v>
      </c>
      <c r="C301" t="s">
        <v>644</v>
      </c>
      <c r="D301" s="6">
        <v>6000000</v>
      </c>
      <c r="E301" t="s">
        <v>434</v>
      </c>
    </row>
    <row r="302" spans="1:5" ht="15.75" hidden="1">
      <c r="A302" s="5" t="s">
        <v>447</v>
      </c>
      <c r="B302" t="s">
        <v>504</v>
      </c>
      <c r="C302" t="s">
        <v>805</v>
      </c>
      <c r="D302" s="6">
        <v>311000</v>
      </c>
      <c r="E302" t="s">
        <v>434</v>
      </c>
    </row>
    <row r="303" spans="1:5" ht="15.75" hidden="1">
      <c r="A303" s="5" t="s">
        <v>441</v>
      </c>
      <c r="B303" t="s">
        <v>551</v>
      </c>
      <c r="C303" t="s">
        <v>552</v>
      </c>
      <c r="D303" s="6">
        <v>302500</v>
      </c>
      <c r="E303" t="s">
        <v>434</v>
      </c>
    </row>
    <row r="304" spans="1:5" ht="15.75" hidden="1">
      <c r="A304" s="5" t="s">
        <v>443</v>
      </c>
      <c r="B304" t="s">
        <v>645</v>
      </c>
      <c r="C304" t="s">
        <v>646</v>
      </c>
      <c r="D304" s="6">
        <v>2600000</v>
      </c>
      <c r="E304" t="s">
        <v>434</v>
      </c>
    </row>
    <row r="305" spans="1:5" ht="15.75" hidden="1">
      <c r="A305" s="5" t="s">
        <v>449</v>
      </c>
      <c r="B305" t="s">
        <v>874</v>
      </c>
      <c r="C305" t="s">
        <v>875</v>
      </c>
      <c r="D305" s="6">
        <v>325000</v>
      </c>
      <c r="E305" t="s">
        <v>434</v>
      </c>
    </row>
    <row r="306" spans="1:5" ht="15.75" hidden="1">
      <c r="A306" s="5" t="s">
        <v>449</v>
      </c>
      <c r="B306" t="s">
        <v>876</v>
      </c>
      <c r="C306" t="s">
        <v>877</v>
      </c>
      <c r="D306" s="6">
        <v>575000</v>
      </c>
      <c r="E306" t="s">
        <v>434</v>
      </c>
    </row>
    <row r="307" spans="1:5" ht="15.75" hidden="1">
      <c r="A307" s="5" t="s">
        <v>453</v>
      </c>
      <c r="B307" t="s">
        <v>1015</v>
      </c>
      <c r="C307" t="s">
        <v>863</v>
      </c>
      <c r="D307" s="6">
        <v>1500000</v>
      </c>
      <c r="E307" t="s">
        <v>434</v>
      </c>
    </row>
    <row r="308" spans="1:5" ht="15.75" hidden="1">
      <c r="A308" s="5" t="s">
        <v>446</v>
      </c>
      <c r="B308" t="s">
        <v>768</v>
      </c>
      <c r="C308" t="s">
        <v>769</v>
      </c>
      <c r="D308" s="6">
        <v>300000</v>
      </c>
      <c r="E308" t="s">
        <v>434</v>
      </c>
    </row>
    <row r="309" spans="1:5" ht="15.75" hidden="1">
      <c r="A309" s="5" t="s">
        <v>453</v>
      </c>
      <c r="B309" t="s">
        <v>1017</v>
      </c>
      <c r="C309" t="s">
        <v>499</v>
      </c>
      <c r="D309" s="6">
        <v>3366667</v>
      </c>
      <c r="E309" t="s">
        <v>434</v>
      </c>
    </row>
    <row r="310" spans="1:5" ht="15.75" hidden="1">
      <c r="A310" s="5" t="s">
        <v>452</v>
      </c>
      <c r="B310" t="s">
        <v>976</v>
      </c>
      <c r="C310" t="s">
        <v>977</v>
      </c>
      <c r="D310" s="6">
        <v>1000000</v>
      </c>
      <c r="E310" t="s">
        <v>434</v>
      </c>
    </row>
    <row r="311" spans="1:5" ht="15.75" hidden="1">
      <c r="A311" s="5" t="s">
        <v>446</v>
      </c>
      <c r="B311" t="s">
        <v>734</v>
      </c>
      <c r="C311" t="s">
        <v>735</v>
      </c>
      <c r="D311" s="6">
        <v>300000</v>
      </c>
      <c r="E311" t="s">
        <v>439</v>
      </c>
    </row>
    <row r="312" spans="1:5" ht="15.75" hidden="1">
      <c r="A312" s="5" t="s">
        <v>446</v>
      </c>
      <c r="B312" t="s">
        <v>456</v>
      </c>
      <c r="C312" t="s">
        <v>736</v>
      </c>
      <c r="D312" s="6">
        <v>600000</v>
      </c>
      <c r="E312" t="s">
        <v>439</v>
      </c>
    </row>
    <row r="313" spans="1:5" ht="15.75" hidden="1">
      <c r="A313" s="5" t="s">
        <v>451</v>
      </c>
      <c r="B313" t="s">
        <v>910</v>
      </c>
      <c r="C313" t="s">
        <v>911</v>
      </c>
      <c r="D313" s="6">
        <v>300000</v>
      </c>
      <c r="E313" t="s">
        <v>439</v>
      </c>
    </row>
    <row r="314" spans="1:5" ht="15.75" hidden="1">
      <c r="A314" s="5" t="s">
        <v>451</v>
      </c>
      <c r="B314" t="s">
        <v>912</v>
      </c>
      <c r="C314" t="s">
        <v>913</v>
      </c>
      <c r="D314" s="6">
        <v>8000000</v>
      </c>
      <c r="E314" t="s">
        <v>439</v>
      </c>
    </row>
    <row r="315" spans="1:5" ht="15.75" hidden="1">
      <c r="A315" s="5" t="s">
        <v>453</v>
      </c>
      <c r="B315" t="s">
        <v>980</v>
      </c>
      <c r="C315" t="s">
        <v>954</v>
      </c>
      <c r="D315" s="6">
        <v>300000</v>
      </c>
      <c r="E315" t="s">
        <v>439</v>
      </c>
    </row>
    <row r="316" spans="1:5" ht="15.75" hidden="1">
      <c r="A316" s="5" t="s">
        <v>447</v>
      </c>
      <c r="B316" t="s">
        <v>785</v>
      </c>
      <c r="C316" t="s">
        <v>654</v>
      </c>
      <c r="D316" s="6">
        <v>775000</v>
      </c>
      <c r="E316" t="s">
        <v>439</v>
      </c>
    </row>
    <row r="317" spans="1:5" ht="15.75" hidden="1">
      <c r="A317" s="5" t="s">
        <v>449</v>
      </c>
      <c r="B317" t="s">
        <v>856</v>
      </c>
      <c r="C317" t="s">
        <v>689</v>
      </c>
      <c r="D317" s="6">
        <v>675000</v>
      </c>
      <c r="E317" t="s">
        <v>439</v>
      </c>
    </row>
    <row r="318" spans="1:5" ht="15.75" hidden="1">
      <c r="A318" s="5" t="s">
        <v>448</v>
      </c>
      <c r="B318" t="s">
        <v>816</v>
      </c>
      <c r="C318" t="s">
        <v>817</v>
      </c>
      <c r="D318" s="6">
        <v>1000000</v>
      </c>
      <c r="E318" t="s">
        <v>439</v>
      </c>
    </row>
    <row r="319" spans="1:5" ht="15.75" hidden="1">
      <c r="A319" s="5" t="s">
        <v>444</v>
      </c>
      <c r="B319" t="s">
        <v>664</v>
      </c>
      <c r="C319" t="s">
        <v>665</v>
      </c>
      <c r="D319" s="6">
        <v>313000</v>
      </c>
      <c r="E319" t="s">
        <v>439</v>
      </c>
    </row>
    <row r="320" spans="1:5" ht="15.75" hidden="1">
      <c r="A320" s="5" t="s">
        <v>441</v>
      </c>
      <c r="B320" t="s">
        <v>524</v>
      </c>
      <c r="C320" t="s">
        <v>525</v>
      </c>
      <c r="D320" s="6">
        <v>2270000</v>
      </c>
      <c r="E320" t="s">
        <v>439</v>
      </c>
    </row>
    <row r="321" spans="1:5" ht="15.75" hidden="1">
      <c r="A321" s="5" t="s">
        <v>451</v>
      </c>
      <c r="B321" t="s">
        <v>928</v>
      </c>
      <c r="C321" t="s">
        <v>646</v>
      </c>
      <c r="D321" s="6">
        <v>3150000</v>
      </c>
      <c r="E321" t="s">
        <v>439</v>
      </c>
    </row>
    <row r="322" spans="1:5" ht="15.75" hidden="1">
      <c r="A322" s="5" t="s">
        <v>452</v>
      </c>
      <c r="B322" t="s">
        <v>969</v>
      </c>
      <c r="C322" t="s">
        <v>651</v>
      </c>
      <c r="D322" s="6">
        <v>334500</v>
      </c>
      <c r="E322" t="s">
        <v>439</v>
      </c>
    </row>
    <row r="323" spans="1:5" ht="15.75" hidden="1">
      <c r="A323" s="5" t="s">
        <v>448</v>
      </c>
      <c r="B323" t="s">
        <v>838</v>
      </c>
      <c r="C323" t="s">
        <v>839</v>
      </c>
      <c r="D323" s="6">
        <v>340000</v>
      </c>
      <c r="E323" t="s">
        <v>439</v>
      </c>
    </row>
    <row r="324" spans="1:5" ht="15.75" hidden="1">
      <c r="A324" s="5" t="s">
        <v>450</v>
      </c>
      <c r="B324" t="s">
        <v>633</v>
      </c>
      <c r="C324" t="s">
        <v>530</v>
      </c>
      <c r="D324" s="6">
        <v>307000</v>
      </c>
      <c r="E324" t="s">
        <v>439</v>
      </c>
    </row>
    <row r="325" spans="1:5" ht="15.75" hidden="1">
      <c r="A325" s="5" t="s">
        <v>443</v>
      </c>
      <c r="B325" t="s">
        <v>634</v>
      </c>
      <c r="C325" t="s">
        <v>586</v>
      </c>
      <c r="D325" s="6">
        <v>325000</v>
      </c>
      <c r="E325" t="s">
        <v>439</v>
      </c>
    </row>
    <row r="326" spans="1:5" ht="15.75" hidden="1">
      <c r="A326" s="5" t="s">
        <v>446</v>
      </c>
      <c r="B326" t="s">
        <v>763</v>
      </c>
      <c r="C326" t="s">
        <v>623</v>
      </c>
      <c r="D326" s="6">
        <v>300000</v>
      </c>
      <c r="E326" t="s">
        <v>439</v>
      </c>
    </row>
    <row r="327" spans="1:5" ht="15.75" hidden="1">
      <c r="A327" s="5" t="s">
        <v>433</v>
      </c>
      <c r="B327" t="s">
        <v>492</v>
      </c>
      <c r="C327" t="s">
        <v>493</v>
      </c>
      <c r="D327" s="6">
        <v>800000</v>
      </c>
      <c r="E327" t="s">
        <v>439</v>
      </c>
    </row>
    <row r="328" spans="1:5" ht="15.75" hidden="1">
      <c r="A328" s="5" t="s">
        <v>442</v>
      </c>
      <c r="B328" t="s">
        <v>595</v>
      </c>
      <c r="C328" t="s">
        <v>507</v>
      </c>
      <c r="D328" s="6">
        <v>3450000</v>
      </c>
      <c r="E328" t="s">
        <v>439</v>
      </c>
    </row>
    <row r="329" spans="1:5" ht="15.75" hidden="1">
      <c r="A329" s="5" t="s">
        <v>444</v>
      </c>
      <c r="B329" t="s">
        <v>647</v>
      </c>
      <c r="C329" t="s">
        <v>648</v>
      </c>
      <c r="D329" s="6">
        <v>700000</v>
      </c>
      <c r="E329" t="s">
        <v>437</v>
      </c>
    </row>
    <row r="330" spans="1:5" ht="15.75" hidden="1">
      <c r="A330" s="5" t="s">
        <v>447</v>
      </c>
      <c r="B330" t="s">
        <v>776</v>
      </c>
      <c r="C330" t="s">
        <v>777</v>
      </c>
      <c r="D330" s="6">
        <v>302000</v>
      </c>
      <c r="E330" t="s">
        <v>437</v>
      </c>
    </row>
    <row r="331" spans="1:5" ht="15.75" hidden="1">
      <c r="A331" s="5" t="s">
        <v>444</v>
      </c>
      <c r="B331" t="s">
        <v>649</v>
      </c>
      <c r="C331" t="s">
        <v>483</v>
      </c>
      <c r="D331" s="6">
        <v>1000000</v>
      </c>
      <c r="E331" t="s">
        <v>437</v>
      </c>
    </row>
    <row r="332" spans="1:5" ht="15.75" hidden="1">
      <c r="A332" s="5" t="s">
        <v>445</v>
      </c>
      <c r="B332" t="s">
        <v>699</v>
      </c>
      <c r="C332" t="s">
        <v>700</v>
      </c>
      <c r="D332" s="6">
        <v>1000000</v>
      </c>
      <c r="E332" t="s">
        <v>437</v>
      </c>
    </row>
    <row r="333" spans="1:5" ht="15.75" hidden="1">
      <c r="A333" s="5" t="s">
        <v>441</v>
      </c>
      <c r="B333" t="s">
        <v>515</v>
      </c>
      <c r="C333" t="s">
        <v>501</v>
      </c>
      <c r="D333" s="6">
        <v>425000</v>
      </c>
      <c r="E333" t="s">
        <v>437</v>
      </c>
    </row>
    <row r="334" spans="1:5" ht="15.75" hidden="1">
      <c r="A334" s="5" t="s">
        <v>452</v>
      </c>
      <c r="B334" t="s">
        <v>955</v>
      </c>
      <c r="C334" t="s">
        <v>646</v>
      </c>
      <c r="D334" s="6">
        <v>307500</v>
      </c>
      <c r="E334" t="s">
        <v>437</v>
      </c>
    </row>
    <row r="335" spans="1:5" ht="15.75" hidden="1">
      <c r="A335" s="5" t="s">
        <v>442</v>
      </c>
      <c r="B335" t="s">
        <v>564</v>
      </c>
      <c r="C335" t="s">
        <v>565</v>
      </c>
      <c r="D335" s="6">
        <v>11000000</v>
      </c>
      <c r="E335" t="s">
        <v>437</v>
      </c>
    </row>
    <row r="336" spans="1:5" ht="15.75" hidden="1">
      <c r="A336" s="5" t="s">
        <v>441</v>
      </c>
      <c r="B336" t="s">
        <v>520</v>
      </c>
      <c r="C336" t="s">
        <v>521</v>
      </c>
      <c r="D336" s="6">
        <v>725000</v>
      </c>
      <c r="E336" t="s">
        <v>437</v>
      </c>
    </row>
    <row r="337" spans="1:5" ht="15.75" hidden="1">
      <c r="A337" s="5" t="s">
        <v>448</v>
      </c>
      <c r="B337" t="s">
        <v>809</v>
      </c>
      <c r="C337" t="s">
        <v>466</v>
      </c>
      <c r="D337" s="6">
        <v>500000</v>
      </c>
      <c r="E337" t="s">
        <v>437</v>
      </c>
    </row>
    <row r="338" spans="1:5" ht="15.75" hidden="1">
      <c r="A338" s="5" t="s">
        <v>451</v>
      </c>
      <c r="B338" t="s">
        <v>922</v>
      </c>
      <c r="C338" t="s">
        <v>654</v>
      </c>
      <c r="D338" s="6">
        <v>2500000</v>
      </c>
      <c r="E338" t="s">
        <v>437</v>
      </c>
    </row>
    <row r="339" spans="1:5" ht="15.75" hidden="1">
      <c r="A339" s="5" t="s">
        <v>443</v>
      </c>
      <c r="B339" t="s">
        <v>613</v>
      </c>
      <c r="C339" t="s">
        <v>614</v>
      </c>
      <c r="D339" s="6">
        <v>3916667</v>
      </c>
      <c r="E339" t="s">
        <v>437</v>
      </c>
    </row>
    <row r="340" spans="1:5" ht="15.75" hidden="1">
      <c r="A340" s="5" t="s">
        <v>448</v>
      </c>
      <c r="B340" t="s">
        <v>812</v>
      </c>
      <c r="C340" t="s">
        <v>813</v>
      </c>
      <c r="D340" s="6">
        <v>2525000</v>
      </c>
      <c r="E340" t="s">
        <v>437</v>
      </c>
    </row>
    <row r="341" spans="1:5" ht="15.75" hidden="1">
      <c r="A341" s="5" t="s">
        <v>445</v>
      </c>
      <c r="B341" t="s">
        <v>710</v>
      </c>
      <c r="C341" t="s">
        <v>711</v>
      </c>
      <c r="D341" s="6">
        <v>1550000</v>
      </c>
      <c r="E341" t="s">
        <v>437</v>
      </c>
    </row>
    <row r="342" spans="1:5" ht="15.75" hidden="1">
      <c r="A342" s="5" t="s">
        <v>450</v>
      </c>
      <c r="B342" t="s">
        <v>886</v>
      </c>
      <c r="C342" t="s">
        <v>636</v>
      </c>
      <c r="D342" s="6">
        <v>2150000</v>
      </c>
      <c r="E342" t="s">
        <v>437</v>
      </c>
    </row>
    <row r="343" spans="1:5" ht="15.75" hidden="1">
      <c r="A343" s="5" t="s">
        <v>450</v>
      </c>
      <c r="B343" t="s">
        <v>888</v>
      </c>
      <c r="C343" t="s">
        <v>640</v>
      </c>
      <c r="D343" s="6">
        <v>300000</v>
      </c>
      <c r="E343" t="s">
        <v>437</v>
      </c>
    </row>
    <row r="344" spans="1:5" ht="15.75" hidden="1">
      <c r="A344" s="5" t="s">
        <v>442</v>
      </c>
      <c r="B344" t="s">
        <v>573</v>
      </c>
      <c r="C344" t="s">
        <v>574</v>
      </c>
      <c r="D344" s="6">
        <v>625000</v>
      </c>
      <c r="E344" t="s">
        <v>437</v>
      </c>
    </row>
    <row r="345" spans="1:5" ht="15.75" hidden="1">
      <c r="A345" s="5" t="s">
        <v>433</v>
      </c>
      <c r="B345" t="s">
        <v>469</v>
      </c>
      <c r="C345" t="s">
        <v>470</v>
      </c>
      <c r="D345" s="6">
        <v>15600000</v>
      </c>
      <c r="E345" t="s">
        <v>437</v>
      </c>
    </row>
    <row r="346" spans="1:5" ht="15.75" hidden="1">
      <c r="A346" s="5" t="s">
        <v>449</v>
      </c>
      <c r="B346" t="s">
        <v>857</v>
      </c>
      <c r="C346" t="s">
        <v>858</v>
      </c>
      <c r="D346" s="6">
        <v>345000</v>
      </c>
      <c r="E346" t="s">
        <v>437</v>
      </c>
    </row>
    <row r="347" spans="1:5" ht="15.75" hidden="1">
      <c r="A347" s="5" t="s">
        <v>447</v>
      </c>
      <c r="B347" t="s">
        <v>669</v>
      </c>
      <c r="C347" t="s">
        <v>794</v>
      </c>
      <c r="D347" s="6">
        <v>300000</v>
      </c>
      <c r="E347" t="s">
        <v>437</v>
      </c>
    </row>
    <row r="348" spans="1:5" ht="15.75" hidden="1">
      <c r="A348" s="5" t="s">
        <v>443</v>
      </c>
      <c r="B348" t="s">
        <v>621</v>
      </c>
      <c r="C348" t="s">
        <v>463</v>
      </c>
      <c r="D348" s="6">
        <v>314400</v>
      </c>
      <c r="E348" t="s">
        <v>437</v>
      </c>
    </row>
    <row r="349" spans="1:5" ht="15.75" hidden="1">
      <c r="A349" s="5" t="s">
        <v>445</v>
      </c>
      <c r="B349" t="s">
        <v>725</v>
      </c>
      <c r="C349" t="s">
        <v>461</v>
      </c>
      <c r="D349" s="6">
        <v>300000</v>
      </c>
      <c r="E349" t="s">
        <v>437</v>
      </c>
    </row>
    <row r="350" spans="1:5" ht="15.75" hidden="1">
      <c r="A350" s="5" t="s">
        <v>446</v>
      </c>
      <c r="B350" t="s">
        <v>756</v>
      </c>
      <c r="C350" t="s">
        <v>757</v>
      </c>
      <c r="D350" s="6">
        <v>6500000</v>
      </c>
      <c r="E350" t="s">
        <v>437</v>
      </c>
    </row>
    <row r="351" spans="1:5" ht="15.75" hidden="1">
      <c r="A351" s="5" t="s">
        <v>443</v>
      </c>
      <c r="B351" t="s">
        <v>625</v>
      </c>
      <c r="C351" t="s">
        <v>577</v>
      </c>
      <c r="D351" s="6">
        <v>300900</v>
      </c>
      <c r="E351" t="s">
        <v>437</v>
      </c>
    </row>
    <row r="352" spans="1:5" ht="15.75" hidden="1">
      <c r="A352" s="5" t="s">
        <v>447</v>
      </c>
      <c r="B352" t="s">
        <v>800</v>
      </c>
      <c r="C352" t="s">
        <v>801</v>
      </c>
      <c r="D352" s="6">
        <v>900000</v>
      </c>
      <c r="E352" t="s">
        <v>437</v>
      </c>
    </row>
    <row r="353" spans="1:5" ht="15.75" hidden="1">
      <c r="A353" s="5" t="s">
        <v>453</v>
      </c>
      <c r="B353" t="s">
        <v>627</v>
      </c>
      <c r="C353" t="s">
        <v>1005</v>
      </c>
      <c r="D353" s="6">
        <v>22000000</v>
      </c>
      <c r="E353" t="s">
        <v>437</v>
      </c>
    </row>
    <row r="354" spans="1:5" ht="15.75" hidden="1">
      <c r="A354" s="5" t="s">
        <v>452</v>
      </c>
      <c r="B354" t="s">
        <v>975</v>
      </c>
      <c r="C354" t="s">
        <v>772</v>
      </c>
      <c r="D354" s="6">
        <v>5125000</v>
      </c>
      <c r="E354" t="s">
        <v>437</v>
      </c>
    </row>
    <row r="355" spans="1:5" ht="15.75" hidden="1">
      <c r="A355" s="5" t="s">
        <v>443</v>
      </c>
      <c r="B355" t="s">
        <v>639</v>
      </c>
      <c r="C355" t="s">
        <v>640</v>
      </c>
      <c r="D355" s="6">
        <v>5500000</v>
      </c>
      <c r="E355" t="s">
        <v>437</v>
      </c>
    </row>
    <row r="356" spans="1:5" ht="15.75" hidden="1">
      <c r="A356" s="5" t="s">
        <v>433</v>
      </c>
      <c r="B356" t="s">
        <v>504</v>
      </c>
      <c r="C356" t="s">
        <v>505</v>
      </c>
      <c r="D356" s="6">
        <v>700000</v>
      </c>
      <c r="E356" t="s">
        <v>437</v>
      </c>
    </row>
    <row r="357" spans="1:5" ht="15.75" hidden="1">
      <c r="A357" s="5" t="s">
        <v>444</v>
      </c>
      <c r="B357" t="s">
        <v>687</v>
      </c>
      <c r="C357" t="s">
        <v>466</v>
      </c>
      <c r="D357" s="6">
        <v>775000</v>
      </c>
      <c r="E357" t="s">
        <v>437</v>
      </c>
    </row>
    <row r="358" spans="1:5" ht="15.75" hidden="1">
      <c r="A358" s="5" t="s">
        <v>453</v>
      </c>
      <c r="B358" t="s">
        <v>908</v>
      </c>
      <c r="C358" t="s">
        <v>1016</v>
      </c>
      <c r="D358" s="6">
        <v>415000</v>
      </c>
      <c r="E358" t="s">
        <v>437</v>
      </c>
    </row>
    <row r="359" spans="1:5" ht="15.75" hidden="1">
      <c r="A359" s="5" t="s">
        <v>445</v>
      </c>
      <c r="B359" t="s">
        <v>688</v>
      </c>
      <c r="C359" t="s">
        <v>689</v>
      </c>
      <c r="D359" s="6">
        <v>6400000</v>
      </c>
      <c r="E359" t="s">
        <v>440</v>
      </c>
    </row>
    <row r="360" spans="1:5" ht="15.75" hidden="1">
      <c r="A360" s="5" t="s">
        <v>443</v>
      </c>
      <c r="B360" t="s">
        <v>603</v>
      </c>
      <c r="C360" t="s">
        <v>561</v>
      </c>
      <c r="D360" s="6">
        <v>330000</v>
      </c>
      <c r="E360" t="s">
        <v>440</v>
      </c>
    </row>
    <row r="361" spans="1:5" ht="15.75" hidden="1">
      <c r="A361" s="5" t="s">
        <v>453</v>
      </c>
      <c r="B361" t="s">
        <v>978</v>
      </c>
      <c r="C361" t="s">
        <v>979</v>
      </c>
      <c r="D361" s="6">
        <v>302500</v>
      </c>
      <c r="E361" t="s">
        <v>440</v>
      </c>
    </row>
    <row r="362" spans="1:5" ht="15.75" hidden="1">
      <c r="A362" s="5" t="s">
        <v>452</v>
      </c>
      <c r="B362" t="s">
        <v>950</v>
      </c>
      <c r="C362" t="s">
        <v>532</v>
      </c>
      <c r="D362" s="6">
        <v>3675000</v>
      </c>
      <c r="E362" t="s">
        <v>440</v>
      </c>
    </row>
    <row r="363" spans="1:5" ht="15.75">
      <c r="A363" s="5" t="s">
        <v>451</v>
      </c>
      <c r="B363" t="s">
        <v>918</v>
      </c>
      <c r="C363" t="s">
        <v>499</v>
      </c>
      <c r="D363" s="6">
        <v>6725000</v>
      </c>
      <c r="E363" t="s">
        <v>440</v>
      </c>
    </row>
    <row r="364" spans="1:5" ht="15.75" hidden="1">
      <c r="A364" s="5" t="s">
        <v>449</v>
      </c>
      <c r="B364" t="s">
        <v>851</v>
      </c>
      <c r="C364" t="s">
        <v>751</v>
      </c>
      <c r="D364" s="6">
        <v>315000</v>
      </c>
      <c r="E364" t="s">
        <v>440</v>
      </c>
    </row>
    <row r="365" spans="1:5" ht="15.75" hidden="1">
      <c r="A365" s="5" t="s">
        <v>441</v>
      </c>
      <c r="B365" t="s">
        <v>522</v>
      </c>
      <c r="C365" t="s">
        <v>523</v>
      </c>
      <c r="D365" s="6">
        <v>7250000</v>
      </c>
      <c r="E365" t="s">
        <v>440</v>
      </c>
    </row>
    <row r="366" spans="1:5" ht="15.75" hidden="1">
      <c r="A366" s="5" t="s">
        <v>442</v>
      </c>
      <c r="B366" t="s">
        <v>569</v>
      </c>
      <c r="C366" t="s">
        <v>570</v>
      </c>
      <c r="D366" s="6">
        <v>407500</v>
      </c>
      <c r="E366" t="s">
        <v>440</v>
      </c>
    </row>
    <row r="367" spans="1:5" ht="15.75" hidden="1">
      <c r="A367" s="5" t="s">
        <v>444</v>
      </c>
      <c r="B367" t="s">
        <v>661</v>
      </c>
      <c r="C367" t="s">
        <v>532</v>
      </c>
      <c r="D367" s="6">
        <v>600000</v>
      </c>
      <c r="E367" t="s">
        <v>440</v>
      </c>
    </row>
    <row r="368" spans="1:5" ht="15.75" hidden="1">
      <c r="A368" s="5" t="s">
        <v>446</v>
      </c>
      <c r="B368" t="s">
        <v>749</v>
      </c>
      <c r="C368" t="s">
        <v>750</v>
      </c>
      <c r="D368" s="6">
        <v>325000</v>
      </c>
      <c r="E368" t="s">
        <v>440</v>
      </c>
    </row>
    <row r="369" spans="1:5" ht="15.75" hidden="1">
      <c r="A369" s="5" t="s">
        <v>448</v>
      </c>
      <c r="B369" t="s">
        <v>823</v>
      </c>
      <c r="C369" t="s">
        <v>824</v>
      </c>
      <c r="D369" s="6">
        <v>3400000</v>
      </c>
      <c r="E369" t="s">
        <v>440</v>
      </c>
    </row>
    <row r="370" spans="1:5" ht="15.75" hidden="1">
      <c r="A370" s="5" t="s">
        <v>453</v>
      </c>
      <c r="B370" t="s">
        <v>992</v>
      </c>
      <c r="C370" t="s">
        <v>483</v>
      </c>
      <c r="D370" s="6">
        <v>440000</v>
      </c>
      <c r="E370" t="s">
        <v>440</v>
      </c>
    </row>
    <row r="371" spans="1:5" ht="15.75" hidden="1">
      <c r="A371" s="5" t="s">
        <v>445</v>
      </c>
      <c r="B371" t="s">
        <v>717</v>
      </c>
      <c r="C371" t="s">
        <v>461</v>
      </c>
      <c r="D371" s="6">
        <v>305000</v>
      </c>
      <c r="E371" t="s">
        <v>440</v>
      </c>
    </row>
    <row r="372" spans="1:5" ht="15.75" hidden="1">
      <c r="A372" s="5" t="s">
        <v>442</v>
      </c>
      <c r="B372" t="s">
        <v>585</v>
      </c>
      <c r="C372" t="s">
        <v>586</v>
      </c>
      <c r="D372" s="6">
        <v>2100000</v>
      </c>
      <c r="E372" t="s">
        <v>440</v>
      </c>
    </row>
    <row r="373" spans="1:5" ht="15.75" hidden="1">
      <c r="A373" s="5" t="s">
        <v>450</v>
      </c>
      <c r="B373" t="s">
        <v>896</v>
      </c>
      <c r="C373" t="s">
        <v>532</v>
      </c>
      <c r="D373" s="6">
        <v>1700000</v>
      </c>
      <c r="E373" t="s">
        <v>440</v>
      </c>
    </row>
    <row r="374" spans="1:5" ht="15.75" hidden="1">
      <c r="A374" s="5" t="s">
        <v>450</v>
      </c>
      <c r="B374" t="s">
        <v>897</v>
      </c>
      <c r="C374" t="s">
        <v>898</v>
      </c>
      <c r="D374" s="6">
        <v>8500000</v>
      </c>
      <c r="E374" t="s">
        <v>440</v>
      </c>
    </row>
    <row r="375" spans="1:5" ht="15.75" hidden="1">
      <c r="A375" s="5" t="s">
        <v>450</v>
      </c>
      <c r="B375" t="s">
        <v>899</v>
      </c>
      <c r="C375" t="s">
        <v>900</v>
      </c>
      <c r="D375" s="6">
        <v>2625000</v>
      </c>
      <c r="E375" t="s">
        <v>440</v>
      </c>
    </row>
    <row r="376" spans="1:5" ht="15.75" hidden="1">
      <c r="A376" s="5" t="s">
        <v>453</v>
      </c>
      <c r="B376" t="s">
        <v>1002</v>
      </c>
      <c r="C376" t="s">
        <v>1003</v>
      </c>
      <c r="D376" s="6">
        <v>1300000</v>
      </c>
      <c r="E376" t="s">
        <v>440</v>
      </c>
    </row>
    <row r="377" spans="1:5" ht="15.75" hidden="1">
      <c r="A377" s="5" t="s">
        <v>452</v>
      </c>
      <c r="B377" t="s">
        <v>972</v>
      </c>
      <c r="C377" t="s">
        <v>525</v>
      </c>
      <c r="D377" s="6">
        <v>322000</v>
      </c>
      <c r="E377" t="s">
        <v>440</v>
      </c>
    </row>
    <row r="378" spans="1:5" ht="15.75" hidden="1">
      <c r="A378" s="5" t="s">
        <v>447</v>
      </c>
      <c r="B378" t="s">
        <v>799</v>
      </c>
      <c r="C378" t="s">
        <v>751</v>
      </c>
      <c r="D378" s="6">
        <v>4500000</v>
      </c>
      <c r="E378" t="s">
        <v>440</v>
      </c>
    </row>
    <row r="379" spans="1:5" ht="15.75" hidden="1">
      <c r="A379" s="5" t="s">
        <v>446</v>
      </c>
      <c r="B379" t="s">
        <v>761</v>
      </c>
      <c r="C379" t="s">
        <v>574</v>
      </c>
      <c r="D379" s="6">
        <v>300000</v>
      </c>
      <c r="E379" t="s">
        <v>440</v>
      </c>
    </row>
    <row r="380" spans="1:5" ht="15.75" hidden="1">
      <c r="A380" s="5" t="s">
        <v>453</v>
      </c>
      <c r="B380" t="s">
        <v>1008</v>
      </c>
      <c r="C380" t="s">
        <v>646</v>
      </c>
      <c r="D380" s="6">
        <v>750000</v>
      </c>
      <c r="E380" t="s">
        <v>440</v>
      </c>
    </row>
    <row r="381" spans="1:5" ht="15.75" hidden="1">
      <c r="A381" s="5" t="s">
        <v>433</v>
      </c>
      <c r="B381" t="s">
        <v>496</v>
      </c>
      <c r="C381" t="s">
        <v>497</v>
      </c>
      <c r="D381" s="6">
        <v>5000000</v>
      </c>
      <c r="E381" t="s">
        <v>440</v>
      </c>
    </row>
    <row r="382" spans="1:5" ht="15.75" hidden="1">
      <c r="A382" s="5" t="s">
        <v>433</v>
      </c>
      <c r="B382" t="s">
        <v>506</v>
      </c>
      <c r="C382" t="s">
        <v>507</v>
      </c>
      <c r="D382" s="6">
        <v>1500000</v>
      </c>
      <c r="E382" t="s">
        <v>440</v>
      </c>
    </row>
  </sheetData>
  <autoFilter ref="A1:E382">
    <filterColumn colId="0">
      <filters>
        <filter val="Seattle Mariners"/>
      </filters>
    </filterColumn>
    <filterColumn colId="4">
      <filters>
        <filter val="Third Baseman"/>
      </filters>
    </filterColumn>
  </autoFilter>
  <sortState ref="A2:E382">
    <sortCondition ref="E2:E382"/>
    <sortCondition ref="B2:B382"/>
  </sortState>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16"/>
  <sheetViews>
    <sheetView workbookViewId="0">
      <selection activeCell="B18" sqref="B18"/>
    </sheetView>
  </sheetViews>
  <sheetFormatPr defaultRowHeight="15"/>
  <sheetData>
    <row r="1" spans="1:2" ht="17.25">
      <c r="A1" s="8" t="s">
        <v>1020</v>
      </c>
    </row>
    <row r="2" spans="1:2">
      <c r="A2" t="s">
        <v>578</v>
      </c>
      <c r="B2" t="s">
        <v>579</v>
      </c>
    </row>
    <row r="5" spans="1:2" ht="17.25">
      <c r="A5" s="8" t="s">
        <v>1021</v>
      </c>
    </row>
    <row r="6" spans="1:2" ht="15.75">
      <c r="A6" s="5" t="s">
        <v>441</v>
      </c>
    </row>
    <row r="9" spans="1:2">
      <c r="A9" s="1" t="s">
        <v>1022</v>
      </c>
    </row>
    <row r="10" spans="1:2">
      <c r="A10">
        <v>0</v>
      </c>
    </row>
    <row r="12" spans="1:2">
      <c r="A12" s="1" t="s">
        <v>1023</v>
      </c>
    </row>
    <row r="13" spans="1:2">
      <c r="A13">
        <v>3</v>
      </c>
    </row>
    <row r="15" spans="1:2">
      <c r="A15" s="1" t="s">
        <v>1024</v>
      </c>
    </row>
    <row r="16" spans="1:2">
      <c r="A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5</vt:i4>
      </vt:variant>
    </vt:vector>
  </HeadingPairs>
  <TitlesOfParts>
    <vt:vector size="31" baseType="lpstr">
      <vt:lpstr>substitute</vt:lpstr>
      <vt:lpstr>substitute2</vt:lpstr>
      <vt:lpstr>extract data</vt:lpstr>
      <vt:lpstr>Reformat Text</vt:lpstr>
      <vt:lpstr>Maths Functions</vt:lpstr>
      <vt:lpstr>Manipulation</vt:lpstr>
      <vt:lpstr>ALbb_salaries_2003</vt:lpstr>
      <vt:lpstr>Albb_workspace</vt:lpstr>
      <vt:lpstr>Albb_Analysis</vt:lpstr>
      <vt:lpstr>Fruits Order - Logical Function</vt:lpstr>
      <vt:lpstr>ALbb - Conditional Functions</vt:lpstr>
      <vt:lpstr>ALbb-Pivot Tables Data</vt:lpstr>
      <vt:lpstr>Salary Analysis per Team</vt:lpstr>
      <vt:lpstr>Players Analysis per Team</vt:lpstr>
      <vt:lpstr>Fruit Order Name Range</vt:lpstr>
      <vt:lpstr>AirLine Code</vt:lpstr>
      <vt:lpstr>Airport Code</vt:lpstr>
      <vt:lpstr>LookUp Function</vt:lpstr>
      <vt:lpstr>S&amp;P500</vt:lpstr>
      <vt:lpstr>S&amp;P500_Pivot_Barchart</vt:lpstr>
      <vt:lpstr>S&amp;P Bar</vt:lpstr>
      <vt:lpstr>Weight&amp;Height Analysis</vt:lpstr>
      <vt:lpstr>Columbia River Analysis</vt:lpstr>
      <vt:lpstr>Butter Clam Analysis</vt:lpstr>
      <vt:lpstr>NatLeague Histogram Data</vt:lpstr>
      <vt:lpstr>NatLeauge Histogram</vt:lpstr>
      <vt:lpstr>Airline</vt:lpstr>
      <vt:lpstr>Airport</vt:lpstr>
      <vt:lpstr>apple_price</vt:lpstr>
      <vt:lpstr>orange_price</vt:lpstr>
      <vt:lpstr>pear_price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Phone Thiri Yadana</dc:creator>
  <cp:lastModifiedBy>Phone Thiri Yadana</cp:lastModifiedBy>
  <dcterms:created xsi:type="dcterms:W3CDTF">2020-07-16T12:38:59Z</dcterms:created>
  <dcterms:modified xsi:type="dcterms:W3CDTF">2020-07-17T05:33:13Z</dcterms:modified>
</cp:coreProperties>
</file>