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drawings/drawing10.xml" ContentType="application/vnd.openxmlformats-officedocument.drawing+xml"/>
  <Override PartName="/xl/charts/chart3.xml" ContentType="application/vnd.openxmlformats-officedocument.drawingml.chart+xml"/>
  <Override PartName="/xl/drawings/drawing11.xml" ContentType="application/vnd.openxmlformats-officedocument.drawing+xml"/>
  <Override PartName="/xl/charts/chart4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trol y filtros" sheetId="2" r:id="rId5"/>
    <sheet name="Concentrado" sheetId="3" r:id="rId6"/>
    <sheet name="Comparativo rondas" sheetId="4" r:id="rId7"/>
    <sheet name="R1 Original 0003" sheetId="5" r:id="rId8"/>
    <sheet name="Conteos consolidados" sheetId="6" r:id="rId9"/>
    <sheet name="No encontrados" sheetId="7" r:id="rId10"/>
    <sheet name="Diferencias" sheetId="8" r:id="rId11"/>
    <sheet name="Resumen auditorias" sheetId="9" r:id="rId12"/>
    <sheet name="Resumen sucursales" sheetId="10" r:id="rId13"/>
    <sheet name="Resumen categorias" sheetId="11" r:id="rId14"/>
    <sheet name="Carlos" sheetId="12" r:id="rId15"/>
    <sheet name="Toño" sheetId="13" r:id="rId16"/>
    <sheet name="Asael" sheetId="14" r:id="rId17"/>
  </sheets>
  <definedNames>
    <definedName name="_xlnm._FilterDatabase" localSheetId="2" hidden="1">'Concentrado'!$A$1:$Z$26</definedName>
    <definedName name="_xlnm.Print_Titles" localSheetId="2">'Concentrado'!$1:$1</definedName>
    <definedName name="_xlnm._FilterDatabase" localSheetId="3" hidden="1">'Comparativo rondas'!$A$1:$M$26</definedName>
    <definedName name="_xlnm._FilterDatabase" localSheetId="4" hidden="1">'R1 Original 0003'!$A$1:$S$4</definedName>
    <definedName name="_xlnm._FilterDatabase" localSheetId="5" hidden="1">'Conteos consolidados'!$A$1:$Q$4</definedName>
    <definedName name="_xlnm.Print_Titles" localSheetId="5">'Conteos consolidados'!$1:$1</definedName>
    <definedName name="_xlnm._FilterDatabase" localSheetId="6" hidden="1">'No encontrados'!$A$1:$I$23</definedName>
    <definedName name="_xlnm.Print_Titles" localSheetId="6">'No encontrados'!$1:$1</definedName>
    <definedName name="_xlnm._FilterDatabase" localSheetId="7" hidden="1">'Diferencias'!$A$1:$Q$4</definedName>
    <definedName name="_xlnm.Print_Titles" localSheetId="7">'Diferencias'!$1:$1</definedName>
    <definedName name="_xlnm._FilterDatabase" localSheetId="8" hidden="1">'Resumen auditorias'!$A$1:$L$2</definedName>
    <definedName name="_xlnm._FilterDatabase" localSheetId="9" hidden="1">'Resumen sucursales'!$A$1:$K$2</definedName>
    <definedName name="_xlnm._FilterDatabase" localSheetId="10" hidden="1">'Resumen categorias'!$A$1:$H$6</definedName>
    <definedName name="_xlnm._FilterDatabase" localSheetId="11" hidden="1">'Carlos'!$A$1:$M$2</definedName>
    <definedName name="_xlnm.Print_Titles" localSheetId="11">'Carlos'!$1:$1</definedName>
    <definedName name="_xlnm._FilterDatabase" localSheetId="12" hidden="1">'Toño'!$A$1:$M$2</definedName>
    <definedName name="_xlnm.Print_Titles" localSheetId="12">'Toño'!$1:$1</definedName>
    <definedName name="_xlnm._FilterDatabase" localSheetId="13" hidden="1">'Asael'!$A$1:$M$2</definedName>
    <definedName name="_xlnm.Print_Titles" localSheetId="13">'Asael'!$1:$1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<sst xmlns="http://schemas.openxmlformats.org/spreadsheetml/2006/main" uniqueCount="187">
  <si>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</si>
  <si>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</si>
  <si>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</si>
  <si>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</si>
  <si>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</si>
  <si>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</si>
  <si>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</si>
  <si>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</si>
  <si>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</si>
  <si>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</si>
  <si>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</si>
  <si>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Auditoría Real Flujo Completo 30-07-2026 - AUD-20260730-0003</t>
  </si>
  <si>
    <t>Usuario(s)</t>
  </si>
  <si>
    <t>Todos</t>
  </si>
  <si>
    <t>Categoria</t>
  </si>
  <si>
    <t>Todas</t>
  </si>
  <si>
    <t>Resultado</t>
  </si>
  <si>
    <t>Fecha de auditoría</t>
  </si>
  <si>
    <t>Sin fecha</t>
  </si>
  <si>
    <t>Busqueda</t>
  </si>
  <si>
    <t>Sin filtro</t>
  </si>
  <si>
    <t>Generado</t>
  </si>
  <si>
    <t>30/07/2026 17:57</t>
  </si>
  <si>
    <t>Resumen por usuario</t>
  </si>
  <si>
    <t>Usuario</t>
  </si>
  <si>
    <t>Conteo Fisico</t>
  </si>
  <si>
    <t>Danado</t>
  </si>
  <si>
    <t>Caducado</t>
  </si>
  <si>
    <t>Productos contados</t>
  </si>
  <si>
    <t>Carlos</t>
  </si>
  <si>
    <t>Toño</t>
  </si>
  <si>
    <t>Asael</t>
  </si>
  <si>
    <t>Indicadores de supervisión</t>
  </si>
  <si>
    <t>Auditoría lista para cierre</t>
  </si>
  <si>
    <t>Pendiente de conteo</t>
  </si>
  <si>
    <t>Productos con mayor diferencia</t>
  </si>
  <si>
    <t>Observaciones registradas</t>
  </si>
  <si>
    <t>REPORTE DE AUDITORÍA DE INVENTARIO</t>
  </si>
  <si>
    <t>Control de generación y criterios aplicados</t>
  </si>
  <si>
    <t>Dato de control</t>
  </si>
  <si>
    <t>Valor</t>
  </si>
  <si>
    <t>Generado por</t>
  </si>
  <si>
    <t>Generado el</t>
  </si>
  <si>
    <t>30/07/2026 17:57:10</t>
  </si>
  <si>
    <t>Auditorías incluidas</t>
  </si>
  <si>
    <t>Auditoría</t>
  </si>
  <si>
    <t>Productos exportados</t>
  </si>
  <si>
    <t>Categoría</t>
  </si>
  <si>
    <t>Productos pendientes</t>
  </si>
  <si>
    <t>Registros de conteo</t>
  </si>
  <si>
    <t>Participantes</t>
  </si>
  <si>
    <t>Búsqueda</t>
  </si>
  <si>
    <t>Exactitud</t>
  </si>
  <si>
    <t>Folio</t>
  </si>
  <si>
    <t>Estado / periodo</t>
  </si>
  <si>
    <t>Auditoría Real Flujo Completo 30-07-2026</t>
  </si>
  <si>
    <t>AUD-20260730-0003</t>
  </si>
  <si>
    <t>Aplicada | 30/07/2026 17:16 - 30/07/2026 17:31</t>
  </si>
  <si>
    <t>Fecha</t>
  </si>
  <si>
    <t>Código de barras</t>
  </si>
  <si>
    <t>Descripción del producto</t>
  </si>
  <si>
    <t>Stock inicial</t>
  </si>
  <si>
    <t>Stock nuevo</t>
  </si>
  <si>
    <t>Conteo físico Carlos</t>
  </si>
  <si>
    <t>Dañado Carlos</t>
  </si>
  <si>
    <t>Caducado Carlos</t>
  </si>
  <si>
    <t>Conteo físico Toño</t>
  </si>
  <si>
    <t>Dañado Toño</t>
  </si>
  <si>
    <t>Caducado Toño</t>
  </si>
  <si>
    <t>Conteo físico Asael</t>
  </si>
  <si>
    <t>Dañado Asael</t>
  </si>
  <si>
    <t>Caducado Asael</t>
  </si>
  <si>
    <t>Total conteo físico</t>
  </si>
  <si>
    <t>Total dañado</t>
  </si>
  <si>
    <t>Total caducado</t>
  </si>
  <si>
    <t>Diferencia</t>
  </si>
  <si>
    <t>Diferencia %</t>
  </si>
  <si>
    <t>Última captura</t>
  </si>
  <si>
    <t>2026-07-30</t>
  </si>
  <si>
    <t>ar</t>
  </si>
  <si>
    <t>Fanta Naranja 600 ml</t>
  </si>
  <si>
    <t>Refrescos</t>
  </si>
  <si>
    <t>Faltante</t>
  </si>
  <si>
    <t>2026-07-30 17:18:56</t>
  </si>
  <si>
    <t>Pepsi</t>
  </si>
  <si>
    <t>Pepsi 600 ml</t>
  </si>
  <si>
    <t>2026-07-30 17:29:45</t>
  </si>
  <si>
    <t>Sprite</t>
  </si>
  <si>
    <t>Sprite 600 ml</t>
  </si>
  <si>
    <t>2026-07-30 17:30:32</t>
  </si>
  <si>
    <t>RPTINV000001</t>
  </si>
  <si>
    <t>Coca-Cola 600 ml</t>
  </si>
  <si>
    <t>Sin datos de conteo</t>
  </si>
  <si>
    <t>Sin diferencia calculable</t>
  </si>
  <si>
    <t>Pendiente</t>
  </si>
  <si>
    <t>RPTINV000005</t>
  </si>
  <si>
    <t>Sidral Mundet 600 ml</t>
  </si>
  <si>
    <t>RPTINV000006</t>
  </si>
  <si>
    <t>L.A. Cetto Cabernet Sauvignon 750 ml</t>
  </si>
  <si>
    <t>Vinos</t>
  </si>
  <si>
    <t>RPTINV000007</t>
  </si>
  <si>
    <t>L.A. Cetto Blanc de Blancs 750 ml</t>
  </si>
  <si>
    <t>RPTINV000008</t>
  </si>
  <si>
    <t>Mateus Rose 750 ml</t>
  </si>
  <si>
    <t>RPTINV000009</t>
  </si>
  <si>
    <t>Casillero del Diablo Cabernet Sauvignon 750 ml</t>
  </si>
  <si>
    <t>RPTINV000010</t>
  </si>
  <si>
    <t>Freixenet Carta Nevada 750 ml</t>
  </si>
  <si>
    <t>RPTINV000011</t>
  </si>
  <si>
    <t>Sabritas Original 45 g</t>
  </si>
  <si>
    <t>Papas</t>
  </si>
  <si>
    <t>RPTINV000012</t>
  </si>
  <si>
    <t>Ruffles Queso 50 g</t>
  </si>
  <si>
    <t>RPTINV000013</t>
  </si>
  <si>
    <t>Doritos Nacho 61 g</t>
  </si>
  <si>
    <t>RPTINV000014</t>
  </si>
  <si>
    <t>Cheetos Torciditos 52 g</t>
  </si>
  <si>
    <t>RPTINV000015</t>
  </si>
  <si>
    <t>Chips Jalapeno 42 g</t>
  </si>
  <si>
    <t>RPTINV000016</t>
  </si>
  <si>
    <t>Leche Lala Entera 1 L</t>
  </si>
  <si>
    <t>Lacteos</t>
  </si>
  <si>
    <t>RPTINV000017</t>
  </si>
  <si>
    <t>Leche Santa Clara Deslactosada 1 L</t>
  </si>
  <si>
    <t>RPTINV000018</t>
  </si>
  <si>
    <t>Yogurt Yoplait Fresa 1 kg</t>
  </si>
  <si>
    <t>RPTINV000019</t>
  </si>
  <si>
    <t>Queso Panela Lala 400 g</t>
  </si>
  <si>
    <t>RPTINV000020</t>
  </si>
  <si>
    <t>Crema Alpura 426 ml</t>
  </si>
  <si>
    <t>RPTINV000021</t>
  </si>
  <si>
    <t>Cloro Cloralex 950 ml</t>
  </si>
  <si>
    <t>Quimicos</t>
  </si>
  <si>
    <t>RPTINV000022</t>
  </si>
  <si>
    <t>Pinol Original 828 ml</t>
  </si>
  <si>
    <t>RPTINV000023</t>
  </si>
  <si>
    <t>Fabuloso Lavanda 1 L</t>
  </si>
  <si>
    <t>RPTINV000024</t>
  </si>
  <si>
    <t>Suavitel Fresca Primavera 850 ml</t>
  </si>
  <si>
    <t>RPTINV000025</t>
  </si>
  <si>
    <t>Detergente Roma 1 kg</t>
  </si>
  <si>
    <t>Código</t>
  </si>
  <si>
    <t>Producto</t>
  </si>
  <si>
    <t>Stock original</t>
  </si>
  <si>
    <t>Ronda 1 - Original</t>
  </si>
  <si>
    <t>Conteo final</t>
  </si>
  <si>
    <t>Diferencia final</t>
  </si>
  <si>
    <t>Origen del resultado</t>
  </si>
  <si>
    <t>Últimos participantes</t>
  </si>
  <si>
    <t>Sin recaptura</t>
  </si>
  <si>
    <t>Sin conteo</t>
  </si>
  <si>
    <t>Sin usuario</t>
  </si>
  <si>
    <t>Ronda</t>
  </si>
  <si>
    <t>Tipo</t>
  </si>
  <si>
    <t>Alcance</t>
  </si>
  <si>
    <t>Conteo</t>
  </si>
  <si>
    <t>Dañado</t>
  </si>
  <si>
    <t>Observaciones</t>
  </si>
  <si>
    <t>Fecha de captura</t>
  </si>
  <si>
    <t>Original</t>
  </si>
  <si>
    <t>Conteo real de validación del flujo completo</t>
  </si>
  <si>
    <t>Conteo realizado por Toño para validar participación multiusuario</t>
  </si>
  <si>
    <t>Conteo realizado por Asael para validar participación multiusuario</t>
  </si>
  <si>
    <t>Usuario que contó</t>
  </si>
  <si>
    <t>Stock del sistema</t>
  </si>
  <si>
    <t>Conteo físico</t>
  </si>
  <si>
    <t>Estado</t>
  </si>
  <si>
    <t>No encontrado</t>
  </si>
  <si>
    <t>Codigo</t>
  </si>
  <si>
    <t>Stock Actual</t>
  </si>
  <si>
    <t>Stock.Nuevo</t>
  </si>
  <si>
    <t>Usuarios</t>
  </si>
  <si>
    <t>Productos</t>
  </si>
  <si>
    <t>Contados</t>
  </si>
  <si>
    <t>No encontrados</t>
  </si>
  <si>
    <t>Macheados</t>
  </si>
  <si>
    <t>Diferencia absoluta</t>
  </si>
  <si>
    <t>Auditorias</t>
  </si>
  <si>
    <t>Diferencia neta</t>
  </si>
  <si>
    <t>Pendientes</t>
  </si>
  <si>
    <t>Check</t>
  </si>
  <si>
    <t>No exhibido</t>
  </si>
  <si>
    <t>☑</t>
  </si>
  <si>
    <t>☐</t>
  </si>
  <si>
    <t>SUPER KAY | RESUMEN DE USUARIO</t>
  </si>
  <si>
    <t>Fecha de exportación</t>
  </si>
  <si>
    <t>Faltantes / Sobrantes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</si>
</sst>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Segoe UI Symbol"/>
    </font>
  </fonts>
  <fills count="18">
    <fill>
      <patternFill patternType="none"/>
    </fill>
    <fill>
      <patternFill patternType="gray125"/>
    </fill>
    <fill>
      <patternFill patternType="solid">
        <fgColor rgb="FF5B3F86"/>
        <bgColor rgb="FF000000"/>
      </patternFill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111827"/>
        <bgColor rgb="FF000000"/>
      </patternFill>
    </fill>
    <fill>
      <patternFill patternType="solid">
        <fgColor rgb="FF3F2A66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0F766E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7C2D12"/>
        <bgColor rgb="FF000000"/>
      </patternFill>
    </fill>
    <fill>
      <patternFill patternType="solid">
        <fgColor rgb="FF1F2937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false" shrinkToFit="false"/>
    </xf>
    <xf xfId="0" fontId="2" numFmtId="0" fillId="3" borderId="2" applyFont="1" applyNumberFormat="0" applyFill="1" applyBorder="1" applyAlignment="1">
      <alignment horizontal="left" vertical="center" textRotation="0" wrapText="false" shrinkToFit="false"/>
    </xf>
    <xf xfId="0" fontId="3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4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2" applyFont="1" applyNumberFormat="0" applyFill="1" applyBorder="1" applyAlignment="1">
      <alignment horizontal="left" vertical="center" textRotation="0" wrapText="false" shrinkToFit="false"/>
    </xf>
    <xf xfId="0" fontId="2" numFmtId="0" fillId="6" borderId="2" applyFont="1" applyNumberFormat="0" applyFill="1" applyBorder="1" applyAlignment="1">
      <alignment horizontal="left" vertical="center" textRotation="0" wrapText="false" shrinkToFit="false"/>
    </xf>
    <xf xfId="0" fontId="2" numFmtId="0" fillId="7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4" numFmtId="0" fillId="8" borderId="2" applyFont="1" applyNumberFormat="0" applyFill="1" applyBorder="1" applyAlignment="1">
      <alignment horizontal="left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6" numFmtId="0" fillId="9" borderId="3" applyFont="1" applyNumberFormat="0" applyFill="1" applyBorder="1" applyAlignment="1">
      <alignment vertical="center" textRotation="0" wrapText="false" shrinkToFit="false"/>
    </xf>
    <xf xfId="0" fontId="1" numFmtId="0" fillId="9" borderId="4" applyFont="1" applyNumberFormat="0" applyFill="1" applyBorder="1" applyAlignment="1">
      <alignment vertical="center" textRotation="0" wrapText="false" shrinkToFit="false"/>
    </xf>
    <xf xfId="0" fontId="1" numFmtId="0" fillId="9" borderId="5" applyFont="1" applyNumberFormat="0" applyFill="1" applyBorder="1" applyAlignment="1">
      <alignment vertical="center" textRotation="0" wrapText="false" shrinkToFit="false"/>
    </xf>
    <xf xfId="0" fontId="2" numFmtId="3" fillId="3" borderId="2" applyFont="1" applyNumberFormat="1" applyFill="1" applyBorder="1" applyAlignment="1">
      <alignment horizontal="right" vertical="center" textRotation="0" wrapText="false" shrinkToFit="false"/>
    </xf>
    <xf xfId="0" fontId="3" numFmtId="3" fillId="0" borderId="2" applyFont="1" applyNumberFormat="1" applyFill="0" applyBorder="1" applyAlignment="1">
      <alignment horizontal="right" vertical="center" textRotation="0" wrapText="false" shrinkToFit="false"/>
    </xf>
    <xf xfId="0" fontId="2" numFmtId="3" fillId="4" borderId="2" applyFont="1" applyNumberFormat="1" applyFill="1" applyBorder="1" applyAlignment="1">
      <alignment horizontal="right" vertical="center" textRotation="0" wrapText="false" shrinkToFit="false"/>
    </xf>
    <xf xfId="0" fontId="2" numFmtId="3" fillId="5" borderId="2" applyFont="1" applyNumberFormat="1" applyFill="1" applyBorder="1" applyAlignment="1">
      <alignment horizontal="right" vertical="center" textRotation="0" wrapText="false" shrinkToFit="false"/>
    </xf>
    <xf xfId="0" fontId="2" numFmtId="3" fillId="6" borderId="2" applyFont="1" applyNumberFormat="1" applyFill="1" applyBorder="1" applyAlignment="1">
      <alignment horizontal="right" vertical="center" textRotation="0" wrapText="false" shrinkToFit="false"/>
    </xf>
    <xf xfId="0" fontId="2" numFmtId="3" fillId="7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4" numFmtId="3" fillId="8" borderId="2" applyFont="1" applyNumberFormat="1" applyFill="1" applyBorder="1" applyAlignment="1">
      <alignment horizontal="right" vertical="center" textRotation="0" wrapText="false" shrinkToFit="false"/>
    </xf>
    <xf xfId="0" fontId="2" numFmtId="10" fillId="3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1" applyFont="0" applyNumberFormat="1" applyFill="0" applyBorder="1" applyAlignment="1">
      <alignment vertical="center" textRotation="0" wrapText="false" shrinkToFit="false"/>
    </xf>
    <xf xfId="0" fontId="7" numFmtId="0" fillId="10" borderId="0" applyFont="1" applyNumberFormat="0" applyFill="1" applyBorder="0" applyAlignment="1">
      <alignment vertical="center" textRotation="0" wrapText="false" shrinkToFit="false"/>
    </xf>
    <xf xfId="0" fontId="8" numFmtId="0" fillId="10" borderId="0" applyFont="1" applyNumberFormat="0" applyFill="1" applyBorder="0" applyAlignment="1">
      <alignment vertical="center" textRotation="0" wrapText="false" shrinkToFit="false"/>
    </xf>
    <xf xfId="0" fontId="9" numFmtId="0" fillId="2" borderId="1" applyFont="1" applyNumberFormat="0" applyFill="1" applyBorder="1" applyAlignment="1">
      <alignment vertical="center" textRotation="0" wrapText="false" shrinkToFit="false"/>
    </xf>
    <xf xfId="0" fontId="10" numFmtId="0" fillId="0" borderId="1" applyFont="1" applyNumberFormat="0" applyFill="0" applyBorder="1" applyAlignment="1">
      <alignment vertical="center" textRotation="0" wrapText="false" shrinkToFit="false"/>
    </xf>
    <xf xfId="0" fontId="0" numFmtId="10" fillId="0" borderId="1" applyFont="0" applyNumberFormat="1" applyFill="0" applyBorder="1" applyAlignment="1">
      <alignment vertical="center" textRotation="0" wrapText="false" shrinkToFit="false"/>
    </xf>
    <xf xfId="0" fontId="0" numFmtId="4" fillId="0" borderId="0" applyFont="0" applyNumberFormat="1" applyFill="0" applyBorder="0" applyAlignment="0"/>
    <xf xfId="0" fontId="9" numFmtId="0" fillId="2" borderId="1" applyFont="1" applyNumberFormat="0" applyFill="1" applyBorder="1" applyAlignment="1">
      <alignment vertical="center" textRotation="0" wrapText="true" shrinkToFit="false"/>
    </xf>
    <xf xfId="0" fontId="9" numFmtId="164" fillId="2" borderId="1" applyFont="1" applyNumberFormat="1" applyFill="1" applyBorder="1" applyAlignment="1">
      <alignment vertical="center" textRotation="0" wrapText="true" shrinkToFit="false"/>
    </xf>
    <xf xfId="0" fontId="9" numFmtId="49" fillId="2" borderId="1" applyFont="1" applyNumberFormat="1" applyFill="1" applyBorder="1" applyAlignment="1">
      <alignment vertical="center" textRotation="0" wrapText="true" shrinkToFit="false"/>
    </xf>
    <xf xfId="0" fontId="9" numFmtId="4" fillId="2" borderId="1" applyFont="1" applyNumberFormat="1" applyFill="1" applyBorder="1" applyAlignment="1">
      <alignment vertical="center" textRotation="0" wrapText="true" shrinkToFit="false"/>
    </xf>
    <xf xfId="0" fontId="9" numFmtId="10" fillId="2" borderId="1" applyFont="1" applyNumberFormat="1" applyFill="1" applyBorder="1" applyAlignment="1">
      <alignment vertical="center" textRotation="0" wrapText="tru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164" fillId="11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10" fillId="11" borderId="1" applyFont="0" applyNumberFormat="1" applyFill="1" applyBorder="1" applyAlignment="1">
      <alignment horizontal="center" vertical="center" textRotation="0" wrapText="false" shrinkToFit="false"/>
    </xf>
    <xf xfId="0" fontId="0" numFmtId="0" fillId="12" borderId="1" applyFont="0" applyNumberFormat="0" applyFill="1" applyBorder="1" applyAlignment="1">
      <alignment vertical="center" textRotation="0" wrapText="false" shrinkToFit="false"/>
    </xf>
    <xf xfId="0" fontId="0" numFmtId="164" fillId="12" borderId="1" applyFont="0" applyNumberFormat="1" applyFill="1" applyBorder="1" applyAlignment="1">
      <alignment vertical="center" textRotation="0" wrapText="false" shrinkToFit="false"/>
    </xf>
    <xf xfId="0" fontId="0" numFmtId="49" fillId="12" borderId="1" applyFont="0" applyNumberFormat="1" applyFill="1" applyBorder="1" applyAlignment="1">
      <alignment vertical="center" textRotation="0" wrapText="false" shrinkToFit="false"/>
    </xf>
    <xf xfId="0" fontId="0" numFmtId="4" fillId="12" borderId="1" applyFont="0" applyNumberFormat="1" applyFill="1" applyBorder="1" applyAlignment="1">
      <alignment vertical="center" textRotation="0" wrapText="false" shrinkToFit="false"/>
    </xf>
    <xf xfId="0" fontId="0" numFmtId="10" fillId="12" borderId="1" applyFont="0" applyNumberFormat="1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  <xf xfId="0" fontId="9" numFmtId="0" fillId="13" borderId="2" applyFont="1" applyNumberFormat="0" applyFill="1" applyBorder="1" applyAlignment="1">
      <alignment vertical="center" textRotation="0" wrapText="true" shrinkToFit="false"/>
    </xf>
    <xf xfId="0" fontId="0" numFmtId="4" fillId="0" borderId="2" applyFont="0" applyNumberFormat="1" applyFill="0" applyBorder="1" applyAlignment="1">
      <alignment vertical="center" textRotation="0" wrapText="false" shrinkToFit="false"/>
    </xf>
    <xf xfId="0" fontId="9" numFmtId="0" fillId="5" borderId="1" applyFont="1" applyNumberFormat="0" applyFill="1" applyBorder="1" applyAlignment="1">
      <alignment vertical="center" textRotation="0" wrapText="false" shrinkToFit="false"/>
    </xf>
    <xf xfId="0" fontId="9" numFmtId="0" fillId="5" borderId="2" applyFont="1" applyNumberFormat="0" applyFill="1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  <xf xfId="0" fontId="0" numFmtId="164" fillId="0" borderId="2" applyFont="0" applyNumberFormat="1" applyFill="0" applyBorder="1" applyAlignment="1">
      <alignment vertical="center" textRotation="0" wrapText="false" shrinkToFit="false"/>
    </xf>
    <xf xfId="0" fontId="0" numFmtId="49" fillId="0" borderId="2" applyFont="0" applyNumberFormat="1" applyFill="0" applyBorder="1" applyAlignment="1">
      <alignment vertical="center" textRotation="0" wrapText="false" shrinkToFit="false"/>
    </xf>
    <xf xfId="0" fontId="9" numFmtId="0" fillId="14" borderId="2" applyFont="1" applyNumberFormat="0" applyFill="1" applyBorder="1" applyAlignment="1">
      <alignment vertical="center" textRotation="0" wrapText="true" shrinkToFit="false"/>
    </xf>
    <xf xfId="0" fontId="9" numFmtId="164" fillId="14" borderId="2" applyFont="1" applyNumberFormat="1" applyFill="1" applyBorder="1" applyAlignment="1">
      <alignment vertical="center" textRotation="0" wrapText="true" shrinkToFit="false"/>
    </xf>
    <xf xfId="0" fontId="9" numFmtId="49" fillId="14" borderId="2" applyFont="1" applyNumberFormat="1" applyFill="1" applyBorder="1" applyAlignment="1">
      <alignment vertical="center" textRotation="0" wrapText="true" shrinkToFit="false"/>
    </xf>
    <xf xfId="0" fontId="9" numFmtId="4" fillId="14" borderId="2" applyFont="1" applyNumberFormat="1" applyFill="1" applyBorder="1" applyAlignment="1">
      <alignment vertical="center" textRotation="0" wrapText="true" shrinkToFit="false"/>
    </xf>
    <xf xfId="0" fontId="4" numFmtId="0" fillId="15" borderId="2" applyFont="1" applyNumberFormat="0" applyFill="1" applyBorder="1" applyAlignment="1">
      <alignment vertical="center" textRotation="0" wrapText="false" shrinkToFit="false"/>
    </xf>
    <xf xfId="0" fontId="9" numFmtId="164" fillId="5" borderId="1" applyFont="1" applyNumberFormat="1" applyFill="1" applyBorder="1" applyAlignment="1">
      <alignment vertical="center" textRotation="0" wrapText="false" shrinkToFit="false"/>
    </xf>
    <xf xfId="0" fontId="9" numFmtId="49" fillId="5" borderId="1" applyFont="1" applyNumberFormat="1" applyFill="1" applyBorder="1" applyAlignment="1">
      <alignment vertical="center" textRotation="0" wrapText="false" shrinkToFit="false"/>
    </xf>
    <xf xfId="0" fontId="9" numFmtId="4" fillId="5" borderId="1" applyFont="1" applyNumberFormat="1" applyFill="1" applyBorder="1" applyAlignment="1">
      <alignment vertical="center" textRotation="0" wrapText="false" shrinkToFit="false"/>
    </xf>
    <xf xfId="0" fontId="9" numFmtId="0" fillId="16" borderId="1" applyFont="1" applyNumberFormat="0" applyFill="1" applyBorder="1" applyAlignment="1">
      <alignment vertical="center" textRotation="0" wrapText="true" shrinkToFit="false"/>
    </xf>
    <xf xfId="0" fontId="9" numFmtId="49" fillId="16" borderId="1" applyFont="1" applyNumberFormat="1" applyFill="1" applyBorder="1" applyAlignment="1">
      <alignment vertical="center" textRotation="0" wrapText="true" shrinkToFit="false"/>
    </xf>
    <xf xfId="0" fontId="9" numFmtId="4" fillId="16" borderId="1" applyFont="1" applyNumberFormat="1" applyFill="1" applyBorder="1" applyAlignment="1">
      <alignment vertical="center" textRotation="0" wrapText="true" shrinkToFit="false"/>
    </xf>
    <xf xfId="0" fontId="9" numFmtId="10" fillId="16" borderId="1" applyFont="1" applyNumberFormat="1" applyFill="1" applyBorder="1" applyAlignment="1">
      <alignment vertical="center" textRotation="0" wrapText="true" shrinkToFit="false"/>
    </xf>
    <xf xfId="0" fontId="0" numFmtId="10" fillId="11" borderId="1" applyFont="0" applyNumberFormat="1" applyFill="1" applyBorder="1" applyAlignment="1">
      <alignment vertical="center" textRotation="0" wrapText="false" shrinkToFit="false"/>
    </xf>
    <xf xfId="0" fontId="9" numFmtId="0" fillId="17" borderId="1" applyFont="1" applyNumberFormat="0" applyFill="1" applyBorder="1" applyAlignment="1">
      <alignment vertical="center" textRotation="0" wrapText="true" shrinkToFit="false"/>
    </xf>
    <xf xfId="0" fontId="9" numFmtId="10" fillId="17" borderId="1" applyFont="1" applyNumberFormat="1" applyFill="1" applyBorder="1" applyAlignment="1">
      <alignment vertical="center" textRotation="0" wrapText="true" shrinkToFit="false"/>
    </xf>
    <xf xfId="0" fontId="9" numFmtId="4" fillId="17" borderId="1" applyFont="1" applyNumberFormat="1" applyFill="1" applyBorder="1" applyAlignment="1">
      <alignment vertical="center" textRotation="0" wrapText="true" shrinkToFit="false"/>
    </xf>
    <xf xfId="0" fontId="9" numFmtId="0" fillId="9" borderId="1" applyFont="1" applyNumberFormat="0" applyFill="1" applyBorder="1" applyAlignment="1">
      <alignment vertical="center" textRotation="0" wrapText="true" shrinkToFit="false"/>
    </xf>
    <xf xfId="0" fontId="9" numFmtId="10" fillId="9" borderId="1" applyFont="1" applyNumberFormat="1" applyFill="1" applyBorder="1" applyAlignment="1">
      <alignment vertical="center" textRotation="0" wrapText="true" shrinkToFit="false"/>
    </xf>
    <xf xfId="0" fontId="9" numFmtId="4" fillId="9" borderId="1" applyFont="1" applyNumberFormat="1" applyFill="1" applyBorder="1" applyAlignment="1">
      <alignment vertical="center" textRotation="0" wrapText="true" shrinkToFit="false"/>
    </xf>
    <xf xfId="0" fontId="0" numFmtId="3" fillId="0" borderId="0" applyFont="0" applyNumberFormat="1" applyFill="0" applyBorder="0" applyAlignment="0"/>
    <xf xfId="0" fontId="9" numFmtId="0" fillId="13" borderId="1" applyFont="1" applyNumberFormat="0" applyFill="1" applyBorder="1" applyAlignment="1">
      <alignment vertical="center" textRotation="0" wrapText="false" shrinkToFit="false"/>
    </xf>
    <xf xfId="0" fontId="9" numFmtId="3" fillId="13" borderId="1" applyFont="1" applyNumberFormat="1" applyFill="1" applyBorder="1" applyAlignment="1">
      <alignment vertical="center" textRotation="0" wrapText="false" shrinkToFit="false"/>
    </xf>
    <xf xfId="0" fontId="9" numFmtId="10" fillId="13" borderId="1" applyFont="1" applyNumberFormat="1" applyFill="1" applyBorder="1" applyAlignment="1">
      <alignment vertical="center" textRotation="0" wrapText="false" shrinkToFit="false"/>
    </xf>
    <xf xfId="0" fontId="9" numFmtId="0" fillId="9" borderId="2" applyFont="1" applyNumberFormat="0" applyFill="1" applyBorder="1" applyAlignment="0"/>
    <xf xfId="0" fontId="4" numFmtId="0" fillId="0" borderId="2" applyFont="1" applyNumberFormat="0" applyFill="0" applyBorder="1" applyAlignment="0"/>
    <xf xfId="0" fontId="11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1">
    <dxf>
      <font>
        <color rgb="FF1E3A8A"/>
      </font>
      <fill>
        <patternFill patternType="solid">
          <bgColor rgb="FFDBEAFE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de diferencias en unidades</a:t>
            </a:r>
          </a:p>
        </c:rich>
      </c:tx>
      <c:layout/>
      <c:overlay val="0"/>
    </c:title>
    <c:autoTitleDeleted val="0"/>
    <c:view3D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'Diferencias'!$L$1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'Diferencias'!$D$2:$D$4</c:f>
              <c:strCache>
                <c:ptCount val="3"/>
              </c:strCache>
            </c:strRef>
          </c:cat>
          <c:val>
            <c:numRef>
              <c:f>'Diferencias'!$L$2:$L$4</c:f>
              <c:numCache>
                <c:ptCount val="3"/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por sucursal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sucursales'!$F$1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'Resumen sucursales'!$A$2:$A$2</c:f>
            </c:strRef>
          </c:cat>
          <c:val>
            <c:numRef>
              <c:f>'Resumen sucursales'!$F$2:$F$2</c:f>
            </c:numRef>
          </c:val>
        </c:ser>
        <c:ser>
          <c:idx val="1"/>
          <c:order val="1"/>
          <c:tx>
            <c:strRef>
              <c:f>'Resumen sucursales'!$G$1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sucursales'!$G$2:$G$2</c:f>
            </c:numRef>
          </c:val>
        </c:ser>
        <c:ser>
          <c:idx val="2"/>
          <c:order val="2"/>
          <c:tx>
            <c:strRef>
              <c:f>'Resumen sucursales'!$H$1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sucursales'!$H$2:$H$2</c:f>
            </c:numRef>
          </c:val>
        </c:ser>
        <c:ser>
          <c:idx val="3"/>
          <c:order val="3"/>
          <c:tx>
            <c:strRef>
              <c:f>'Resumen sucursales'!$E$1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sucursales'!$E$2:$E$2</c:f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Resultados por categoría</a:t>
            </a:r>
          </a:p>
        </c:rich>
      </c:tx>
      <c:layout/>
      <c:overlay val="0"/>
    </c:title>
    <c:autoTitleDeleted val="0"/>
    <c:view3D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'Resumen categorias'!$C$1</c:f>
              <c:strCache>
                <c:ptCount val="1"/>
              </c:strCache>
            </c:strRef>
          </c:tx>
          <c:spPr>
            <a:ln/>
          </c:spPr>
          <c:invertIfNegative val="0"/>
          <c:cat>
            <c:strRef>
              <c:f>'Resumen categorias'!$A$2:$A$6</c:f>
              <c:strCache>
                <c:ptCount val="5"/>
              </c:strCache>
            </c:strRef>
          </c:cat>
          <c:val>
            <c:numRef>
              <c:f>'Resumen categorias'!$C$2:$C$6</c:f>
              <c:numCache>
                <c:ptCount val="5"/>
              </c:numCache>
            </c:numRef>
          </c:val>
        </c:ser>
        <c:ser>
          <c:idx val="1"/>
          <c:order val="1"/>
          <c:tx>
            <c:strRef>
              <c:f>'Resumen categorias'!$D$1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categorias'!$D$2:$D$6</c:f>
              <c:numCache>
                <c:ptCount val="5"/>
              </c:numCache>
            </c:numRef>
          </c:val>
        </c:ser>
        <c:ser>
          <c:idx val="2"/>
          <c:order val="2"/>
          <c:tx>
            <c:strRef>
              <c:f>'Resumen categorias'!$F$1</c:f>
              <c:strCache>
                <c:ptCount val="1"/>
              </c:strCache>
            </c:strRef>
          </c:tx>
          <c:spPr>
            <a:ln/>
          </c:spPr>
          <c:invertIfNegative val="0"/>
          <c:val>
            <c:numRef>
              <c:f>'Resumen categorias'!$F$2:$F$6</c:f>
              <c:numCache>
                <c:ptCount val="5"/>
              </c:numCache>
            </c:numRef>
          </c:val>
        </c:ser>
        <c:gapWidth val="150"/>
        <c:axId val="110438656"/>
        <c:axId val="110444544"/>
      </c:barChart>
      <c:catAx>
        <c:axId val="1104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819150" cy="819150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27</xdr:col>
      <xdr:colOff>95250</xdr:colOff>
      <xdr:row>19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21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18</xdr:col>
      <xdr:colOff>95250</xdr:colOff>
      <xdr:row>17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0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71.84" bestFit="true" customWidth="true" style="0"/>
    <col min="3" max="3" width="8.141" bestFit="true" customWidth="true" style="0"/>
    <col min="4" max="4" width="10.569" bestFit="true" customWidth="true" style="0"/>
    <col min="5" max="5" width="22.28" bestFit="true" customWidth="true" style="0"/>
  </cols>
  <sheetData>
    <row r="1" spans="1:6" customHeight="1" ht="30">
      <c r="A1" s="5" t="s">
        <v>0</v>
      </c>
      <c r="B1" s="17">
        <v>25</v>
      </c>
      <c r="C1" s="1"/>
      <c r="D1" s="1"/>
      <c r="E1" s="1"/>
      <c r="F1" s="1"/>
    </row>
    <row r="2" spans="1:6" customHeight="1" ht="30">
      <c r="A2" s="5" t="s">
        <v>1</v>
      </c>
      <c r="B2" s="25">
        <v>0.12</v>
      </c>
      <c r="C2" s="1"/>
      <c r="D2" s="1"/>
      <c r="E2" s="1"/>
      <c r="F2" s="1"/>
    </row>
    <row r="3" spans="1:6">
      <c r="A3" s="6"/>
      <c r="B3" s="18"/>
      <c r="C3" s="1"/>
      <c r="D3" s="1"/>
      <c r="E3" s="1"/>
      <c r="F3" s="1"/>
    </row>
    <row r="4" spans="1:6" customHeight="1" ht="24">
      <c r="A4" s="7" t="s">
        <v>2</v>
      </c>
      <c r="B4" s="19"/>
      <c r="C4" s="1"/>
      <c r="D4" s="1"/>
      <c r="E4" s="1"/>
      <c r="F4" s="1"/>
    </row>
    <row r="5" spans="1:6" customHeight="1" ht="24">
      <c r="A5" s="8" t="s">
        <v>3</v>
      </c>
      <c r="B5" s="20"/>
      <c r="C5" s="1"/>
      <c r="D5" s="1"/>
      <c r="E5" s="1"/>
      <c r="F5" s="1"/>
    </row>
    <row r="6" spans="1:6" customHeight="1" ht="24">
      <c r="A6" s="9" t="s">
        <v>4</v>
      </c>
      <c r="B6" s="21">
        <v>3</v>
      </c>
      <c r="C6" s="1"/>
      <c r="D6" s="1"/>
      <c r="E6" s="1"/>
      <c r="F6" s="1"/>
    </row>
    <row r="7" spans="1:6" customHeight="1" ht="24">
      <c r="A7" s="10" t="s">
        <v>5</v>
      </c>
      <c r="B7" s="22">
        <v>22</v>
      </c>
      <c r="C7" s="1"/>
      <c r="D7" s="1"/>
      <c r="E7" s="1"/>
      <c r="F7" s="1"/>
    </row>
    <row r="8" spans="1:6">
      <c r="A8" s="11"/>
      <c r="B8" s="23"/>
      <c r="C8" s="1"/>
      <c r="D8" s="1"/>
      <c r="E8" s="1"/>
      <c r="F8" s="1"/>
    </row>
    <row r="9" spans="1:6" customHeight="1" ht="24">
      <c r="A9" s="12" t="s">
        <v>6</v>
      </c>
      <c r="B9" s="24">
        <v>3</v>
      </c>
      <c r="C9" s="1"/>
      <c r="D9" s="1"/>
      <c r="E9" s="1"/>
      <c r="F9" s="1"/>
    </row>
    <row r="10" spans="1:6" customHeight="1" ht="24">
      <c r="A10" s="12" t="s">
        <v>7</v>
      </c>
      <c r="B10" s="24">
        <v>22</v>
      </c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3" t="s">
        <v>8</v>
      </c>
      <c r="B12" s="2" t="s">
        <v>9</v>
      </c>
      <c r="C12" s="1"/>
      <c r="D12" s="1"/>
      <c r="E12" s="1"/>
      <c r="F12" s="1"/>
    </row>
    <row r="13" spans="1:6">
      <c r="A13" s="13" t="s">
        <v>10</v>
      </c>
      <c r="B13" s="2" t="s">
        <v>11</v>
      </c>
      <c r="C13" s="1"/>
      <c r="D13" s="1"/>
      <c r="E13" s="1"/>
      <c r="F13" s="1"/>
    </row>
    <row r="14" spans="1:6">
      <c r="A14" s="13" t="s">
        <v>12</v>
      </c>
      <c r="B14" s="2" t="s">
        <v>13</v>
      </c>
      <c r="C14" s="1"/>
      <c r="D14" s="1"/>
      <c r="E14" s="1"/>
      <c r="F14" s="1"/>
    </row>
    <row r="15" spans="1:6">
      <c r="A15" s="13" t="s">
        <v>14</v>
      </c>
      <c r="B15" s="2" t="s">
        <v>15</v>
      </c>
      <c r="C15" s="1"/>
      <c r="D15" s="1"/>
      <c r="E15" s="1"/>
      <c r="F15" s="1"/>
    </row>
    <row r="16" spans="1:6">
      <c r="A16" s="13" t="s">
        <v>16</v>
      </c>
      <c r="B16" s="2" t="s">
        <v>13</v>
      </c>
      <c r="C16" s="1"/>
      <c r="D16" s="1"/>
      <c r="E16" s="1"/>
      <c r="F16" s="1"/>
    </row>
    <row r="17" spans="1:6">
      <c r="A17" s="13" t="s">
        <v>17</v>
      </c>
      <c r="B17" s="2" t="s">
        <v>18</v>
      </c>
      <c r="C17" s="1"/>
      <c r="D17" s="1"/>
      <c r="E17" s="1"/>
      <c r="F17" s="1"/>
    </row>
    <row r="18" spans="1:6">
      <c r="A18" s="13" t="s">
        <v>19</v>
      </c>
      <c r="B18" s="2" t="s">
        <v>20</v>
      </c>
      <c r="C18" s="1"/>
      <c r="D18" s="1"/>
      <c r="E18" s="1"/>
      <c r="F18" s="1"/>
    </row>
    <row r="19" spans="1:6">
      <c r="A19" s="13" t="s">
        <v>21</v>
      </c>
      <c r="B19" s="2" t="s">
        <v>22</v>
      </c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4" t="s">
        <v>23</v>
      </c>
      <c r="B21" s="15"/>
      <c r="C21" s="15"/>
      <c r="D21" s="15"/>
      <c r="E21" s="16"/>
      <c r="F21" s="1"/>
    </row>
    <row r="22" spans="1:6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  <c r="F22" s="1"/>
    </row>
    <row r="23" spans="1:6">
      <c r="A23" s="2" t="s">
        <v>29</v>
      </c>
      <c r="B23" s="26">
        <v>17.0</v>
      </c>
      <c r="C23" s="26"/>
      <c r="D23" s="26"/>
      <c r="E23" s="26">
        <v>1</v>
      </c>
      <c r="F23" s="1"/>
    </row>
    <row r="24" spans="1:6">
      <c r="A24" s="2" t="s">
        <v>30</v>
      </c>
      <c r="B24" s="26">
        <v>23.0</v>
      </c>
      <c r="C24" s="26"/>
      <c r="D24" s="26"/>
      <c r="E24" s="26">
        <v>1</v>
      </c>
      <c r="F24" s="1"/>
    </row>
    <row r="25" spans="1:6">
      <c r="A25" s="2" t="s">
        <v>31</v>
      </c>
      <c r="B25" s="26">
        <v>8.0</v>
      </c>
      <c r="C25" s="26"/>
      <c r="D25" s="26"/>
      <c r="E25" s="26">
        <v>1</v>
      </c>
      <c r="F25" s="1"/>
    </row>
    <row r="26" spans="1:6">
      <c r="A26" s="2"/>
      <c r="B26" s="26"/>
      <c r="C26" s="26"/>
      <c r="D26" s="26"/>
      <c r="E26" s="26"/>
      <c r="F26" s="1"/>
    </row>
    <row r="27" spans="1:6">
      <c r="A27" s="2" t="s">
        <v>32</v>
      </c>
      <c r="B27" s="26"/>
      <c r="C27" s="26"/>
      <c r="D27" s="26"/>
      <c r="E27" s="26"/>
      <c r="F27" s="1"/>
    </row>
    <row r="28" spans="1:6">
      <c r="A28" s="2" t="s">
        <v>33</v>
      </c>
      <c r="B28" s="26" t="s">
        <v>34</v>
      </c>
      <c r="C28" s="26"/>
      <c r="D28" s="26"/>
      <c r="E28" s="26"/>
      <c r="F28" s="1"/>
    </row>
    <row r="29" spans="1:6">
      <c r="A29" s="2" t="s">
        <v>35</v>
      </c>
      <c r="B29" s="26">
        <v>3</v>
      </c>
      <c r="C29" s="26"/>
      <c r="D29" s="26"/>
      <c r="E29" s="26"/>
      <c r="F29" s="1"/>
    </row>
    <row r="30" spans="1:6">
      <c r="A30" s="2" t="s">
        <v>36</v>
      </c>
      <c r="B30" s="26">
        <v>3</v>
      </c>
      <c r="C30" s="26"/>
      <c r="D30" s="26"/>
      <c r="E30" s="26"/>
      <c r="F30" s="1"/>
    </row>
  </sheetData>
  <mergeCells>
    <mergeCell ref="C1:P10"/>
    <mergeCell ref="A21:E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16"/>
  <sheetViews>
    <sheetView tabSelected="0" workbookViewId="0" showGridLines="false" showRowColHeaders="1">
      <pane ySplit="13" topLeftCell="A14" activePane="bottomLeft" state="frozen"/>
      <selection pane="bottomLeft" activeCell="D12" sqref="D12"/>
    </sheetView>
  </sheetViews>
  <sheetFormatPr defaultRowHeight="14.4" outlineLevelRow="0" outlineLevelCol="0"/>
  <cols>
    <col min="1" max="1" width="24.708" bestFit="true" customWidth="true" style="0"/>
    <col min="2" max="2" width="71.84" bestFit="true" customWidth="true" style="0"/>
    <col min="3" max="3" width="24.708" bestFit="true" customWidth="true" style="0"/>
    <col min="4" max="4" width="55.272" bestFit="true" customWidth="true" style="0"/>
  </cols>
  <sheetData>
    <row r="1" spans="1:4">
      <c r="A1" s="27" t="s">
        <v>37</v>
      </c>
      <c r="B1" s="1"/>
      <c r="C1" s="1"/>
      <c r="D1" s="1"/>
    </row>
    <row r="2" spans="1:4">
      <c r="A2" s="28" t="s">
        <v>38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29" t="s">
        <v>39</v>
      </c>
      <c r="B4" s="29" t="s">
        <v>40</v>
      </c>
      <c r="C4" s="29" t="s">
        <v>39</v>
      </c>
      <c r="D4" s="29" t="s">
        <v>40</v>
      </c>
    </row>
    <row r="5" spans="1:4">
      <c r="A5" s="2" t="s">
        <v>41</v>
      </c>
      <c r="B5" s="2" t="s">
        <v>29</v>
      </c>
      <c r="C5" s="2" t="s">
        <v>42</v>
      </c>
      <c r="D5" s="2" t="s">
        <v>43</v>
      </c>
    </row>
    <row r="6" spans="1:4">
      <c r="A6" s="2" t="s">
        <v>8</v>
      </c>
      <c r="B6" s="2" t="s">
        <v>9</v>
      </c>
      <c r="C6" s="2" t="s">
        <v>44</v>
      </c>
      <c r="D6" s="2">
        <v>1</v>
      </c>
    </row>
    <row r="7" spans="1:4">
      <c r="A7" s="2" t="s">
        <v>45</v>
      </c>
      <c r="B7" s="2" t="s">
        <v>11</v>
      </c>
      <c r="C7" s="2" t="s">
        <v>46</v>
      </c>
      <c r="D7" s="2">
        <v>25</v>
      </c>
    </row>
    <row r="8" spans="1:4">
      <c r="A8" s="2" t="s">
        <v>12</v>
      </c>
      <c r="B8" s="2" t="s">
        <v>13</v>
      </c>
      <c r="C8" s="2" t="s">
        <v>28</v>
      </c>
      <c r="D8" s="2">
        <v>3</v>
      </c>
    </row>
    <row r="9" spans="1:4">
      <c r="A9" s="2" t="s">
        <v>47</v>
      </c>
      <c r="B9" s="2" t="s">
        <v>15</v>
      </c>
      <c r="C9" s="2" t="s">
        <v>48</v>
      </c>
      <c r="D9" s="2">
        <v>22</v>
      </c>
    </row>
    <row r="10" spans="1:4">
      <c r="A10" s="2" t="s">
        <v>16</v>
      </c>
      <c r="B10" s="2" t="s">
        <v>13</v>
      </c>
      <c r="C10" s="2" t="s">
        <v>49</v>
      </c>
      <c r="D10" s="2">
        <v>3</v>
      </c>
    </row>
    <row r="11" spans="1:4">
      <c r="A11" s="2" t="s">
        <v>17</v>
      </c>
      <c r="B11" s="2" t="s">
        <v>18</v>
      </c>
      <c r="C11" s="2" t="s">
        <v>50</v>
      </c>
      <c r="D11" s="2">
        <v>3</v>
      </c>
    </row>
    <row r="12" spans="1:4">
      <c r="A12" s="2" t="s">
        <v>51</v>
      </c>
      <c r="B12" s="2" t="s">
        <v>20</v>
      </c>
      <c r="C12" s="2" t="s">
        <v>52</v>
      </c>
      <c r="D12" s="31"/>
    </row>
    <row r="13" spans="1:4">
      <c r="A13" s="30"/>
      <c r="B13" s="2"/>
      <c r="C13" s="2"/>
      <c r="D13" s="2"/>
    </row>
    <row r="14" spans="1:4">
      <c r="A14" s="29" t="s">
        <v>44</v>
      </c>
      <c r="B14" s="2"/>
      <c r="C14" s="2"/>
      <c r="D14" s="2"/>
    </row>
    <row r="15" spans="1:4">
      <c r="A15" s="2" t="s">
        <v>8</v>
      </c>
      <c r="B15" s="2" t="s">
        <v>45</v>
      </c>
      <c r="C15" s="2" t="s">
        <v>53</v>
      </c>
      <c r="D15" s="2" t="s">
        <v>54</v>
      </c>
    </row>
    <row r="16" spans="1:4">
      <c r="A16" s="2" t="s">
        <v>9</v>
      </c>
      <c r="B16" s="2" t="s">
        <v>55</v>
      </c>
      <c r="C16" s="2" t="s">
        <v>56</v>
      </c>
      <c r="D16" s="2" t="s">
        <v>57</v>
      </c>
    </row>
  </sheetData>
  <mergeCells>
    <mergeCell ref="A1:D1"/>
    <mergeCell ref="A2:D2"/>
    <mergeCell ref="A13:D13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Z26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26" sqref="A26:Z26"/>
    </sheetView>
  </sheetViews>
  <sheetFormatPr defaultRowHeight="14.4" outlineLevelRow="0" outlineLevelCol="0"/>
  <cols>
    <col min="1" max="1" width="24" customWidth="true" style="0"/>
    <col min="2" max="2" width="30" customWidth="true" style="0"/>
    <col min="3" max="3" width="18" customWidth="true" style="0"/>
    <col min="4" max="4" width="14" customWidth="true" style="0"/>
    <col min="5" max="5" width="24" customWidth="true" style="0"/>
    <col min="6" max="6" width="44" customWidth="true" style="0"/>
    <col min="7" max="7" width="24" customWidth="true" style="0"/>
    <col min="8" max="8" width="9.10" style="32"/>
    <col min="9" max="9" width="15" customWidth="true" style="32"/>
    <col min="10" max="10" width="15" customWidth="true" style="32"/>
    <col min="11" max="11" width="15" customWidth="true" style="32"/>
    <col min="12" max="12" width="15" customWidth="true" style="32"/>
    <col min="13" max="13" width="15" customWidth="true" style="32"/>
    <col min="14" max="14" width="15" customWidth="true" style="32"/>
    <col min="15" max="15" width="15" customWidth="true" style="32"/>
    <col min="16" max="16" width="15" customWidth="true" style="32"/>
    <col min="17" max="17" width="15" customWidth="true" style="32"/>
    <col min="18" max="18" width="15" customWidth="true" style="32"/>
    <col min="19" max="19" width="15" customWidth="true" style="32"/>
    <col min="20" max="20" width="15" customWidth="true" style="32"/>
    <col min="21" max="21" width="15" customWidth="true" style="32"/>
    <col min="22" max="22" width="15" customWidth="true" style="32"/>
    <col min="23" max="23" width="15" customWidth="true" style="32"/>
    <col min="24" max="24" width="24" customWidth="true" style="32"/>
    <col min="25" max="25" width="24" customWidth="true" style="0"/>
    <col min="26" max="26" width="24" customWidth="true" style="0"/>
  </cols>
  <sheetData>
    <row r="1" spans="1:26">
      <c r="A1" s="33" t="s">
        <v>8</v>
      </c>
      <c r="B1" s="33" t="s">
        <v>45</v>
      </c>
      <c r="C1" s="33" t="s">
        <v>53</v>
      </c>
      <c r="D1" s="34" t="s">
        <v>58</v>
      </c>
      <c r="E1" s="35" t="s">
        <v>59</v>
      </c>
      <c r="F1" s="33" t="s">
        <v>60</v>
      </c>
      <c r="G1" s="33" t="s">
        <v>47</v>
      </c>
      <c r="H1" s="36" t="s">
        <v>61</v>
      </c>
      <c r="I1" s="36" t="s">
        <v>62</v>
      </c>
      <c r="J1" s="36" t="s">
        <v>63</v>
      </c>
      <c r="K1" s="36" t="s">
        <v>64</v>
      </c>
      <c r="L1" s="36" t="s">
        <v>65</v>
      </c>
      <c r="M1" s="36" t="s">
        <v>66</v>
      </c>
      <c r="N1" s="36" t="s">
        <v>67</v>
      </c>
      <c r="O1" s="36" t="s">
        <v>68</v>
      </c>
      <c r="P1" s="36" t="s">
        <v>69</v>
      </c>
      <c r="Q1" s="36" t="s">
        <v>70</v>
      </c>
      <c r="R1" s="36" t="s">
        <v>71</v>
      </c>
      <c r="S1" s="36" t="s">
        <v>72</v>
      </c>
      <c r="T1" s="36" t="s">
        <v>73</v>
      </c>
      <c r="U1" s="36" t="s">
        <v>74</v>
      </c>
      <c r="V1" s="36" t="s">
        <v>75</v>
      </c>
      <c r="W1" s="36" t="s">
        <v>76</v>
      </c>
      <c r="X1" s="37" t="s">
        <v>16</v>
      </c>
      <c r="Y1" s="33" t="s">
        <v>50</v>
      </c>
      <c r="Z1" s="33" t="s">
        <v>77</v>
      </c>
    </row>
    <row r="2" spans="1:26">
      <c r="A2" s="41" t="s">
        <v>9</v>
      </c>
      <c r="B2" s="41" t="s">
        <v>55</v>
      </c>
      <c r="C2" s="41" t="s">
        <v>56</v>
      </c>
      <c r="D2" s="42" t="s">
        <v>78</v>
      </c>
      <c r="E2" s="43" t="s">
        <v>79</v>
      </c>
      <c r="F2" s="41" t="s">
        <v>80</v>
      </c>
      <c r="G2" s="41" t="s">
        <v>81</v>
      </c>
      <c r="H2" s="44">
        <v>69.0</v>
      </c>
      <c r="I2" s="44">
        <v>17.0</v>
      </c>
      <c r="J2" s="44">
        <v>17.0</v>
      </c>
      <c r="K2" s="44"/>
      <c r="L2" s="44"/>
      <c r="M2" s="44"/>
      <c r="N2" s="44"/>
      <c r="O2" s="44"/>
      <c r="P2" s="44"/>
      <c r="Q2" s="44"/>
      <c r="R2" s="44"/>
      <c r="S2" s="44">
        <v>17.0</v>
      </c>
      <c r="T2" s="44"/>
      <c r="U2" s="44"/>
      <c r="V2" s="44">
        <v>-52.0</v>
      </c>
      <c r="W2" s="44">
        <v>-0.7536231884058</v>
      </c>
      <c r="X2" s="45" t="s">
        <v>82</v>
      </c>
      <c r="Y2" s="41" t="s">
        <v>29</v>
      </c>
      <c r="Z2" s="41" t="s">
        <v>83</v>
      </c>
    </row>
    <row r="3" spans="1:26">
      <c r="A3" s="41" t="s">
        <v>9</v>
      </c>
      <c r="B3" s="41" t="s">
        <v>55</v>
      </c>
      <c r="C3" s="41" t="s">
        <v>56</v>
      </c>
      <c r="D3" s="42" t="s">
        <v>78</v>
      </c>
      <c r="E3" s="43" t="s">
        <v>84</v>
      </c>
      <c r="F3" s="41" t="s">
        <v>85</v>
      </c>
      <c r="G3" s="41" t="s">
        <v>81</v>
      </c>
      <c r="H3" s="44">
        <v>105.0</v>
      </c>
      <c r="I3" s="44">
        <v>23.0</v>
      </c>
      <c r="J3" s="44"/>
      <c r="K3" s="44"/>
      <c r="L3" s="44"/>
      <c r="M3" s="44">
        <v>23.0</v>
      </c>
      <c r="N3" s="44"/>
      <c r="O3" s="44"/>
      <c r="P3" s="44"/>
      <c r="Q3" s="44"/>
      <c r="R3" s="44"/>
      <c r="S3" s="44">
        <v>23.0</v>
      </c>
      <c r="T3" s="44"/>
      <c r="U3" s="44"/>
      <c r="V3" s="44">
        <v>-82.0</v>
      </c>
      <c r="W3" s="44">
        <v>-0.78095238095238</v>
      </c>
      <c r="X3" s="45" t="s">
        <v>82</v>
      </c>
      <c r="Y3" s="41" t="s">
        <v>30</v>
      </c>
      <c r="Z3" s="41" t="s">
        <v>86</v>
      </c>
    </row>
    <row r="4" spans="1:26">
      <c r="A4" s="41" t="s">
        <v>9</v>
      </c>
      <c r="B4" s="41" t="s">
        <v>55</v>
      </c>
      <c r="C4" s="41" t="s">
        <v>56</v>
      </c>
      <c r="D4" s="42" t="s">
        <v>78</v>
      </c>
      <c r="E4" s="43" t="s">
        <v>87</v>
      </c>
      <c r="F4" s="41" t="s">
        <v>88</v>
      </c>
      <c r="G4" s="41" t="s">
        <v>81</v>
      </c>
      <c r="H4" s="44">
        <v>46.0</v>
      </c>
      <c r="I4" s="44">
        <v>8.0</v>
      </c>
      <c r="J4" s="44"/>
      <c r="K4" s="44"/>
      <c r="L4" s="44"/>
      <c r="M4" s="44"/>
      <c r="N4" s="44"/>
      <c r="O4" s="44"/>
      <c r="P4" s="44">
        <v>8.0</v>
      </c>
      <c r="Q4" s="44"/>
      <c r="R4" s="44"/>
      <c r="S4" s="44">
        <v>8.0</v>
      </c>
      <c r="T4" s="44"/>
      <c r="U4" s="44"/>
      <c r="V4" s="44">
        <v>-38.0</v>
      </c>
      <c r="W4" s="44">
        <v>-0.82608695652174</v>
      </c>
      <c r="X4" s="45" t="s">
        <v>82</v>
      </c>
      <c r="Y4" s="41" t="s">
        <v>31</v>
      </c>
      <c r="Z4" s="41" t="s">
        <v>89</v>
      </c>
    </row>
    <row r="5" spans="1:26">
      <c r="A5" s="46" t="s">
        <v>9</v>
      </c>
      <c r="B5" s="46" t="s">
        <v>55</v>
      </c>
      <c r="C5" s="46" t="s">
        <v>56</v>
      </c>
      <c r="D5" s="47" t="s">
        <v>78</v>
      </c>
      <c r="E5" s="48" t="s">
        <v>90</v>
      </c>
      <c r="F5" s="46" t="s">
        <v>91</v>
      </c>
      <c r="G5" s="46" t="s">
        <v>81</v>
      </c>
      <c r="H5" s="49">
        <v>80.0</v>
      </c>
      <c r="I5" s="49" t="s">
        <v>92</v>
      </c>
      <c r="J5" s="49"/>
      <c r="K5" s="49"/>
      <c r="L5" s="49"/>
      <c r="M5" s="49"/>
      <c r="N5" s="49"/>
      <c r="O5" s="49"/>
      <c r="P5" s="49"/>
      <c r="Q5" s="49"/>
      <c r="R5" s="49"/>
      <c r="S5" s="49" t="s">
        <v>92</v>
      </c>
      <c r="T5" s="49" t="s">
        <v>92</v>
      </c>
      <c r="U5" s="49" t="s">
        <v>92</v>
      </c>
      <c r="V5" s="49" t="s">
        <v>93</v>
      </c>
      <c r="W5" s="49"/>
      <c r="X5" s="50" t="s">
        <v>94</v>
      </c>
      <c r="Y5" s="46"/>
      <c r="Z5" s="46"/>
    </row>
    <row r="6" spans="1:26">
      <c r="A6" s="46" t="s">
        <v>9</v>
      </c>
      <c r="B6" s="46" t="s">
        <v>55</v>
      </c>
      <c r="C6" s="46" t="s">
        <v>56</v>
      </c>
      <c r="D6" s="47" t="s">
        <v>78</v>
      </c>
      <c r="E6" s="48" t="s">
        <v>95</v>
      </c>
      <c r="F6" s="46" t="s">
        <v>96</v>
      </c>
      <c r="G6" s="46" t="s">
        <v>81</v>
      </c>
      <c r="H6" s="49">
        <v>112.0</v>
      </c>
      <c r="I6" s="49" t="s">
        <v>92</v>
      </c>
      <c r="J6" s="49"/>
      <c r="K6" s="49"/>
      <c r="L6" s="49"/>
      <c r="M6" s="49"/>
      <c r="N6" s="49"/>
      <c r="O6" s="49"/>
      <c r="P6" s="49"/>
      <c r="Q6" s="49"/>
      <c r="R6" s="49"/>
      <c r="S6" s="49" t="s">
        <v>92</v>
      </c>
      <c r="T6" s="49" t="s">
        <v>92</v>
      </c>
      <c r="U6" s="49" t="s">
        <v>92</v>
      </c>
      <c r="V6" s="49" t="s">
        <v>93</v>
      </c>
      <c r="W6" s="49"/>
      <c r="X6" s="50" t="s">
        <v>94</v>
      </c>
      <c r="Y6" s="46"/>
      <c r="Z6" s="46"/>
    </row>
    <row r="7" spans="1:26">
      <c r="A7" s="46" t="s">
        <v>9</v>
      </c>
      <c r="B7" s="46" t="s">
        <v>55</v>
      </c>
      <c r="C7" s="46" t="s">
        <v>56</v>
      </c>
      <c r="D7" s="47" t="s">
        <v>78</v>
      </c>
      <c r="E7" s="48" t="s">
        <v>97</v>
      </c>
      <c r="F7" s="46" t="s">
        <v>98</v>
      </c>
      <c r="G7" s="46" t="s">
        <v>99</v>
      </c>
      <c r="H7" s="49">
        <v>64.0</v>
      </c>
      <c r="I7" s="49" t="s">
        <v>92</v>
      </c>
      <c r="J7" s="49"/>
      <c r="K7" s="49"/>
      <c r="L7" s="49"/>
      <c r="M7" s="49"/>
      <c r="N7" s="49"/>
      <c r="O7" s="49"/>
      <c r="P7" s="49"/>
      <c r="Q7" s="49"/>
      <c r="R7" s="49"/>
      <c r="S7" s="49" t="s">
        <v>92</v>
      </c>
      <c r="T7" s="49" t="s">
        <v>92</v>
      </c>
      <c r="U7" s="49" t="s">
        <v>92</v>
      </c>
      <c r="V7" s="49" t="s">
        <v>93</v>
      </c>
      <c r="W7" s="49"/>
      <c r="X7" s="50" t="s">
        <v>94</v>
      </c>
      <c r="Y7" s="46"/>
      <c r="Z7" s="46"/>
    </row>
    <row r="8" spans="1:26">
      <c r="A8" s="46" t="s">
        <v>9</v>
      </c>
      <c r="B8" s="46" t="s">
        <v>55</v>
      </c>
      <c r="C8" s="46" t="s">
        <v>56</v>
      </c>
      <c r="D8" s="47" t="s">
        <v>78</v>
      </c>
      <c r="E8" s="48" t="s">
        <v>100</v>
      </c>
      <c r="F8" s="46" t="s">
        <v>101</v>
      </c>
      <c r="G8" s="46" t="s">
        <v>99</v>
      </c>
      <c r="H8" s="49">
        <v>68.0</v>
      </c>
      <c r="I8" s="49" t="s">
        <v>92</v>
      </c>
      <c r="J8" s="49"/>
      <c r="K8" s="49"/>
      <c r="L8" s="49"/>
      <c r="M8" s="49"/>
      <c r="N8" s="49"/>
      <c r="O8" s="49"/>
      <c r="P8" s="49"/>
      <c r="Q8" s="49"/>
      <c r="R8" s="49"/>
      <c r="S8" s="49" t="s">
        <v>92</v>
      </c>
      <c r="T8" s="49" t="s">
        <v>92</v>
      </c>
      <c r="U8" s="49" t="s">
        <v>92</v>
      </c>
      <c r="V8" s="49" t="s">
        <v>93</v>
      </c>
      <c r="W8" s="49"/>
      <c r="X8" s="50" t="s">
        <v>94</v>
      </c>
      <c r="Y8" s="46"/>
      <c r="Z8" s="46"/>
    </row>
    <row r="9" spans="1:26">
      <c r="A9" s="46" t="s">
        <v>9</v>
      </c>
      <c r="B9" s="46" t="s">
        <v>55</v>
      </c>
      <c r="C9" s="46" t="s">
        <v>56</v>
      </c>
      <c r="D9" s="47" t="s">
        <v>78</v>
      </c>
      <c r="E9" s="48" t="s">
        <v>102</v>
      </c>
      <c r="F9" s="46" t="s">
        <v>103</v>
      </c>
      <c r="G9" s="46" t="s">
        <v>99</v>
      </c>
      <c r="H9" s="49">
        <v>103.0</v>
      </c>
      <c r="I9" s="49" t="s">
        <v>92</v>
      </c>
      <c r="J9" s="49"/>
      <c r="K9" s="49"/>
      <c r="L9" s="49"/>
      <c r="M9" s="49"/>
      <c r="N9" s="49"/>
      <c r="O9" s="49"/>
      <c r="P9" s="49"/>
      <c r="Q9" s="49"/>
      <c r="R9" s="49"/>
      <c r="S9" s="49" t="s">
        <v>92</v>
      </c>
      <c r="T9" s="49" t="s">
        <v>92</v>
      </c>
      <c r="U9" s="49" t="s">
        <v>92</v>
      </c>
      <c r="V9" s="49" t="s">
        <v>93</v>
      </c>
      <c r="W9" s="49"/>
      <c r="X9" s="50" t="s">
        <v>94</v>
      </c>
      <c r="Y9" s="46"/>
      <c r="Z9" s="46"/>
    </row>
    <row r="10" spans="1:26">
      <c r="A10" s="46" t="s">
        <v>9</v>
      </c>
      <c r="B10" s="46" t="s">
        <v>55</v>
      </c>
      <c r="C10" s="46" t="s">
        <v>56</v>
      </c>
      <c r="D10" s="47" t="s">
        <v>78</v>
      </c>
      <c r="E10" s="48" t="s">
        <v>104</v>
      </c>
      <c r="F10" s="46" t="s">
        <v>105</v>
      </c>
      <c r="G10" s="46" t="s">
        <v>99</v>
      </c>
      <c r="H10" s="49">
        <v>85.0</v>
      </c>
      <c r="I10" s="49" t="s">
        <v>92</v>
      </c>
      <c r="J10" s="49"/>
      <c r="K10" s="49"/>
      <c r="L10" s="49"/>
      <c r="M10" s="49"/>
      <c r="N10" s="49"/>
      <c r="O10" s="49"/>
      <c r="P10" s="49"/>
      <c r="Q10" s="49"/>
      <c r="R10" s="49"/>
      <c r="S10" s="49" t="s">
        <v>92</v>
      </c>
      <c r="T10" s="49" t="s">
        <v>92</v>
      </c>
      <c r="U10" s="49" t="s">
        <v>92</v>
      </c>
      <c r="V10" s="49" t="s">
        <v>93</v>
      </c>
      <c r="W10" s="49"/>
      <c r="X10" s="50" t="s">
        <v>94</v>
      </c>
      <c r="Y10" s="46"/>
      <c r="Z10" s="46"/>
    </row>
    <row r="11" spans="1:26">
      <c r="A11" s="46" t="s">
        <v>9</v>
      </c>
      <c r="B11" s="46" t="s">
        <v>55</v>
      </c>
      <c r="C11" s="46" t="s">
        <v>56</v>
      </c>
      <c r="D11" s="47" t="s">
        <v>78</v>
      </c>
      <c r="E11" s="48" t="s">
        <v>106</v>
      </c>
      <c r="F11" s="46" t="s">
        <v>107</v>
      </c>
      <c r="G11" s="46" t="s">
        <v>99</v>
      </c>
      <c r="H11" s="49"/>
      <c r="I11" s="49" t="s">
        <v>92</v>
      </c>
      <c r="J11" s="49"/>
      <c r="K11" s="49"/>
      <c r="L11" s="49"/>
      <c r="M11" s="49"/>
      <c r="N11" s="49"/>
      <c r="O11" s="49"/>
      <c r="P11" s="49"/>
      <c r="Q11" s="49"/>
      <c r="R11" s="49"/>
      <c r="S11" s="49" t="s">
        <v>92</v>
      </c>
      <c r="T11" s="49" t="s">
        <v>92</v>
      </c>
      <c r="U11" s="49" t="s">
        <v>92</v>
      </c>
      <c r="V11" s="49" t="s">
        <v>93</v>
      </c>
      <c r="W11" s="49"/>
      <c r="X11" s="50" t="s">
        <v>94</v>
      </c>
      <c r="Y11" s="46"/>
      <c r="Z11" s="46"/>
    </row>
    <row r="12" spans="1:26">
      <c r="A12" s="46" t="s">
        <v>9</v>
      </c>
      <c r="B12" s="46" t="s">
        <v>55</v>
      </c>
      <c r="C12" s="46" t="s">
        <v>56</v>
      </c>
      <c r="D12" s="47" t="s">
        <v>78</v>
      </c>
      <c r="E12" s="48" t="s">
        <v>108</v>
      </c>
      <c r="F12" s="46" t="s">
        <v>109</v>
      </c>
      <c r="G12" s="46" t="s">
        <v>110</v>
      </c>
      <c r="H12" s="49">
        <v>109.0</v>
      </c>
      <c r="I12" s="49" t="s">
        <v>92</v>
      </c>
      <c r="J12" s="49"/>
      <c r="K12" s="49"/>
      <c r="L12" s="49"/>
      <c r="M12" s="49"/>
      <c r="N12" s="49"/>
      <c r="O12" s="49"/>
      <c r="P12" s="49"/>
      <c r="Q12" s="49"/>
      <c r="R12" s="49"/>
      <c r="S12" s="49" t="s">
        <v>92</v>
      </c>
      <c r="T12" s="49" t="s">
        <v>92</v>
      </c>
      <c r="U12" s="49" t="s">
        <v>92</v>
      </c>
      <c r="V12" s="49" t="s">
        <v>93</v>
      </c>
      <c r="W12" s="49"/>
      <c r="X12" s="50" t="s">
        <v>94</v>
      </c>
      <c r="Y12" s="46"/>
      <c r="Z12" s="46"/>
    </row>
    <row r="13" spans="1:26">
      <c r="A13" s="46" t="s">
        <v>9</v>
      </c>
      <c r="B13" s="46" t="s">
        <v>55</v>
      </c>
      <c r="C13" s="46" t="s">
        <v>56</v>
      </c>
      <c r="D13" s="47" t="s">
        <v>78</v>
      </c>
      <c r="E13" s="48" t="s">
        <v>111</v>
      </c>
      <c r="F13" s="46" t="s">
        <v>112</v>
      </c>
      <c r="G13" s="46" t="s">
        <v>110</v>
      </c>
      <c r="H13" s="49">
        <v>43.0</v>
      </c>
      <c r="I13" s="49" t="s">
        <v>92</v>
      </c>
      <c r="J13" s="49"/>
      <c r="K13" s="49"/>
      <c r="L13" s="49"/>
      <c r="M13" s="49"/>
      <c r="N13" s="49"/>
      <c r="O13" s="49"/>
      <c r="P13" s="49"/>
      <c r="Q13" s="49"/>
      <c r="R13" s="49"/>
      <c r="S13" s="49" t="s">
        <v>92</v>
      </c>
      <c r="T13" s="49" t="s">
        <v>92</v>
      </c>
      <c r="U13" s="49" t="s">
        <v>92</v>
      </c>
      <c r="V13" s="49" t="s">
        <v>93</v>
      </c>
      <c r="W13" s="49"/>
      <c r="X13" s="50" t="s">
        <v>94</v>
      </c>
      <c r="Y13" s="46"/>
      <c r="Z13" s="46"/>
    </row>
    <row r="14" spans="1:26">
      <c r="A14" s="46" t="s">
        <v>9</v>
      </c>
      <c r="B14" s="46" t="s">
        <v>55</v>
      </c>
      <c r="C14" s="46" t="s">
        <v>56</v>
      </c>
      <c r="D14" s="47" t="s">
        <v>78</v>
      </c>
      <c r="E14" s="48" t="s">
        <v>113</v>
      </c>
      <c r="F14" s="46" t="s">
        <v>114</v>
      </c>
      <c r="G14" s="46" t="s">
        <v>110</v>
      </c>
      <c r="H14" s="49">
        <v>104.0</v>
      </c>
      <c r="I14" s="49" t="s">
        <v>92</v>
      </c>
      <c r="J14" s="49"/>
      <c r="K14" s="49"/>
      <c r="L14" s="49"/>
      <c r="M14" s="49"/>
      <c r="N14" s="49"/>
      <c r="O14" s="49"/>
      <c r="P14" s="49"/>
      <c r="Q14" s="49"/>
      <c r="R14" s="49"/>
      <c r="S14" s="49" t="s">
        <v>92</v>
      </c>
      <c r="T14" s="49" t="s">
        <v>92</v>
      </c>
      <c r="U14" s="49" t="s">
        <v>92</v>
      </c>
      <c r="V14" s="49" t="s">
        <v>93</v>
      </c>
      <c r="W14" s="49"/>
      <c r="X14" s="50" t="s">
        <v>94</v>
      </c>
      <c r="Y14" s="46"/>
      <c r="Z14" s="46"/>
    </row>
    <row r="15" spans="1:26">
      <c r="A15" s="46" t="s">
        <v>9</v>
      </c>
      <c r="B15" s="46" t="s">
        <v>55</v>
      </c>
      <c r="C15" s="46" t="s">
        <v>56</v>
      </c>
      <c r="D15" s="47" t="s">
        <v>78</v>
      </c>
      <c r="E15" s="48" t="s">
        <v>115</v>
      </c>
      <c r="F15" s="46" t="s">
        <v>116</v>
      </c>
      <c r="G15" s="46" t="s">
        <v>110</v>
      </c>
      <c r="H15" s="49">
        <v>137.0</v>
      </c>
      <c r="I15" s="49" t="s">
        <v>92</v>
      </c>
      <c r="J15" s="49"/>
      <c r="K15" s="49"/>
      <c r="L15" s="49"/>
      <c r="M15" s="49"/>
      <c r="N15" s="49"/>
      <c r="O15" s="49"/>
      <c r="P15" s="49"/>
      <c r="Q15" s="49"/>
      <c r="R15" s="49"/>
      <c r="S15" s="49" t="s">
        <v>92</v>
      </c>
      <c r="T15" s="49" t="s">
        <v>92</v>
      </c>
      <c r="U15" s="49" t="s">
        <v>92</v>
      </c>
      <c r="V15" s="49" t="s">
        <v>93</v>
      </c>
      <c r="W15" s="49"/>
      <c r="X15" s="50" t="s">
        <v>94</v>
      </c>
      <c r="Y15" s="46"/>
      <c r="Z15" s="46"/>
    </row>
    <row r="16" spans="1:26">
      <c r="A16" s="46" t="s">
        <v>9</v>
      </c>
      <c r="B16" s="46" t="s">
        <v>55</v>
      </c>
      <c r="C16" s="46" t="s">
        <v>56</v>
      </c>
      <c r="D16" s="47" t="s">
        <v>78</v>
      </c>
      <c r="E16" s="48" t="s">
        <v>117</v>
      </c>
      <c r="F16" s="46" t="s">
        <v>118</v>
      </c>
      <c r="G16" s="46" t="s">
        <v>110</v>
      </c>
      <c r="H16" s="49">
        <v>14.0</v>
      </c>
      <c r="I16" s="49" t="s">
        <v>92</v>
      </c>
      <c r="J16" s="49"/>
      <c r="K16" s="49"/>
      <c r="L16" s="49"/>
      <c r="M16" s="49"/>
      <c r="N16" s="49"/>
      <c r="O16" s="49"/>
      <c r="P16" s="49"/>
      <c r="Q16" s="49"/>
      <c r="R16" s="49"/>
      <c r="S16" s="49" t="s">
        <v>92</v>
      </c>
      <c r="T16" s="49" t="s">
        <v>92</v>
      </c>
      <c r="U16" s="49" t="s">
        <v>92</v>
      </c>
      <c r="V16" s="49" t="s">
        <v>93</v>
      </c>
      <c r="W16" s="49"/>
      <c r="X16" s="50" t="s">
        <v>94</v>
      </c>
      <c r="Y16" s="46"/>
      <c r="Z16" s="46"/>
    </row>
    <row r="17" spans="1:26">
      <c r="A17" s="46" t="s">
        <v>9</v>
      </c>
      <c r="B17" s="46" t="s">
        <v>55</v>
      </c>
      <c r="C17" s="46" t="s">
        <v>56</v>
      </c>
      <c r="D17" s="47" t="s">
        <v>78</v>
      </c>
      <c r="E17" s="48" t="s">
        <v>119</v>
      </c>
      <c r="F17" s="46" t="s">
        <v>120</v>
      </c>
      <c r="G17" s="46" t="s">
        <v>121</v>
      </c>
      <c r="H17" s="49">
        <v>93.0</v>
      </c>
      <c r="I17" s="49" t="s">
        <v>92</v>
      </c>
      <c r="J17" s="49"/>
      <c r="K17" s="49"/>
      <c r="L17" s="49"/>
      <c r="M17" s="49"/>
      <c r="N17" s="49"/>
      <c r="O17" s="49"/>
      <c r="P17" s="49"/>
      <c r="Q17" s="49"/>
      <c r="R17" s="49"/>
      <c r="S17" s="49" t="s">
        <v>92</v>
      </c>
      <c r="T17" s="49" t="s">
        <v>92</v>
      </c>
      <c r="U17" s="49" t="s">
        <v>92</v>
      </c>
      <c r="V17" s="49" t="s">
        <v>93</v>
      </c>
      <c r="W17" s="49"/>
      <c r="X17" s="50" t="s">
        <v>94</v>
      </c>
      <c r="Y17" s="46"/>
      <c r="Z17" s="46"/>
    </row>
    <row r="18" spans="1:26">
      <c r="A18" s="46" t="s">
        <v>9</v>
      </c>
      <c r="B18" s="46" t="s">
        <v>55</v>
      </c>
      <c r="C18" s="46" t="s">
        <v>56</v>
      </c>
      <c r="D18" s="47" t="s">
        <v>78</v>
      </c>
      <c r="E18" s="48" t="s">
        <v>122</v>
      </c>
      <c r="F18" s="46" t="s">
        <v>123</v>
      </c>
      <c r="G18" s="46" t="s">
        <v>121</v>
      </c>
      <c r="H18" s="49">
        <v>152.0</v>
      </c>
      <c r="I18" s="49" t="s">
        <v>92</v>
      </c>
      <c r="J18" s="49"/>
      <c r="K18" s="49"/>
      <c r="L18" s="49"/>
      <c r="M18" s="49"/>
      <c r="N18" s="49"/>
      <c r="O18" s="49"/>
      <c r="P18" s="49"/>
      <c r="Q18" s="49"/>
      <c r="R18" s="49"/>
      <c r="S18" s="49" t="s">
        <v>92</v>
      </c>
      <c r="T18" s="49" t="s">
        <v>92</v>
      </c>
      <c r="U18" s="49" t="s">
        <v>92</v>
      </c>
      <c r="V18" s="49" t="s">
        <v>93</v>
      </c>
      <c r="W18" s="49"/>
      <c r="X18" s="50" t="s">
        <v>94</v>
      </c>
      <c r="Y18" s="46"/>
      <c r="Z18" s="46"/>
    </row>
    <row r="19" spans="1:26">
      <c r="A19" s="46" t="s">
        <v>9</v>
      </c>
      <c r="B19" s="46" t="s">
        <v>55</v>
      </c>
      <c r="C19" s="46" t="s">
        <v>56</v>
      </c>
      <c r="D19" s="47" t="s">
        <v>78</v>
      </c>
      <c r="E19" s="48" t="s">
        <v>124</v>
      </c>
      <c r="F19" s="46" t="s">
        <v>125</v>
      </c>
      <c r="G19" s="46" t="s">
        <v>121</v>
      </c>
      <c r="H19" s="49">
        <v>90.0</v>
      </c>
      <c r="I19" s="49" t="s">
        <v>92</v>
      </c>
      <c r="J19" s="49"/>
      <c r="K19" s="49"/>
      <c r="L19" s="49"/>
      <c r="M19" s="49"/>
      <c r="N19" s="49"/>
      <c r="O19" s="49"/>
      <c r="P19" s="49"/>
      <c r="Q19" s="49"/>
      <c r="R19" s="49"/>
      <c r="S19" s="49" t="s">
        <v>92</v>
      </c>
      <c r="T19" s="49" t="s">
        <v>92</v>
      </c>
      <c r="U19" s="49" t="s">
        <v>92</v>
      </c>
      <c r="V19" s="49" t="s">
        <v>93</v>
      </c>
      <c r="W19" s="49"/>
      <c r="X19" s="50" t="s">
        <v>94</v>
      </c>
      <c r="Y19" s="46"/>
      <c r="Z19" s="46"/>
    </row>
    <row r="20" spans="1:26">
      <c r="A20" s="46" t="s">
        <v>9</v>
      </c>
      <c r="B20" s="46" t="s">
        <v>55</v>
      </c>
      <c r="C20" s="46" t="s">
        <v>56</v>
      </c>
      <c r="D20" s="47" t="s">
        <v>78</v>
      </c>
      <c r="E20" s="48" t="s">
        <v>126</v>
      </c>
      <c r="F20" s="46" t="s">
        <v>127</v>
      </c>
      <c r="G20" s="46" t="s">
        <v>121</v>
      </c>
      <c r="H20" s="49">
        <v>97.0</v>
      </c>
      <c r="I20" s="49" t="s">
        <v>92</v>
      </c>
      <c r="J20" s="49"/>
      <c r="K20" s="49"/>
      <c r="L20" s="49"/>
      <c r="M20" s="49"/>
      <c r="N20" s="49"/>
      <c r="O20" s="49"/>
      <c r="P20" s="49"/>
      <c r="Q20" s="49"/>
      <c r="R20" s="49"/>
      <c r="S20" s="49" t="s">
        <v>92</v>
      </c>
      <c r="T20" s="49" t="s">
        <v>92</v>
      </c>
      <c r="U20" s="49" t="s">
        <v>92</v>
      </c>
      <c r="V20" s="49" t="s">
        <v>93</v>
      </c>
      <c r="W20" s="49"/>
      <c r="X20" s="50" t="s">
        <v>94</v>
      </c>
      <c r="Y20" s="46"/>
      <c r="Z20" s="46"/>
    </row>
    <row r="21" spans="1:26">
      <c r="A21" s="46" t="s">
        <v>9</v>
      </c>
      <c r="B21" s="46" t="s">
        <v>55</v>
      </c>
      <c r="C21" s="46" t="s">
        <v>56</v>
      </c>
      <c r="D21" s="47" t="s">
        <v>78</v>
      </c>
      <c r="E21" s="48" t="s">
        <v>128</v>
      </c>
      <c r="F21" s="46" t="s">
        <v>129</v>
      </c>
      <c r="G21" s="46" t="s">
        <v>121</v>
      </c>
      <c r="H21" s="49"/>
      <c r="I21" s="49" t="s">
        <v>92</v>
      </c>
      <c r="J21" s="49"/>
      <c r="K21" s="49"/>
      <c r="L21" s="49"/>
      <c r="M21" s="49"/>
      <c r="N21" s="49"/>
      <c r="O21" s="49"/>
      <c r="P21" s="49"/>
      <c r="Q21" s="49"/>
      <c r="R21" s="49"/>
      <c r="S21" s="49" t="s">
        <v>92</v>
      </c>
      <c r="T21" s="49" t="s">
        <v>92</v>
      </c>
      <c r="U21" s="49" t="s">
        <v>92</v>
      </c>
      <c r="V21" s="49" t="s">
        <v>93</v>
      </c>
      <c r="W21" s="49"/>
      <c r="X21" s="50" t="s">
        <v>94</v>
      </c>
      <c r="Y21" s="46"/>
      <c r="Z21" s="46"/>
    </row>
    <row r="22" spans="1:26">
      <c r="A22" s="46" t="s">
        <v>9</v>
      </c>
      <c r="B22" s="46" t="s">
        <v>55</v>
      </c>
      <c r="C22" s="46" t="s">
        <v>56</v>
      </c>
      <c r="D22" s="47" t="s">
        <v>78</v>
      </c>
      <c r="E22" s="48" t="s">
        <v>130</v>
      </c>
      <c r="F22" s="46" t="s">
        <v>131</v>
      </c>
      <c r="G22" s="46" t="s">
        <v>132</v>
      </c>
      <c r="H22" s="49">
        <v>77.0</v>
      </c>
      <c r="I22" s="49" t="s">
        <v>92</v>
      </c>
      <c r="J22" s="49"/>
      <c r="K22" s="49"/>
      <c r="L22" s="49"/>
      <c r="M22" s="49"/>
      <c r="N22" s="49"/>
      <c r="O22" s="49"/>
      <c r="P22" s="49"/>
      <c r="Q22" s="49"/>
      <c r="R22" s="49"/>
      <c r="S22" s="49" t="s">
        <v>92</v>
      </c>
      <c r="T22" s="49" t="s">
        <v>92</v>
      </c>
      <c r="U22" s="49" t="s">
        <v>92</v>
      </c>
      <c r="V22" s="49" t="s">
        <v>93</v>
      </c>
      <c r="W22" s="49"/>
      <c r="X22" s="50" t="s">
        <v>94</v>
      </c>
      <c r="Y22" s="46"/>
      <c r="Z22" s="46"/>
    </row>
    <row r="23" spans="1:26">
      <c r="A23" s="46" t="s">
        <v>9</v>
      </c>
      <c r="B23" s="46" t="s">
        <v>55</v>
      </c>
      <c r="C23" s="46" t="s">
        <v>56</v>
      </c>
      <c r="D23" s="47" t="s">
        <v>78</v>
      </c>
      <c r="E23" s="48" t="s">
        <v>133</v>
      </c>
      <c r="F23" s="46" t="s">
        <v>134</v>
      </c>
      <c r="G23" s="46" t="s">
        <v>132</v>
      </c>
      <c r="H23" s="49">
        <v>75.0</v>
      </c>
      <c r="I23" s="49" t="s">
        <v>92</v>
      </c>
      <c r="J23" s="49"/>
      <c r="K23" s="49"/>
      <c r="L23" s="49"/>
      <c r="M23" s="49"/>
      <c r="N23" s="49"/>
      <c r="O23" s="49"/>
      <c r="P23" s="49"/>
      <c r="Q23" s="49"/>
      <c r="R23" s="49"/>
      <c r="S23" s="49" t="s">
        <v>92</v>
      </c>
      <c r="T23" s="49" t="s">
        <v>92</v>
      </c>
      <c r="U23" s="49" t="s">
        <v>92</v>
      </c>
      <c r="V23" s="49" t="s">
        <v>93</v>
      </c>
      <c r="W23" s="49"/>
      <c r="X23" s="50" t="s">
        <v>94</v>
      </c>
      <c r="Y23" s="46"/>
      <c r="Z23" s="46"/>
    </row>
    <row r="24" spans="1:26">
      <c r="A24" s="46" t="s">
        <v>9</v>
      </c>
      <c r="B24" s="46" t="s">
        <v>55</v>
      </c>
      <c r="C24" s="46" t="s">
        <v>56</v>
      </c>
      <c r="D24" s="47" t="s">
        <v>78</v>
      </c>
      <c r="E24" s="48" t="s">
        <v>135</v>
      </c>
      <c r="F24" s="46" t="s">
        <v>136</v>
      </c>
      <c r="G24" s="46" t="s">
        <v>132</v>
      </c>
      <c r="H24" s="49">
        <v>75.0</v>
      </c>
      <c r="I24" s="49" t="s">
        <v>92</v>
      </c>
      <c r="J24" s="49"/>
      <c r="K24" s="49"/>
      <c r="L24" s="49"/>
      <c r="M24" s="49"/>
      <c r="N24" s="49"/>
      <c r="O24" s="49"/>
      <c r="P24" s="49"/>
      <c r="Q24" s="49"/>
      <c r="R24" s="49"/>
      <c r="S24" s="49" t="s">
        <v>92</v>
      </c>
      <c r="T24" s="49" t="s">
        <v>92</v>
      </c>
      <c r="U24" s="49" t="s">
        <v>92</v>
      </c>
      <c r="V24" s="49" t="s">
        <v>93</v>
      </c>
      <c r="W24" s="49"/>
      <c r="X24" s="50" t="s">
        <v>94</v>
      </c>
      <c r="Y24" s="46"/>
      <c r="Z24" s="46"/>
    </row>
    <row r="25" spans="1:26">
      <c r="A25" s="46" t="s">
        <v>9</v>
      </c>
      <c r="B25" s="46" t="s">
        <v>55</v>
      </c>
      <c r="C25" s="46" t="s">
        <v>56</v>
      </c>
      <c r="D25" s="47" t="s">
        <v>78</v>
      </c>
      <c r="E25" s="48" t="s">
        <v>137</v>
      </c>
      <c r="F25" s="46" t="s">
        <v>138</v>
      </c>
      <c r="G25" s="46" t="s">
        <v>132</v>
      </c>
      <c r="H25" s="49">
        <v>32.0</v>
      </c>
      <c r="I25" s="49" t="s">
        <v>92</v>
      </c>
      <c r="J25" s="49"/>
      <c r="K25" s="49"/>
      <c r="L25" s="49"/>
      <c r="M25" s="49"/>
      <c r="N25" s="49"/>
      <c r="O25" s="49"/>
      <c r="P25" s="49"/>
      <c r="Q25" s="49"/>
      <c r="R25" s="49"/>
      <c r="S25" s="49" t="s">
        <v>92</v>
      </c>
      <c r="T25" s="49" t="s">
        <v>92</v>
      </c>
      <c r="U25" s="49" t="s">
        <v>92</v>
      </c>
      <c r="V25" s="49" t="s">
        <v>93</v>
      </c>
      <c r="W25" s="49"/>
      <c r="X25" s="50" t="s">
        <v>94</v>
      </c>
      <c r="Y25" s="46"/>
      <c r="Z25" s="46"/>
    </row>
    <row r="26" spans="1:26">
      <c r="A26" s="46" t="s">
        <v>9</v>
      </c>
      <c r="B26" s="46" t="s">
        <v>55</v>
      </c>
      <c r="C26" s="46" t="s">
        <v>56</v>
      </c>
      <c r="D26" s="47" t="s">
        <v>78</v>
      </c>
      <c r="E26" s="48" t="s">
        <v>139</v>
      </c>
      <c r="F26" s="46" t="s">
        <v>140</v>
      </c>
      <c r="G26" s="46" t="s">
        <v>132</v>
      </c>
      <c r="H26" s="49">
        <v>79.0</v>
      </c>
      <c r="I26" s="49" t="s">
        <v>92</v>
      </c>
      <c r="J26" s="49"/>
      <c r="K26" s="49"/>
      <c r="L26" s="49"/>
      <c r="M26" s="49"/>
      <c r="N26" s="49"/>
      <c r="O26" s="49"/>
      <c r="P26" s="49"/>
      <c r="Q26" s="49"/>
      <c r="R26" s="49"/>
      <c r="S26" s="49" t="s">
        <v>92</v>
      </c>
      <c r="T26" s="49" t="s">
        <v>92</v>
      </c>
      <c r="U26" s="49" t="s">
        <v>92</v>
      </c>
      <c r="V26" s="49" t="s">
        <v>93</v>
      </c>
      <c r="W26" s="49"/>
      <c r="X26" s="50" t="s">
        <v>94</v>
      </c>
      <c r="Y26" s="46"/>
      <c r="Z26" s="46"/>
    </row>
  </sheetData>
  <autoFilter ref="A1:Z2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M26"/>
  <sheetViews>
    <sheetView tabSelected="0" workbookViewId="0" showGridLines="false" showRowColHeaders="1">
      <pane xSplit="7" ySplit="1" topLeftCell="H2" activePane="bottomRight" state="frozen"/>
      <selection pane="topRight"/>
      <selection pane="bottomLeft"/>
      <selection pane="bottomRight" activeCell="G2" sqref="G2:M26"/>
    </sheetView>
  </sheetViews>
  <sheetFormatPr defaultRowHeight="14.4" outlineLevelRow="0" outlineLevelCol="0"/>
  <cols>
    <col min="1" max="1" width="18" customWidth="true" style="0"/>
    <col min="2" max="2" width="34" customWidth="true" style="0"/>
    <col min="3" max="3" width="18" customWidth="true" style="0"/>
    <col min="4" max="4" width="18" customWidth="true" style="0"/>
    <col min="5" max="5" width="34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  <col min="13" max="13" width="18" customWidth="true" style="0"/>
  </cols>
  <sheetData>
    <row r="1" spans="1:13">
      <c r="A1" s="52" t="s">
        <v>8</v>
      </c>
      <c r="B1" s="52" t="s">
        <v>45</v>
      </c>
      <c r="C1" s="52" t="s">
        <v>53</v>
      </c>
      <c r="D1" s="52" t="s">
        <v>141</v>
      </c>
      <c r="E1" s="52" t="s">
        <v>142</v>
      </c>
      <c r="F1" s="52" t="s">
        <v>47</v>
      </c>
      <c r="G1" s="52" t="s">
        <v>143</v>
      </c>
      <c r="H1" s="52" t="s">
        <v>144</v>
      </c>
      <c r="I1" s="52" t="s">
        <v>145</v>
      </c>
      <c r="J1" s="52" t="s">
        <v>146</v>
      </c>
      <c r="K1" s="52" t="s">
        <v>147</v>
      </c>
      <c r="L1" s="52" t="s">
        <v>148</v>
      </c>
      <c r="M1" s="52" t="s">
        <v>77</v>
      </c>
    </row>
    <row r="2" spans="1:13">
      <c r="A2" s="3" t="s">
        <v>9</v>
      </c>
      <c r="B2" s="3" t="s">
        <v>55</v>
      </c>
      <c r="C2" s="3" t="s">
        <v>56</v>
      </c>
      <c r="D2" s="3" t="s">
        <v>79</v>
      </c>
      <c r="E2" s="3" t="s">
        <v>80</v>
      </c>
      <c r="F2" s="3" t="s">
        <v>81</v>
      </c>
      <c r="G2" s="53">
        <v>69.0</v>
      </c>
      <c r="H2" s="53">
        <v>17.0</v>
      </c>
      <c r="I2" s="53">
        <v>17.0</v>
      </c>
      <c r="J2" s="53">
        <v>-52.0</v>
      </c>
      <c r="K2" s="53" t="s">
        <v>144</v>
      </c>
      <c r="L2" s="53" t="s">
        <v>29</v>
      </c>
      <c r="M2" s="53" t="s">
        <v>83</v>
      </c>
    </row>
    <row r="3" spans="1:13">
      <c r="A3" s="3" t="s">
        <v>9</v>
      </c>
      <c r="B3" s="3" t="s">
        <v>55</v>
      </c>
      <c r="C3" s="3" t="s">
        <v>56</v>
      </c>
      <c r="D3" s="3" t="s">
        <v>84</v>
      </c>
      <c r="E3" s="3" t="s">
        <v>85</v>
      </c>
      <c r="F3" s="3" t="s">
        <v>81</v>
      </c>
      <c r="G3" s="53">
        <v>105.0</v>
      </c>
      <c r="H3" s="53">
        <v>23.0</v>
      </c>
      <c r="I3" s="53">
        <v>23.0</v>
      </c>
      <c r="J3" s="53">
        <v>-82.0</v>
      </c>
      <c r="K3" s="53" t="s">
        <v>144</v>
      </c>
      <c r="L3" s="53" t="s">
        <v>30</v>
      </c>
      <c r="M3" s="53" t="s">
        <v>86</v>
      </c>
    </row>
    <row r="4" spans="1:13">
      <c r="A4" s="3" t="s">
        <v>9</v>
      </c>
      <c r="B4" s="3" t="s">
        <v>55</v>
      </c>
      <c r="C4" s="3" t="s">
        <v>56</v>
      </c>
      <c r="D4" s="3" t="s">
        <v>87</v>
      </c>
      <c r="E4" s="3" t="s">
        <v>88</v>
      </c>
      <c r="F4" s="3" t="s">
        <v>81</v>
      </c>
      <c r="G4" s="53">
        <v>46.0</v>
      </c>
      <c r="H4" s="53">
        <v>8.0</v>
      </c>
      <c r="I4" s="53">
        <v>8.0</v>
      </c>
      <c r="J4" s="53">
        <v>-38.0</v>
      </c>
      <c r="K4" s="53" t="s">
        <v>144</v>
      </c>
      <c r="L4" s="53" t="s">
        <v>31</v>
      </c>
      <c r="M4" s="53" t="s">
        <v>89</v>
      </c>
    </row>
    <row r="5" spans="1:13">
      <c r="A5" s="3" t="s">
        <v>9</v>
      </c>
      <c r="B5" s="3" t="s">
        <v>55</v>
      </c>
      <c r="C5" s="3" t="s">
        <v>56</v>
      </c>
      <c r="D5" s="3" t="s">
        <v>90</v>
      </c>
      <c r="E5" s="3" t="s">
        <v>91</v>
      </c>
      <c r="F5" s="3" t="s">
        <v>81</v>
      </c>
      <c r="G5" s="53">
        <v>80.0</v>
      </c>
      <c r="H5" s="53" t="s">
        <v>149</v>
      </c>
      <c r="I5" s="53" t="s">
        <v>94</v>
      </c>
      <c r="J5" s="53" t="s">
        <v>94</v>
      </c>
      <c r="K5" s="53" t="s">
        <v>150</v>
      </c>
      <c r="L5" s="53" t="s">
        <v>151</v>
      </c>
      <c r="M5" s="53"/>
    </row>
    <row r="6" spans="1:13">
      <c r="A6" s="3" t="s">
        <v>9</v>
      </c>
      <c r="B6" s="3" t="s">
        <v>55</v>
      </c>
      <c r="C6" s="3" t="s">
        <v>56</v>
      </c>
      <c r="D6" s="3" t="s">
        <v>95</v>
      </c>
      <c r="E6" s="3" t="s">
        <v>96</v>
      </c>
      <c r="F6" s="3" t="s">
        <v>81</v>
      </c>
      <c r="G6" s="53">
        <v>112.0</v>
      </c>
      <c r="H6" s="53" t="s">
        <v>149</v>
      </c>
      <c r="I6" s="53" t="s">
        <v>94</v>
      </c>
      <c r="J6" s="53" t="s">
        <v>94</v>
      </c>
      <c r="K6" s="53" t="s">
        <v>150</v>
      </c>
      <c r="L6" s="53" t="s">
        <v>151</v>
      </c>
      <c r="M6" s="53"/>
    </row>
    <row r="7" spans="1:13">
      <c r="A7" s="3" t="s">
        <v>9</v>
      </c>
      <c r="B7" s="3" t="s">
        <v>55</v>
      </c>
      <c r="C7" s="3" t="s">
        <v>56</v>
      </c>
      <c r="D7" s="3" t="s">
        <v>97</v>
      </c>
      <c r="E7" s="3" t="s">
        <v>98</v>
      </c>
      <c r="F7" s="3" t="s">
        <v>99</v>
      </c>
      <c r="G7" s="53">
        <v>64.0</v>
      </c>
      <c r="H7" s="53" t="s">
        <v>149</v>
      </c>
      <c r="I7" s="53" t="s">
        <v>94</v>
      </c>
      <c r="J7" s="53" t="s">
        <v>94</v>
      </c>
      <c r="K7" s="53" t="s">
        <v>150</v>
      </c>
      <c r="L7" s="53" t="s">
        <v>151</v>
      </c>
      <c r="M7" s="53"/>
    </row>
    <row r="8" spans="1:13">
      <c r="A8" s="3" t="s">
        <v>9</v>
      </c>
      <c r="B8" s="3" t="s">
        <v>55</v>
      </c>
      <c r="C8" s="3" t="s">
        <v>56</v>
      </c>
      <c r="D8" s="3" t="s">
        <v>100</v>
      </c>
      <c r="E8" s="3" t="s">
        <v>101</v>
      </c>
      <c r="F8" s="3" t="s">
        <v>99</v>
      </c>
      <c r="G8" s="53">
        <v>68.0</v>
      </c>
      <c r="H8" s="53" t="s">
        <v>149</v>
      </c>
      <c r="I8" s="53" t="s">
        <v>94</v>
      </c>
      <c r="J8" s="53" t="s">
        <v>94</v>
      </c>
      <c r="K8" s="53" t="s">
        <v>150</v>
      </c>
      <c r="L8" s="53" t="s">
        <v>151</v>
      </c>
      <c r="M8" s="53"/>
    </row>
    <row r="9" spans="1:13">
      <c r="A9" s="3" t="s">
        <v>9</v>
      </c>
      <c r="B9" s="3" t="s">
        <v>55</v>
      </c>
      <c r="C9" s="3" t="s">
        <v>56</v>
      </c>
      <c r="D9" s="3" t="s">
        <v>102</v>
      </c>
      <c r="E9" s="3" t="s">
        <v>103</v>
      </c>
      <c r="F9" s="3" t="s">
        <v>99</v>
      </c>
      <c r="G9" s="53">
        <v>103.0</v>
      </c>
      <c r="H9" s="53" t="s">
        <v>149</v>
      </c>
      <c r="I9" s="53" t="s">
        <v>94</v>
      </c>
      <c r="J9" s="53" t="s">
        <v>94</v>
      </c>
      <c r="K9" s="53" t="s">
        <v>150</v>
      </c>
      <c r="L9" s="53" t="s">
        <v>151</v>
      </c>
      <c r="M9" s="53"/>
    </row>
    <row r="10" spans="1:13">
      <c r="A10" s="3" t="s">
        <v>9</v>
      </c>
      <c r="B10" s="3" t="s">
        <v>55</v>
      </c>
      <c r="C10" s="3" t="s">
        <v>56</v>
      </c>
      <c r="D10" s="3" t="s">
        <v>104</v>
      </c>
      <c r="E10" s="3" t="s">
        <v>105</v>
      </c>
      <c r="F10" s="3" t="s">
        <v>99</v>
      </c>
      <c r="G10" s="53">
        <v>85.0</v>
      </c>
      <c r="H10" s="53" t="s">
        <v>149</v>
      </c>
      <c r="I10" s="53" t="s">
        <v>94</v>
      </c>
      <c r="J10" s="53" t="s">
        <v>94</v>
      </c>
      <c r="K10" s="53" t="s">
        <v>150</v>
      </c>
      <c r="L10" s="53" t="s">
        <v>151</v>
      </c>
      <c r="M10" s="53"/>
    </row>
    <row r="11" spans="1:13">
      <c r="A11" s="3" t="s">
        <v>9</v>
      </c>
      <c r="B11" s="3" t="s">
        <v>55</v>
      </c>
      <c r="C11" s="3" t="s">
        <v>56</v>
      </c>
      <c r="D11" s="3" t="s">
        <v>106</v>
      </c>
      <c r="E11" s="3" t="s">
        <v>107</v>
      </c>
      <c r="F11" s="3" t="s">
        <v>99</v>
      </c>
      <c r="G11" s="53"/>
      <c r="H11" s="53" t="s">
        <v>149</v>
      </c>
      <c r="I11" s="53" t="s">
        <v>94</v>
      </c>
      <c r="J11" s="53" t="s">
        <v>94</v>
      </c>
      <c r="K11" s="53" t="s">
        <v>150</v>
      </c>
      <c r="L11" s="53" t="s">
        <v>151</v>
      </c>
      <c r="M11" s="53"/>
    </row>
    <row r="12" spans="1:13">
      <c r="A12" s="3" t="s">
        <v>9</v>
      </c>
      <c r="B12" s="3" t="s">
        <v>55</v>
      </c>
      <c r="C12" s="3" t="s">
        <v>56</v>
      </c>
      <c r="D12" s="3" t="s">
        <v>108</v>
      </c>
      <c r="E12" s="3" t="s">
        <v>109</v>
      </c>
      <c r="F12" s="3" t="s">
        <v>110</v>
      </c>
      <c r="G12" s="53">
        <v>109.0</v>
      </c>
      <c r="H12" s="53" t="s">
        <v>149</v>
      </c>
      <c r="I12" s="53" t="s">
        <v>94</v>
      </c>
      <c r="J12" s="53" t="s">
        <v>94</v>
      </c>
      <c r="K12" s="53" t="s">
        <v>150</v>
      </c>
      <c r="L12" s="53" t="s">
        <v>151</v>
      </c>
      <c r="M12" s="53"/>
    </row>
    <row r="13" spans="1:13">
      <c r="A13" s="3" t="s">
        <v>9</v>
      </c>
      <c r="B13" s="3" t="s">
        <v>55</v>
      </c>
      <c r="C13" s="3" t="s">
        <v>56</v>
      </c>
      <c r="D13" s="3" t="s">
        <v>111</v>
      </c>
      <c r="E13" s="3" t="s">
        <v>112</v>
      </c>
      <c r="F13" s="3" t="s">
        <v>110</v>
      </c>
      <c r="G13" s="53">
        <v>43.0</v>
      </c>
      <c r="H13" s="53" t="s">
        <v>149</v>
      </c>
      <c r="I13" s="53" t="s">
        <v>94</v>
      </c>
      <c r="J13" s="53" t="s">
        <v>94</v>
      </c>
      <c r="K13" s="53" t="s">
        <v>150</v>
      </c>
      <c r="L13" s="53" t="s">
        <v>151</v>
      </c>
      <c r="M13" s="53"/>
    </row>
    <row r="14" spans="1:13">
      <c r="A14" s="3" t="s">
        <v>9</v>
      </c>
      <c r="B14" s="3" t="s">
        <v>55</v>
      </c>
      <c r="C14" s="3" t="s">
        <v>56</v>
      </c>
      <c r="D14" s="3" t="s">
        <v>113</v>
      </c>
      <c r="E14" s="3" t="s">
        <v>114</v>
      </c>
      <c r="F14" s="3" t="s">
        <v>110</v>
      </c>
      <c r="G14" s="53">
        <v>104.0</v>
      </c>
      <c r="H14" s="53" t="s">
        <v>149</v>
      </c>
      <c r="I14" s="53" t="s">
        <v>94</v>
      </c>
      <c r="J14" s="53" t="s">
        <v>94</v>
      </c>
      <c r="K14" s="53" t="s">
        <v>150</v>
      </c>
      <c r="L14" s="53" t="s">
        <v>151</v>
      </c>
      <c r="M14" s="53"/>
    </row>
    <row r="15" spans="1:13">
      <c r="A15" s="3" t="s">
        <v>9</v>
      </c>
      <c r="B15" s="3" t="s">
        <v>55</v>
      </c>
      <c r="C15" s="3" t="s">
        <v>56</v>
      </c>
      <c r="D15" s="3" t="s">
        <v>115</v>
      </c>
      <c r="E15" s="3" t="s">
        <v>116</v>
      </c>
      <c r="F15" s="3" t="s">
        <v>110</v>
      </c>
      <c r="G15" s="53">
        <v>137.0</v>
      </c>
      <c r="H15" s="53" t="s">
        <v>149</v>
      </c>
      <c r="I15" s="53" t="s">
        <v>94</v>
      </c>
      <c r="J15" s="53" t="s">
        <v>94</v>
      </c>
      <c r="K15" s="53" t="s">
        <v>150</v>
      </c>
      <c r="L15" s="53" t="s">
        <v>151</v>
      </c>
      <c r="M15" s="53"/>
    </row>
    <row r="16" spans="1:13">
      <c r="A16" s="3" t="s">
        <v>9</v>
      </c>
      <c r="B16" s="3" t="s">
        <v>55</v>
      </c>
      <c r="C16" s="3" t="s">
        <v>56</v>
      </c>
      <c r="D16" s="3" t="s">
        <v>117</v>
      </c>
      <c r="E16" s="3" t="s">
        <v>118</v>
      </c>
      <c r="F16" s="3" t="s">
        <v>110</v>
      </c>
      <c r="G16" s="53">
        <v>14.0</v>
      </c>
      <c r="H16" s="53" t="s">
        <v>149</v>
      </c>
      <c r="I16" s="53" t="s">
        <v>94</v>
      </c>
      <c r="J16" s="53" t="s">
        <v>94</v>
      </c>
      <c r="K16" s="53" t="s">
        <v>150</v>
      </c>
      <c r="L16" s="53" t="s">
        <v>151</v>
      </c>
      <c r="M16" s="53"/>
    </row>
    <row r="17" spans="1:13">
      <c r="A17" s="3" t="s">
        <v>9</v>
      </c>
      <c r="B17" s="3" t="s">
        <v>55</v>
      </c>
      <c r="C17" s="3" t="s">
        <v>56</v>
      </c>
      <c r="D17" s="3" t="s">
        <v>119</v>
      </c>
      <c r="E17" s="3" t="s">
        <v>120</v>
      </c>
      <c r="F17" s="3" t="s">
        <v>121</v>
      </c>
      <c r="G17" s="53">
        <v>93.0</v>
      </c>
      <c r="H17" s="53" t="s">
        <v>149</v>
      </c>
      <c r="I17" s="53" t="s">
        <v>94</v>
      </c>
      <c r="J17" s="53" t="s">
        <v>94</v>
      </c>
      <c r="K17" s="53" t="s">
        <v>150</v>
      </c>
      <c r="L17" s="53" t="s">
        <v>151</v>
      </c>
      <c r="M17" s="53"/>
    </row>
    <row r="18" spans="1:13">
      <c r="A18" s="3" t="s">
        <v>9</v>
      </c>
      <c r="B18" s="3" t="s">
        <v>55</v>
      </c>
      <c r="C18" s="3" t="s">
        <v>56</v>
      </c>
      <c r="D18" s="3" t="s">
        <v>122</v>
      </c>
      <c r="E18" s="3" t="s">
        <v>123</v>
      </c>
      <c r="F18" s="3" t="s">
        <v>121</v>
      </c>
      <c r="G18" s="53">
        <v>152.0</v>
      </c>
      <c r="H18" s="53" t="s">
        <v>149</v>
      </c>
      <c r="I18" s="53" t="s">
        <v>94</v>
      </c>
      <c r="J18" s="53" t="s">
        <v>94</v>
      </c>
      <c r="K18" s="53" t="s">
        <v>150</v>
      </c>
      <c r="L18" s="53" t="s">
        <v>151</v>
      </c>
      <c r="M18" s="53"/>
    </row>
    <row r="19" spans="1:13">
      <c r="A19" s="3" t="s">
        <v>9</v>
      </c>
      <c r="B19" s="3" t="s">
        <v>55</v>
      </c>
      <c r="C19" s="3" t="s">
        <v>56</v>
      </c>
      <c r="D19" s="3" t="s">
        <v>124</v>
      </c>
      <c r="E19" s="3" t="s">
        <v>125</v>
      </c>
      <c r="F19" s="3" t="s">
        <v>121</v>
      </c>
      <c r="G19" s="53">
        <v>90.0</v>
      </c>
      <c r="H19" s="53" t="s">
        <v>149</v>
      </c>
      <c r="I19" s="53" t="s">
        <v>94</v>
      </c>
      <c r="J19" s="53" t="s">
        <v>94</v>
      </c>
      <c r="K19" s="53" t="s">
        <v>150</v>
      </c>
      <c r="L19" s="53" t="s">
        <v>151</v>
      </c>
      <c r="M19" s="53"/>
    </row>
    <row r="20" spans="1:13">
      <c r="A20" s="3" t="s">
        <v>9</v>
      </c>
      <c r="B20" s="3" t="s">
        <v>55</v>
      </c>
      <c r="C20" s="3" t="s">
        <v>56</v>
      </c>
      <c r="D20" s="3" t="s">
        <v>126</v>
      </c>
      <c r="E20" s="3" t="s">
        <v>127</v>
      </c>
      <c r="F20" s="3" t="s">
        <v>121</v>
      </c>
      <c r="G20" s="53">
        <v>97.0</v>
      </c>
      <c r="H20" s="53" t="s">
        <v>149</v>
      </c>
      <c r="I20" s="53" t="s">
        <v>94</v>
      </c>
      <c r="J20" s="53" t="s">
        <v>94</v>
      </c>
      <c r="K20" s="53" t="s">
        <v>150</v>
      </c>
      <c r="L20" s="53" t="s">
        <v>151</v>
      </c>
      <c r="M20" s="53"/>
    </row>
    <row r="21" spans="1:13">
      <c r="A21" s="3" t="s">
        <v>9</v>
      </c>
      <c r="B21" s="3" t="s">
        <v>55</v>
      </c>
      <c r="C21" s="3" t="s">
        <v>56</v>
      </c>
      <c r="D21" s="3" t="s">
        <v>128</v>
      </c>
      <c r="E21" s="3" t="s">
        <v>129</v>
      </c>
      <c r="F21" s="3" t="s">
        <v>121</v>
      </c>
      <c r="G21" s="53"/>
      <c r="H21" s="53" t="s">
        <v>149</v>
      </c>
      <c r="I21" s="53" t="s">
        <v>94</v>
      </c>
      <c r="J21" s="53" t="s">
        <v>94</v>
      </c>
      <c r="K21" s="53" t="s">
        <v>150</v>
      </c>
      <c r="L21" s="53" t="s">
        <v>151</v>
      </c>
      <c r="M21" s="53"/>
    </row>
    <row r="22" spans="1:13">
      <c r="A22" s="3" t="s">
        <v>9</v>
      </c>
      <c r="B22" s="3" t="s">
        <v>55</v>
      </c>
      <c r="C22" s="3" t="s">
        <v>56</v>
      </c>
      <c r="D22" s="3" t="s">
        <v>130</v>
      </c>
      <c r="E22" s="3" t="s">
        <v>131</v>
      </c>
      <c r="F22" s="3" t="s">
        <v>132</v>
      </c>
      <c r="G22" s="53">
        <v>77.0</v>
      </c>
      <c r="H22" s="53" t="s">
        <v>149</v>
      </c>
      <c r="I22" s="53" t="s">
        <v>94</v>
      </c>
      <c r="J22" s="53" t="s">
        <v>94</v>
      </c>
      <c r="K22" s="53" t="s">
        <v>150</v>
      </c>
      <c r="L22" s="53" t="s">
        <v>151</v>
      </c>
      <c r="M22" s="53"/>
    </row>
    <row r="23" spans="1:13">
      <c r="A23" s="3" t="s">
        <v>9</v>
      </c>
      <c r="B23" s="3" t="s">
        <v>55</v>
      </c>
      <c r="C23" s="3" t="s">
        <v>56</v>
      </c>
      <c r="D23" s="3" t="s">
        <v>133</v>
      </c>
      <c r="E23" s="3" t="s">
        <v>134</v>
      </c>
      <c r="F23" s="3" t="s">
        <v>132</v>
      </c>
      <c r="G23" s="53">
        <v>75.0</v>
      </c>
      <c r="H23" s="53" t="s">
        <v>149</v>
      </c>
      <c r="I23" s="53" t="s">
        <v>94</v>
      </c>
      <c r="J23" s="53" t="s">
        <v>94</v>
      </c>
      <c r="K23" s="53" t="s">
        <v>150</v>
      </c>
      <c r="L23" s="53" t="s">
        <v>151</v>
      </c>
      <c r="M23" s="53"/>
    </row>
    <row r="24" spans="1:13">
      <c r="A24" s="3" t="s">
        <v>9</v>
      </c>
      <c r="B24" s="3" t="s">
        <v>55</v>
      </c>
      <c r="C24" s="3" t="s">
        <v>56</v>
      </c>
      <c r="D24" s="3" t="s">
        <v>135</v>
      </c>
      <c r="E24" s="3" t="s">
        <v>136</v>
      </c>
      <c r="F24" s="3" t="s">
        <v>132</v>
      </c>
      <c r="G24" s="53">
        <v>75.0</v>
      </c>
      <c r="H24" s="53" t="s">
        <v>149</v>
      </c>
      <c r="I24" s="53" t="s">
        <v>94</v>
      </c>
      <c r="J24" s="53" t="s">
        <v>94</v>
      </c>
      <c r="K24" s="53" t="s">
        <v>150</v>
      </c>
      <c r="L24" s="53" t="s">
        <v>151</v>
      </c>
      <c r="M24" s="53"/>
    </row>
    <row r="25" spans="1:13">
      <c r="A25" s="3" t="s">
        <v>9</v>
      </c>
      <c r="B25" s="3" t="s">
        <v>55</v>
      </c>
      <c r="C25" s="3" t="s">
        <v>56</v>
      </c>
      <c r="D25" s="3" t="s">
        <v>137</v>
      </c>
      <c r="E25" s="3" t="s">
        <v>138</v>
      </c>
      <c r="F25" s="3" t="s">
        <v>132</v>
      </c>
      <c r="G25" s="53">
        <v>32.0</v>
      </c>
      <c r="H25" s="53" t="s">
        <v>149</v>
      </c>
      <c r="I25" s="53" t="s">
        <v>94</v>
      </c>
      <c r="J25" s="53" t="s">
        <v>94</v>
      </c>
      <c r="K25" s="53" t="s">
        <v>150</v>
      </c>
      <c r="L25" s="53" t="s">
        <v>151</v>
      </c>
      <c r="M25" s="53"/>
    </row>
    <row r="26" spans="1:13">
      <c r="A26" s="3" t="s">
        <v>9</v>
      </c>
      <c r="B26" s="3" t="s">
        <v>55</v>
      </c>
      <c r="C26" s="3" t="s">
        <v>56</v>
      </c>
      <c r="D26" s="3" t="s">
        <v>139</v>
      </c>
      <c r="E26" s="3" t="s">
        <v>140</v>
      </c>
      <c r="F26" s="3" t="s">
        <v>132</v>
      </c>
      <c r="G26" s="53">
        <v>79.0</v>
      </c>
      <c r="H26" s="53" t="s">
        <v>149</v>
      </c>
      <c r="I26" s="53" t="s">
        <v>94</v>
      </c>
      <c r="J26" s="53" t="s">
        <v>94</v>
      </c>
      <c r="K26" s="53" t="s">
        <v>150</v>
      </c>
      <c r="L26" s="53" t="s">
        <v>151</v>
      </c>
      <c r="M26" s="53"/>
    </row>
  </sheetData>
  <autoFilter ref="A1:M26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S4"/>
  <sheetViews>
    <sheetView tabSelected="0" workbookViewId="0" showGridLines="false" showRowColHeaders="1">
      <pane xSplit="7" ySplit="1" topLeftCell="H2" activePane="bottomRight" state="frozen"/>
      <selection pane="topRight"/>
      <selection pane="bottomLeft"/>
      <selection pane="bottomRight" activeCell="R2" sqref="R2:S4"/>
    </sheetView>
  </sheetViews>
  <sheetFormatPr defaultRowHeight="14.4" outlineLevelRow="0" outlineLevelCol="0"/>
  <cols>
    <col min="1" max="1" width="18" customWidth="true" style="0"/>
    <col min="2" max="2" width="28" customWidth="true" style="0"/>
    <col min="3" max="3" width="19" customWidth="true" style="0"/>
    <col min="4" max="4" width="14" customWidth="true" style="0"/>
    <col min="5" max="5" width="14" customWidth="true" style="0"/>
    <col min="6" max="6" width="14" customWidth="true" style="0"/>
    <col min="7" max="7" width="20" customWidth="true" style="0"/>
    <col min="8" max="8" width="18" customWidth="true" style="0"/>
    <col min="9" max="9" width="38" customWidth="true" style="0"/>
    <col min="10" max="10" width="20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6" customWidth="true" style="0"/>
    <col min="18" max="18" width="32" customWidth="true" style="0"/>
    <col min="19" max="19" width="20" customWidth="true" style="0"/>
  </cols>
  <sheetData>
    <row r="1" spans="1:19">
      <c r="A1" s="55" t="s">
        <v>8</v>
      </c>
      <c r="B1" s="55" t="s">
        <v>45</v>
      </c>
      <c r="C1" s="55" t="s">
        <v>53</v>
      </c>
      <c r="D1" s="55" t="s">
        <v>152</v>
      </c>
      <c r="E1" s="55" t="s">
        <v>153</v>
      </c>
      <c r="F1" s="55" t="s">
        <v>154</v>
      </c>
      <c r="G1" s="55" t="s">
        <v>24</v>
      </c>
      <c r="H1" s="55" t="s">
        <v>141</v>
      </c>
      <c r="I1" s="55" t="s">
        <v>142</v>
      </c>
      <c r="J1" s="55" t="s">
        <v>47</v>
      </c>
      <c r="K1" s="55" t="s">
        <v>143</v>
      </c>
      <c r="L1" s="55" t="s">
        <v>155</v>
      </c>
      <c r="M1" s="55" t="s">
        <v>156</v>
      </c>
      <c r="N1" s="55" t="s">
        <v>27</v>
      </c>
      <c r="O1" s="55" t="s">
        <v>62</v>
      </c>
      <c r="P1" s="55" t="s">
        <v>75</v>
      </c>
      <c r="Q1" s="55" t="s">
        <v>16</v>
      </c>
      <c r="R1" s="55" t="s">
        <v>157</v>
      </c>
      <c r="S1" s="55" t="s">
        <v>158</v>
      </c>
    </row>
    <row r="2" spans="1:19">
      <c r="A2" s="3" t="s">
        <v>9</v>
      </c>
      <c r="B2" s="3" t="s">
        <v>55</v>
      </c>
      <c r="C2" s="3" t="s">
        <v>56</v>
      </c>
      <c r="D2" s="3">
        <v>1</v>
      </c>
      <c r="E2" s="3" t="s">
        <v>159</v>
      </c>
      <c r="F2" s="3" t="s">
        <v>13</v>
      </c>
      <c r="G2" s="3" t="s">
        <v>29</v>
      </c>
      <c r="H2" s="3" t="s">
        <v>79</v>
      </c>
      <c r="I2" s="3" t="s">
        <v>80</v>
      </c>
      <c r="J2" s="3" t="s">
        <v>81</v>
      </c>
      <c r="K2" s="53">
        <v>69.0</v>
      </c>
      <c r="L2" s="53">
        <v>17.0</v>
      </c>
      <c r="M2" s="53"/>
      <c r="N2" s="53"/>
      <c r="O2" s="53">
        <v>17.0</v>
      </c>
      <c r="P2" s="53">
        <v>-52.0</v>
      </c>
      <c r="Q2" s="3" t="s">
        <v>82</v>
      </c>
      <c r="R2" s="56" t="s">
        <v>160</v>
      </c>
      <c r="S2" s="56" t="s">
        <v>83</v>
      </c>
    </row>
    <row r="3" spans="1:19">
      <c r="A3" s="3" t="s">
        <v>9</v>
      </c>
      <c r="B3" s="3" t="s">
        <v>55</v>
      </c>
      <c r="C3" s="3" t="s">
        <v>56</v>
      </c>
      <c r="D3" s="3">
        <v>1</v>
      </c>
      <c r="E3" s="3" t="s">
        <v>159</v>
      </c>
      <c r="F3" s="3" t="s">
        <v>13</v>
      </c>
      <c r="G3" s="3" t="s">
        <v>30</v>
      </c>
      <c r="H3" s="3" t="s">
        <v>84</v>
      </c>
      <c r="I3" s="3" t="s">
        <v>85</v>
      </c>
      <c r="J3" s="3" t="s">
        <v>81</v>
      </c>
      <c r="K3" s="53">
        <v>105.0</v>
      </c>
      <c r="L3" s="53">
        <v>23.0</v>
      </c>
      <c r="M3" s="53"/>
      <c r="N3" s="53"/>
      <c r="O3" s="53">
        <v>23.0</v>
      </c>
      <c r="P3" s="53">
        <v>-82.0</v>
      </c>
      <c r="Q3" s="3" t="s">
        <v>82</v>
      </c>
      <c r="R3" s="56" t="s">
        <v>161</v>
      </c>
      <c r="S3" s="56" t="s">
        <v>86</v>
      </c>
    </row>
    <row r="4" spans="1:19">
      <c r="A4" s="3" t="s">
        <v>9</v>
      </c>
      <c r="B4" s="3" t="s">
        <v>55</v>
      </c>
      <c r="C4" s="3" t="s">
        <v>56</v>
      </c>
      <c r="D4" s="3">
        <v>1</v>
      </c>
      <c r="E4" s="3" t="s">
        <v>159</v>
      </c>
      <c r="F4" s="3" t="s">
        <v>13</v>
      </c>
      <c r="G4" s="3" t="s">
        <v>31</v>
      </c>
      <c r="H4" s="3" t="s">
        <v>87</v>
      </c>
      <c r="I4" s="3" t="s">
        <v>88</v>
      </c>
      <c r="J4" s="3" t="s">
        <v>81</v>
      </c>
      <c r="K4" s="53">
        <v>46.0</v>
      </c>
      <c r="L4" s="53">
        <v>8.0</v>
      </c>
      <c r="M4" s="53"/>
      <c r="N4" s="53"/>
      <c r="O4" s="53">
        <v>8.0</v>
      </c>
      <c r="P4" s="53">
        <v>-38.0</v>
      </c>
      <c r="Q4" s="3" t="s">
        <v>82</v>
      </c>
      <c r="R4" s="56" t="s">
        <v>162</v>
      </c>
      <c r="S4" s="56" t="s">
        <v>89</v>
      </c>
    </row>
  </sheetData>
  <autoFilter ref="A1:S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7C3AED"/>
    <outlinePr summaryBelow="1" summaryRight="1"/>
    <pageSetUpPr fitToPage="1"/>
  </sheetPr>
  <dimension ref="A1:Q4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O4" sqref="O4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8" customWidth="true" style="0"/>
    <col min="4" max="4" width="13" customWidth="true" style="0"/>
    <col min="5" max="5" width="22" customWidth="true" style="0"/>
    <col min="6" max="6" width="18" customWidth="true" style="0"/>
    <col min="7" max="7" width="38" customWidth="true" style="0"/>
    <col min="8" max="8" width="22" customWidth="true" style="0"/>
    <col min="9" max="9" width="16" customWidth="true" style="32"/>
    <col min="10" max="10" width="14" customWidth="true" style="32"/>
    <col min="11" max="11" width="14" customWidth="true" style="32"/>
    <col min="12" max="12" width="14" customWidth="true" style="32"/>
    <col min="13" max="13" width="14" customWidth="true" style="32"/>
    <col min="14" max="14" width="14" customWidth="true" style="32"/>
    <col min="15" max="15" width="16" customWidth="true" style="0"/>
    <col min="16" max="16" width="28" customWidth="true" style="0"/>
    <col min="17" max="17" width="20" customWidth="true" style="0"/>
  </cols>
  <sheetData>
    <row r="1" spans="1:17">
      <c r="A1" s="59" t="s">
        <v>8</v>
      </c>
      <c r="B1" s="59" t="s">
        <v>45</v>
      </c>
      <c r="C1" s="59" t="s">
        <v>53</v>
      </c>
      <c r="D1" s="60" t="s">
        <v>58</v>
      </c>
      <c r="E1" s="59" t="s">
        <v>163</v>
      </c>
      <c r="F1" s="61" t="s">
        <v>59</v>
      </c>
      <c r="G1" s="59" t="s">
        <v>142</v>
      </c>
      <c r="H1" s="59" t="s">
        <v>47</v>
      </c>
      <c r="I1" s="62" t="s">
        <v>164</v>
      </c>
      <c r="J1" s="62" t="s">
        <v>165</v>
      </c>
      <c r="K1" s="62" t="s">
        <v>156</v>
      </c>
      <c r="L1" s="62" t="s">
        <v>27</v>
      </c>
      <c r="M1" s="62" t="s">
        <v>62</v>
      </c>
      <c r="N1" s="62" t="s">
        <v>75</v>
      </c>
      <c r="O1" s="59" t="s">
        <v>16</v>
      </c>
      <c r="P1" s="59" t="s">
        <v>157</v>
      </c>
      <c r="Q1" s="59" t="s">
        <v>158</v>
      </c>
    </row>
    <row r="2" spans="1:17">
      <c r="A2" s="3" t="s">
        <v>9</v>
      </c>
      <c r="B2" s="3" t="s">
        <v>55</v>
      </c>
      <c r="C2" s="3" t="s">
        <v>56</v>
      </c>
      <c r="D2" s="57" t="s">
        <v>78</v>
      </c>
      <c r="E2" s="3" t="s">
        <v>31</v>
      </c>
      <c r="F2" s="58" t="s">
        <v>87</v>
      </c>
      <c r="G2" s="56" t="s">
        <v>88</v>
      </c>
      <c r="H2" s="56" t="s">
        <v>81</v>
      </c>
      <c r="I2" s="53">
        <v>46.0</v>
      </c>
      <c r="J2" s="53">
        <v>8.0</v>
      </c>
      <c r="K2" s="53"/>
      <c r="L2" s="53"/>
      <c r="M2" s="53">
        <v>8.0</v>
      </c>
      <c r="N2" s="53">
        <v>-38.0</v>
      </c>
      <c r="O2" s="63" t="s">
        <v>82</v>
      </c>
      <c r="P2" s="56" t="s">
        <v>162</v>
      </c>
      <c r="Q2" s="56" t="s">
        <v>89</v>
      </c>
    </row>
    <row r="3" spans="1:17">
      <c r="A3" s="3" t="s">
        <v>9</v>
      </c>
      <c r="B3" s="3" t="s">
        <v>55</v>
      </c>
      <c r="C3" s="3" t="s">
        <v>56</v>
      </c>
      <c r="D3" s="57" t="s">
        <v>78</v>
      </c>
      <c r="E3" s="3" t="s">
        <v>30</v>
      </c>
      <c r="F3" s="58" t="s">
        <v>84</v>
      </c>
      <c r="G3" s="56" t="s">
        <v>85</v>
      </c>
      <c r="H3" s="56" t="s">
        <v>81</v>
      </c>
      <c r="I3" s="53">
        <v>105.0</v>
      </c>
      <c r="J3" s="53">
        <v>23.0</v>
      </c>
      <c r="K3" s="53"/>
      <c r="L3" s="53"/>
      <c r="M3" s="53">
        <v>23.0</v>
      </c>
      <c r="N3" s="53">
        <v>-82.0</v>
      </c>
      <c r="O3" s="63" t="s">
        <v>82</v>
      </c>
      <c r="P3" s="56" t="s">
        <v>161</v>
      </c>
      <c r="Q3" s="56" t="s">
        <v>86</v>
      </c>
    </row>
    <row r="4" spans="1:17">
      <c r="A4" s="3" t="s">
        <v>9</v>
      </c>
      <c r="B4" s="3" t="s">
        <v>55</v>
      </c>
      <c r="C4" s="3" t="s">
        <v>56</v>
      </c>
      <c r="D4" s="57" t="s">
        <v>78</v>
      </c>
      <c r="E4" s="3" t="s">
        <v>29</v>
      </c>
      <c r="F4" s="58" t="s">
        <v>79</v>
      </c>
      <c r="G4" s="56" t="s">
        <v>80</v>
      </c>
      <c r="H4" s="56" t="s">
        <v>81</v>
      </c>
      <c r="I4" s="53">
        <v>69.0</v>
      </c>
      <c r="J4" s="53">
        <v>17.0</v>
      </c>
      <c r="K4" s="53"/>
      <c r="L4" s="53"/>
      <c r="M4" s="53">
        <v>17.0</v>
      </c>
      <c r="N4" s="53">
        <v>-52.0</v>
      </c>
      <c r="O4" s="63" t="s">
        <v>82</v>
      </c>
      <c r="P4" s="56" t="s">
        <v>160</v>
      </c>
      <c r="Q4" s="56" t="s">
        <v>83</v>
      </c>
    </row>
  </sheetData>
  <autoFilter ref="A1:Q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Kay&amp;CConteos consolidados&amp;RGenerado: &amp;D &amp;T</oddFooter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2563EB"/>
    <outlinePr summaryBelow="1" summaryRight="1"/>
    <pageSetUpPr fitToPage="1"/>
  </sheetPr>
  <dimension ref="A1:I23"/>
  <sheetViews>
    <sheetView tabSelected="0" workbookViewId="0" showGridLines="false" showRowColHeaders="1">
      <pane ySplit="1" topLeftCell="A2" activePane="bottomLeft" state="frozen"/>
      <selection pane="bottomLeft" activeCell="A1" sqref="A1:I23"/>
    </sheetView>
  </sheetViews>
  <sheetFormatPr defaultRowHeight="14.4" outlineLevelRow="0" outlineLevelCol="0"/>
  <cols>
    <col min="1" max="1" width="16" customWidth="true" style="0"/>
    <col min="2" max="2" width="34" customWidth="true" style="0"/>
    <col min="3" max="3" width="16" customWidth="true" style="0"/>
    <col min="4" max="4" width="16" customWidth="true" style="0"/>
    <col min="5" max="5" width="22" customWidth="true" style="0"/>
    <col min="6" max="6" width="34" customWidth="true" style="0"/>
    <col min="7" max="7" width="24" customWidth="true" style="0"/>
    <col min="8" max="8" width="24" customWidth="true" style="0"/>
    <col min="9" max="9" width="16" customWidth="true" style="0"/>
  </cols>
  <sheetData>
    <row r="1" spans="1:9">
      <c r="A1" s="54" t="s">
        <v>8</v>
      </c>
      <c r="B1" s="54" t="s">
        <v>45</v>
      </c>
      <c r="C1" s="54" t="s">
        <v>53</v>
      </c>
      <c r="D1" s="64" t="s">
        <v>58</v>
      </c>
      <c r="E1" s="65" t="s">
        <v>141</v>
      </c>
      <c r="F1" s="54" t="s">
        <v>142</v>
      </c>
      <c r="G1" s="54" t="s">
        <v>47</v>
      </c>
      <c r="H1" s="66" t="s">
        <v>61</v>
      </c>
      <c r="I1" s="54" t="s">
        <v>166</v>
      </c>
    </row>
    <row r="2" spans="1:9">
      <c r="A2" s="2" t="s">
        <v>9</v>
      </c>
      <c r="B2" s="2" t="s">
        <v>55</v>
      </c>
      <c r="C2" s="2" t="s">
        <v>56</v>
      </c>
      <c r="D2" s="38" t="s">
        <v>78</v>
      </c>
      <c r="E2" s="39" t="s">
        <v>90</v>
      </c>
      <c r="F2" s="2" t="s">
        <v>91</v>
      </c>
      <c r="G2" s="2" t="s">
        <v>81</v>
      </c>
      <c r="H2" s="40">
        <v>80.0</v>
      </c>
      <c r="I2" s="2" t="s">
        <v>167</v>
      </c>
    </row>
    <row r="3" spans="1:9">
      <c r="A3" s="2" t="s">
        <v>9</v>
      </c>
      <c r="B3" s="2" t="s">
        <v>55</v>
      </c>
      <c r="C3" s="2" t="s">
        <v>56</v>
      </c>
      <c r="D3" s="38" t="s">
        <v>78</v>
      </c>
      <c r="E3" s="39" t="s">
        <v>95</v>
      </c>
      <c r="F3" s="2" t="s">
        <v>96</v>
      </c>
      <c r="G3" s="2" t="s">
        <v>81</v>
      </c>
      <c r="H3" s="40">
        <v>112.0</v>
      </c>
      <c r="I3" s="2" t="s">
        <v>167</v>
      </c>
    </row>
    <row r="4" spans="1:9">
      <c r="A4" s="2" t="s">
        <v>9</v>
      </c>
      <c r="B4" s="2" t="s">
        <v>55</v>
      </c>
      <c r="C4" s="2" t="s">
        <v>56</v>
      </c>
      <c r="D4" s="38" t="s">
        <v>78</v>
      </c>
      <c r="E4" s="39" t="s">
        <v>97</v>
      </c>
      <c r="F4" s="2" t="s">
        <v>98</v>
      </c>
      <c r="G4" s="2" t="s">
        <v>99</v>
      </c>
      <c r="H4" s="40">
        <v>64.0</v>
      </c>
      <c r="I4" s="2" t="s">
        <v>167</v>
      </c>
    </row>
    <row r="5" spans="1:9">
      <c r="A5" s="2" t="s">
        <v>9</v>
      </c>
      <c r="B5" s="2" t="s">
        <v>55</v>
      </c>
      <c r="C5" s="2" t="s">
        <v>56</v>
      </c>
      <c r="D5" s="38" t="s">
        <v>78</v>
      </c>
      <c r="E5" s="39" t="s">
        <v>100</v>
      </c>
      <c r="F5" s="2" t="s">
        <v>101</v>
      </c>
      <c r="G5" s="2" t="s">
        <v>99</v>
      </c>
      <c r="H5" s="40">
        <v>68.0</v>
      </c>
      <c r="I5" s="2" t="s">
        <v>167</v>
      </c>
    </row>
    <row r="6" spans="1:9">
      <c r="A6" s="2" t="s">
        <v>9</v>
      </c>
      <c r="B6" s="2" t="s">
        <v>55</v>
      </c>
      <c r="C6" s="2" t="s">
        <v>56</v>
      </c>
      <c r="D6" s="38" t="s">
        <v>78</v>
      </c>
      <c r="E6" s="39" t="s">
        <v>102</v>
      </c>
      <c r="F6" s="2" t="s">
        <v>103</v>
      </c>
      <c r="G6" s="2" t="s">
        <v>99</v>
      </c>
      <c r="H6" s="40">
        <v>103.0</v>
      </c>
      <c r="I6" s="2" t="s">
        <v>167</v>
      </c>
    </row>
    <row r="7" spans="1:9">
      <c r="A7" s="2" t="s">
        <v>9</v>
      </c>
      <c r="B7" s="2" t="s">
        <v>55</v>
      </c>
      <c r="C7" s="2" t="s">
        <v>56</v>
      </c>
      <c r="D7" s="38" t="s">
        <v>78</v>
      </c>
      <c r="E7" s="39" t="s">
        <v>104</v>
      </c>
      <c r="F7" s="2" t="s">
        <v>105</v>
      </c>
      <c r="G7" s="2" t="s">
        <v>99</v>
      </c>
      <c r="H7" s="40">
        <v>85.0</v>
      </c>
      <c r="I7" s="2" t="s">
        <v>167</v>
      </c>
    </row>
    <row r="8" spans="1:9">
      <c r="A8" s="2" t="s">
        <v>9</v>
      </c>
      <c r="B8" s="2" t="s">
        <v>55</v>
      </c>
      <c r="C8" s="2" t="s">
        <v>56</v>
      </c>
      <c r="D8" s="38" t="s">
        <v>78</v>
      </c>
      <c r="E8" s="39" t="s">
        <v>106</v>
      </c>
      <c r="F8" s="2" t="s">
        <v>107</v>
      </c>
      <c r="G8" s="2" t="s">
        <v>99</v>
      </c>
      <c r="H8" s="40"/>
      <c r="I8" s="2" t="s">
        <v>167</v>
      </c>
    </row>
    <row r="9" spans="1:9">
      <c r="A9" s="2" t="s">
        <v>9</v>
      </c>
      <c r="B9" s="2" t="s">
        <v>55</v>
      </c>
      <c r="C9" s="2" t="s">
        <v>56</v>
      </c>
      <c r="D9" s="38" t="s">
        <v>78</v>
      </c>
      <c r="E9" s="39" t="s">
        <v>108</v>
      </c>
      <c r="F9" s="2" t="s">
        <v>109</v>
      </c>
      <c r="G9" s="2" t="s">
        <v>110</v>
      </c>
      <c r="H9" s="40">
        <v>109.0</v>
      </c>
      <c r="I9" s="2" t="s">
        <v>167</v>
      </c>
    </row>
    <row r="10" spans="1:9">
      <c r="A10" s="2" t="s">
        <v>9</v>
      </c>
      <c r="B10" s="2" t="s">
        <v>55</v>
      </c>
      <c r="C10" s="2" t="s">
        <v>56</v>
      </c>
      <c r="D10" s="38" t="s">
        <v>78</v>
      </c>
      <c r="E10" s="39" t="s">
        <v>111</v>
      </c>
      <c r="F10" s="2" t="s">
        <v>112</v>
      </c>
      <c r="G10" s="2" t="s">
        <v>110</v>
      </c>
      <c r="H10" s="40">
        <v>43.0</v>
      </c>
      <c r="I10" s="2" t="s">
        <v>167</v>
      </c>
    </row>
    <row r="11" spans="1:9">
      <c r="A11" s="2" t="s">
        <v>9</v>
      </c>
      <c r="B11" s="2" t="s">
        <v>55</v>
      </c>
      <c r="C11" s="2" t="s">
        <v>56</v>
      </c>
      <c r="D11" s="38" t="s">
        <v>78</v>
      </c>
      <c r="E11" s="39" t="s">
        <v>113</v>
      </c>
      <c r="F11" s="2" t="s">
        <v>114</v>
      </c>
      <c r="G11" s="2" t="s">
        <v>110</v>
      </c>
      <c r="H11" s="40">
        <v>104.0</v>
      </c>
      <c r="I11" s="2" t="s">
        <v>167</v>
      </c>
    </row>
    <row r="12" spans="1:9">
      <c r="A12" s="2" t="s">
        <v>9</v>
      </c>
      <c r="B12" s="2" t="s">
        <v>55</v>
      </c>
      <c r="C12" s="2" t="s">
        <v>56</v>
      </c>
      <c r="D12" s="38" t="s">
        <v>78</v>
      </c>
      <c r="E12" s="39" t="s">
        <v>115</v>
      </c>
      <c r="F12" s="2" t="s">
        <v>116</v>
      </c>
      <c r="G12" s="2" t="s">
        <v>110</v>
      </c>
      <c r="H12" s="40">
        <v>137.0</v>
      </c>
      <c r="I12" s="2" t="s">
        <v>167</v>
      </c>
    </row>
    <row r="13" spans="1:9">
      <c r="A13" s="2" t="s">
        <v>9</v>
      </c>
      <c r="B13" s="2" t="s">
        <v>55</v>
      </c>
      <c r="C13" s="2" t="s">
        <v>56</v>
      </c>
      <c r="D13" s="38" t="s">
        <v>78</v>
      </c>
      <c r="E13" s="39" t="s">
        <v>117</v>
      </c>
      <c r="F13" s="2" t="s">
        <v>118</v>
      </c>
      <c r="G13" s="2" t="s">
        <v>110</v>
      </c>
      <c r="H13" s="40">
        <v>14.0</v>
      </c>
      <c r="I13" s="2" t="s">
        <v>167</v>
      </c>
    </row>
    <row r="14" spans="1:9">
      <c r="A14" s="2" t="s">
        <v>9</v>
      </c>
      <c r="B14" s="2" t="s">
        <v>55</v>
      </c>
      <c r="C14" s="2" t="s">
        <v>56</v>
      </c>
      <c r="D14" s="38" t="s">
        <v>78</v>
      </c>
      <c r="E14" s="39" t="s">
        <v>119</v>
      </c>
      <c r="F14" s="2" t="s">
        <v>120</v>
      </c>
      <c r="G14" s="2" t="s">
        <v>121</v>
      </c>
      <c r="H14" s="40">
        <v>93.0</v>
      </c>
      <c r="I14" s="2" t="s">
        <v>167</v>
      </c>
    </row>
    <row r="15" spans="1:9">
      <c r="A15" s="2" t="s">
        <v>9</v>
      </c>
      <c r="B15" s="2" t="s">
        <v>55</v>
      </c>
      <c r="C15" s="2" t="s">
        <v>56</v>
      </c>
      <c r="D15" s="38" t="s">
        <v>78</v>
      </c>
      <c r="E15" s="39" t="s">
        <v>122</v>
      </c>
      <c r="F15" s="2" t="s">
        <v>123</v>
      </c>
      <c r="G15" s="2" t="s">
        <v>121</v>
      </c>
      <c r="H15" s="40">
        <v>152.0</v>
      </c>
      <c r="I15" s="2" t="s">
        <v>167</v>
      </c>
    </row>
    <row r="16" spans="1:9">
      <c r="A16" s="2" t="s">
        <v>9</v>
      </c>
      <c r="B16" s="2" t="s">
        <v>55</v>
      </c>
      <c r="C16" s="2" t="s">
        <v>56</v>
      </c>
      <c r="D16" s="38" t="s">
        <v>78</v>
      </c>
      <c r="E16" s="39" t="s">
        <v>124</v>
      </c>
      <c r="F16" s="2" t="s">
        <v>125</v>
      </c>
      <c r="G16" s="2" t="s">
        <v>121</v>
      </c>
      <c r="H16" s="40">
        <v>90.0</v>
      </c>
      <c r="I16" s="2" t="s">
        <v>167</v>
      </c>
    </row>
    <row r="17" spans="1:9">
      <c r="A17" s="2" t="s">
        <v>9</v>
      </c>
      <c r="B17" s="2" t="s">
        <v>55</v>
      </c>
      <c r="C17" s="2" t="s">
        <v>56</v>
      </c>
      <c r="D17" s="38" t="s">
        <v>78</v>
      </c>
      <c r="E17" s="39" t="s">
        <v>126</v>
      </c>
      <c r="F17" s="2" t="s">
        <v>127</v>
      </c>
      <c r="G17" s="2" t="s">
        <v>121</v>
      </c>
      <c r="H17" s="40">
        <v>97.0</v>
      </c>
      <c r="I17" s="2" t="s">
        <v>167</v>
      </c>
    </row>
    <row r="18" spans="1:9">
      <c r="A18" s="2" t="s">
        <v>9</v>
      </c>
      <c r="B18" s="2" t="s">
        <v>55</v>
      </c>
      <c r="C18" s="2" t="s">
        <v>56</v>
      </c>
      <c r="D18" s="38" t="s">
        <v>78</v>
      </c>
      <c r="E18" s="39" t="s">
        <v>128</v>
      </c>
      <c r="F18" s="2" t="s">
        <v>129</v>
      </c>
      <c r="G18" s="2" t="s">
        <v>121</v>
      </c>
      <c r="H18" s="40"/>
      <c r="I18" s="2" t="s">
        <v>167</v>
      </c>
    </row>
    <row r="19" spans="1:9">
      <c r="A19" s="2" t="s">
        <v>9</v>
      </c>
      <c r="B19" s="2" t="s">
        <v>55</v>
      </c>
      <c r="C19" s="2" t="s">
        <v>56</v>
      </c>
      <c r="D19" s="38" t="s">
        <v>78</v>
      </c>
      <c r="E19" s="39" t="s">
        <v>130</v>
      </c>
      <c r="F19" s="2" t="s">
        <v>131</v>
      </c>
      <c r="G19" s="2" t="s">
        <v>132</v>
      </c>
      <c r="H19" s="40">
        <v>77.0</v>
      </c>
      <c r="I19" s="2" t="s">
        <v>167</v>
      </c>
    </row>
    <row r="20" spans="1:9">
      <c r="A20" s="2" t="s">
        <v>9</v>
      </c>
      <c r="B20" s="2" t="s">
        <v>55</v>
      </c>
      <c r="C20" s="2" t="s">
        <v>56</v>
      </c>
      <c r="D20" s="38" t="s">
        <v>78</v>
      </c>
      <c r="E20" s="39" t="s">
        <v>133</v>
      </c>
      <c r="F20" s="2" t="s">
        <v>134</v>
      </c>
      <c r="G20" s="2" t="s">
        <v>132</v>
      </c>
      <c r="H20" s="40">
        <v>75.0</v>
      </c>
      <c r="I20" s="2" t="s">
        <v>167</v>
      </c>
    </row>
    <row r="21" spans="1:9">
      <c r="A21" s="2" t="s">
        <v>9</v>
      </c>
      <c r="B21" s="2" t="s">
        <v>55</v>
      </c>
      <c r="C21" s="2" t="s">
        <v>56</v>
      </c>
      <c r="D21" s="38" t="s">
        <v>78</v>
      </c>
      <c r="E21" s="39" t="s">
        <v>135</v>
      </c>
      <c r="F21" s="2" t="s">
        <v>136</v>
      </c>
      <c r="G21" s="2" t="s">
        <v>132</v>
      </c>
      <c r="H21" s="40">
        <v>75.0</v>
      </c>
      <c r="I21" s="2" t="s">
        <v>167</v>
      </c>
    </row>
    <row r="22" spans="1:9">
      <c r="A22" s="2" t="s">
        <v>9</v>
      </c>
      <c r="B22" s="2" t="s">
        <v>55</v>
      </c>
      <c r="C22" s="2" t="s">
        <v>56</v>
      </c>
      <c r="D22" s="38" t="s">
        <v>78</v>
      </c>
      <c r="E22" s="39" t="s">
        <v>137</v>
      </c>
      <c r="F22" s="2" t="s">
        <v>138</v>
      </c>
      <c r="G22" s="2" t="s">
        <v>132</v>
      </c>
      <c r="H22" s="40">
        <v>32.0</v>
      </c>
      <c r="I22" s="2" t="s">
        <v>167</v>
      </c>
    </row>
    <row r="23" spans="1:9">
      <c r="A23" s="2" t="s">
        <v>9</v>
      </c>
      <c r="B23" s="2" t="s">
        <v>55</v>
      </c>
      <c r="C23" s="2" t="s">
        <v>56</v>
      </c>
      <c r="D23" s="38" t="s">
        <v>78</v>
      </c>
      <c r="E23" s="39" t="s">
        <v>139</v>
      </c>
      <c r="F23" s="2" t="s">
        <v>140</v>
      </c>
      <c r="G23" s="2" t="s">
        <v>132</v>
      </c>
      <c r="H23" s="40">
        <v>79.0</v>
      </c>
      <c r="I23" s="2" t="s">
        <v>167</v>
      </c>
    </row>
  </sheetData>
  <autoFilter ref="A1:I2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EA580C"/>
    <outlinePr summaryBelow="1" summaryRight="1"/>
    <pageSetUpPr fitToPage="1"/>
  </sheetPr>
  <dimension ref="A1:Q4"/>
  <sheetViews>
    <sheetView tabSelected="0" workbookViewId="0" showGridLines="false" showRowColHeaders="1">
      <pane ySplit="1" topLeftCell="A2" activePane="bottomLeft" state="frozen"/>
      <selection pane="bottomLeft" activeCell="A4" sqref="A4:Q4"/>
    </sheetView>
  </sheetViews>
  <sheetFormatPr defaultRowHeight="14.4" outlineLevelRow="0" outlineLevelCol="0"/>
  <sheetData>
    <row r="1" spans="1:17">
      <c r="A1" s="67" t="s">
        <v>8</v>
      </c>
      <c r="B1" s="67" t="s">
        <v>10</v>
      </c>
      <c r="C1" s="67" t="s">
        <v>53</v>
      </c>
      <c r="D1" s="67" t="s">
        <v>142</v>
      </c>
      <c r="E1" s="67" t="s">
        <v>14</v>
      </c>
      <c r="F1" s="68" t="s">
        <v>168</v>
      </c>
      <c r="G1" s="69" t="s">
        <v>169</v>
      </c>
      <c r="H1" s="69" t="s">
        <v>170</v>
      </c>
      <c r="I1" s="69" t="s">
        <v>25</v>
      </c>
      <c r="J1" s="69" t="s">
        <v>156</v>
      </c>
      <c r="K1" s="69" t="s">
        <v>27</v>
      </c>
      <c r="L1" s="69" t="s">
        <v>75</v>
      </c>
      <c r="M1" s="70" t="s">
        <v>76</v>
      </c>
      <c r="N1" s="67" t="s">
        <v>16</v>
      </c>
      <c r="O1" s="67" t="s">
        <v>171</v>
      </c>
      <c r="P1" s="67" t="s">
        <v>58</v>
      </c>
      <c r="Q1" s="67" t="s">
        <v>77</v>
      </c>
    </row>
    <row r="2" spans="1:17">
      <c r="A2" s="41" t="s">
        <v>9</v>
      </c>
      <c r="B2" s="41" t="s">
        <v>55</v>
      </c>
      <c r="C2" s="41" t="s">
        <v>56</v>
      </c>
      <c r="D2" s="41" t="s">
        <v>85</v>
      </c>
      <c r="E2" s="41" t="s">
        <v>81</v>
      </c>
      <c r="F2" s="43" t="s">
        <v>84</v>
      </c>
      <c r="G2" s="44">
        <v>105.0</v>
      </c>
      <c r="H2" s="44" t="str">
        <f>I2-J2-K2</f>
        <v>0</v>
      </c>
      <c r="I2" s="44">
        <v>23.0</v>
      </c>
      <c r="J2" s="44"/>
      <c r="K2" s="44"/>
      <c r="L2" s="44" t="str">
        <f>H2-G2</f>
        <v>0</v>
      </c>
      <c r="M2" s="71" t="str">
        <f>IFERROR(L2/ABS(G2),0)</f>
        <v>0</v>
      </c>
      <c r="N2" s="41" t="s">
        <v>82</v>
      </c>
      <c r="O2" s="41" t="s">
        <v>30</v>
      </c>
      <c r="P2" s="41" t="s">
        <v>78</v>
      </c>
      <c r="Q2" s="41" t="s">
        <v>86</v>
      </c>
    </row>
    <row r="3" spans="1:17">
      <c r="A3" s="41" t="s">
        <v>9</v>
      </c>
      <c r="B3" s="41" t="s">
        <v>55</v>
      </c>
      <c r="C3" s="41" t="s">
        <v>56</v>
      </c>
      <c r="D3" s="41" t="s">
        <v>80</v>
      </c>
      <c r="E3" s="41" t="s">
        <v>81</v>
      </c>
      <c r="F3" s="43" t="s">
        <v>79</v>
      </c>
      <c r="G3" s="44">
        <v>69.0</v>
      </c>
      <c r="H3" s="44" t="str">
        <f>I3-J3-K3</f>
        <v>0</v>
      </c>
      <c r="I3" s="44">
        <v>17.0</v>
      </c>
      <c r="J3" s="44"/>
      <c r="K3" s="44"/>
      <c r="L3" s="44" t="str">
        <f>H3-G3</f>
        <v>0</v>
      </c>
      <c r="M3" s="71" t="str">
        <f>IFERROR(L3/ABS(G3),0)</f>
        <v>0</v>
      </c>
      <c r="N3" s="41" t="s">
        <v>82</v>
      </c>
      <c r="O3" s="41" t="s">
        <v>29</v>
      </c>
      <c r="P3" s="41" t="s">
        <v>78</v>
      </c>
      <c r="Q3" s="41" t="s">
        <v>83</v>
      </c>
    </row>
    <row r="4" spans="1:17">
      <c r="A4" s="41" t="s">
        <v>9</v>
      </c>
      <c r="B4" s="41" t="s">
        <v>55</v>
      </c>
      <c r="C4" s="41" t="s">
        <v>56</v>
      </c>
      <c r="D4" s="41" t="s">
        <v>88</v>
      </c>
      <c r="E4" s="41" t="s">
        <v>81</v>
      </c>
      <c r="F4" s="43" t="s">
        <v>87</v>
      </c>
      <c r="G4" s="44">
        <v>46.0</v>
      </c>
      <c r="H4" s="44" t="str">
        <f>I4-J4-K4</f>
        <v>0</v>
      </c>
      <c r="I4" s="44">
        <v>8.0</v>
      </c>
      <c r="J4" s="44"/>
      <c r="K4" s="44"/>
      <c r="L4" s="44" t="str">
        <f>H4-G4</f>
        <v>0</v>
      </c>
      <c r="M4" s="71" t="str">
        <f>IFERROR(L4/ABS(G4),0)</f>
        <v>0</v>
      </c>
      <c r="N4" s="41" t="s">
        <v>82</v>
      </c>
      <c r="O4" s="41" t="s">
        <v>31</v>
      </c>
      <c r="P4" s="41" t="s">
        <v>78</v>
      </c>
      <c r="Q4" s="41" t="s">
        <v>89</v>
      </c>
    </row>
  </sheetData>
  <autoFilter ref="A1:Q4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334155"/>
    <outlinePr summaryBelow="1" summaryRight="1"/>
  </sheetPr>
  <dimension ref="A1:L2"/>
  <sheetViews>
    <sheetView tabSelected="0" workbookViewId="0" showGridLines="false" showRowColHeaders="1">
      <pane ySplit="1" topLeftCell="A2" activePane="bottomLeft" state="frozen"/>
      <selection pane="bottomLeft" activeCell="A1" sqref="A1:L1"/>
    </sheetView>
  </sheetViews>
  <sheetFormatPr defaultRowHeight="14.4" outlineLevelRow="0" outlineLevelCol="0"/>
  <cols>
    <col min="1" max="1" width="12.854" bestFit="true" customWidth="true" style="0"/>
    <col min="2" max="2" width="48.274" bestFit="true" customWidth="true" style="0"/>
    <col min="3" max="3" width="21.138" bestFit="true" customWidth="true" style="0"/>
    <col min="4" max="4" width="12.854" bestFit="true" customWidth="true" style="0"/>
    <col min="5" max="5" width="13.997" bestFit="true" customWidth="true" style="0"/>
    <col min="6" max="6" width="12.854" bestFit="true" customWidth="true" style="0"/>
    <col min="7" max="7" width="19.852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10.426" bestFit="true" customWidth="true" style="0"/>
    <col min="12" max="12" width="25.708" bestFit="true" customWidth="true" style="0"/>
  </cols>
  <sheetData>
    <row r="1" spans="1:12">
      <c r="A1" s="72" t="s">
        <v>8</v>
      </c>
      <c r="B1" s="72" t="s">
        <v>10</v>
      </c>
      <c r="C1" s="72" t="s">
        <v>53</v>
      </c>
      <c r="D1" s="72" t="s">
        <v>58</v>
      </c>
      <c r="E1" s="72" t="s">
        <v>172</v>
      </c>
      <c r="F1" s="72" t="s">
        <v>173</v>
      </c>
      <c r="G1" s="72" t="s">
        <v>174</v>
      </c>
      <c r="H1" s="72" t="s">
        <v>175</v>
      </c>
      <c r="I1" s="72" t="s">
        <v>4</v>
      </c>
      <c r="J1" s="72" t="s">
        <v>3</v>
      </c>
      <c r="K1" s="73" t="s">
        <v>1</v>
      </c>
      <c r="L1" s="74" t="s">
        <v>176</v>
      </c>
    </row>
    <row r="2" spans="1:12">
      <c r="A2" s="2" t="s">
        <v>9</v>
      </c>
      <c r="B2" s="2" t="s">
        <v>55</v>
      </c>
      <c r="C2" s="2" t="s">
        <v>56</v>
      </c>
      <c r="D2" s="2" t="s">
        <v>78</v>
      </c>
      <c r="E2" s="2">
        <v>25</v>
      </c>
      <c r="F2" s="2">
        <v>3</v>
      </c>
      <c r="G2" s="2">
        <v>22</v>
      </c>
      <c r="H2" s="2"/>
      <c r="I2" s="2">
        <v>3</v>
      </c>
      <c r="J2" s="2"/>
      <c r="K2" s="31">
        <v>0.12</v>
      </c>
      <c r="L2" s="40">
        <v>172.0</v>
      </c>
    </row>
  </sheetData>
  <autoFilter ref="A1:L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0F766E"/>
    <outlinePr summaryBelow="1" summaryRight="1"/>
  </sheetPr>
  <dimension ref="A1:K2"/>
  <sheetViews>
    <sheetView tabSelected="0" workbookViewId="0" showGridLines="false" showRowColHeaders="1">
      <pane ySplit="1" topLeftCell="A2" activePane="bottomLeft" state="frozen"/>
      <selection pane="bottomLeft" activeCell="A1" sqref="A1:K1"/>
    </sheetView>
  </sheetViews>
  <sheetFormatPr defaultRowHeight="14.4" outlineLevelRow="0" outlineLevelCol="0"/>
  <cols>
    <col min="1" max="1" width="12.854" bestFit="true" customWidth="true" style="0"/>
    <col min="2" max="2" width="15.139" bestFit="true" customWidth="true" style="0"/>
    <col min="3" max="3" width="13.997" bestFit="true" customWidth="true" style="0"/>
    <col min="4" max="4" width="12.854" bestFit="true" customWidth="true" style="0"/>
    <col min="5" max="5" width="19.852" bestFit="true" customWidth="true" style="0"/>
    <col min="6" max="6" width="13.997" bestFit="true" customWidth="true" style="0"/>
    <col min="7" max="7" width="13.997" bestFit="true" customWidth="true" style="0"/>
    <col min="8" max="8" width="13.997" bestFit="true" customWidth="true" style="0"/>
    <col min="9" max="9" width="10.426" bestFit="true" customWidth="true" style="0"/>
    <col min="10" max="10" width="20.995" bestFit="true" customWidth="true" style="0"/>
    <col min="11" max="11" width="25.708" bestFit="true" customWidth="true" style="0"/>
  </cols>
  <sheetData>
    <row r="1" spans="1:11">
      <c r="A1" s="75" t="s">
        <v>8</v>
      </c>
      <c r="B1" s="75" t="s">
        <v>177</v>
      </c>
      <c r="C1" s="75" t="s">
        <v>172</v>
      </c>
      <c r="D1" s="75" t="s">
        <v>173</v>
      </c>
      <c r="E1" s="75" t="s">
        <v>174</v>
      </c>
      <c r="F1" s="75" t="s">
        <v>175</v>
      </c>
      <c r="G1" s="75" t="s">
        <v>4</v>
      </c>
      <c r="H1" s="75" t="s">
        <v>3</v>
      </c>
      <c r="I1" s="76" t="s">
        <v>1</v>
      </c>
      <c r="J1" s="77" t="s">
        <v>178</v>
      </c>
      <c r="K1" s="77" t="s">
        <v>176</v>
      </c>
    </row>
    <row r="2" spans="1:11">
      <c r="A2" s="2" t="s">
        <v>9</v>
      </c>
      <c r="B2" s="2">
        <v>1</v>
      </c>
      <c r="C2" s="2">
        <v>25</v>
      </c>
      <c r="D2" s="2">
        <v>3</v>
      </c>
      <c r="E2" s="2">
        <v>22</v>
      </c>
      <c r="F2" s="2"/>
      <c r="G2" s="2">
        <v>3</v>
      </c>
      <c r="H2" s="2"/>
      <c r="I2" s="31">
        <v>0.12</v>
      </c>
      <c r="J2" s="40">
        <v>-172.0</v>
      </c>
      <c r="K2" s="40">
        <v>172.0</v>
      </c>
    </row>
  </sheetData>
  <autoFilter ref="A1:K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0F766E"/>
    <outlinePr summaryBelow="1" summaryRight="1"/>
    <pageSetUpPr fitToPage="1"/>
  </sheetPr>
  <dimension ref="A1:H6"/>
  <sheetViews>
    <sheetView tabSelected="0" workbookViewId="0" showGridLines="false" showRowColHeaders="1">
      <pane ySplit="1" topLeftCell="A2" activePane="bottomLeft" state="frozen"/>
      <selection pane="bottomLeft" activeCell="A1" sqref="A1:H6"/>
    </sheetView>
  </sheetViews>
  <sheetFormatPr defaultRowHeight="14.4" outlineLevelRow="0" outlineLevelCol="0"/>
  <cols>
    <col min="1" max="1" width="13.997" bestFit="true" customWidth="true" style="0"/>
    <col min="2" max="2" width="13.997" bestFit="true" customWidth="true" style="78"/>
    <col min="3" max="3" width="12.854" bestFit="true" customWidth="true" style="78"/>
    <col min="4" max="4" width="15.139" bestFit="true" customWidth="true" style="78"/>
    <col min="5" max="5" width="17.567" bestFit="true" customWidth="true" style="78"/>
    <col min="6" max="6" width="13.997" bestFit="true" customWidth="true" style="78"/>
    <col min="7" max="7" width="13.997" bestFit="true" customWidth="true" style="78"/>
    <col min="8" max="8" width="10.426" bestFit="true" customWidth="true" style="0"/>
  </cols>
  <sheetData>
    <row r="1" spans="1:8">
      <c r="A1" s="79" t="s">
        <v>47</v>
      </c>
      <c r="B1" s="80" t="s">
        <v>172</v>
      </c>
      <c r="C1" s="80" t="s">
        <v>173</v>
      </c>
      <c r="D1" s="80" t="s">
        <v>179</v>
      </c>
      <c r="E1" s="80" t="s">
        <v>2</v>
      </c>
      <c r="F1" s="80" t="s">
        <v>4</v>
      </c>
      <c r="G1" s="80" t="s">
        <v>3</v>
      </c>
      <c r="H1" s="81" t="s">
        <v>1</v>
      </c>
    </row>
    <row r="2" spans="1:8">
      <c r="A2" s="2" t="s">
        <v>81</v>
      </c>
      <c r="B2" s="26">
        <v>5</v>
      </c>
      <c r="C2" s="26">
        <v>3</v>
      </c>
      <c r="D2" s="26">
        <v>2</v>
      </c>
      <c r="E2" s="26"/>
      <c r="F2" s="26">
        <v>3</v>
      </c>
      <c r="G2" s="26"/>
      <c r="H2" s="31">
        <v>0.6</v>
      </c>
    </row>
    <row r="3" spans="1:8">
      <c r="A3" s="2" t="s">
        <v>99</v>
      </c>
      <c r="B3" s="26">
        <v>5</v>
      </c>
      <c r="C3" s="26"/>
      <c r="D3" s="26">
        <v>5</v>
      </c>
      <c r="E3" s="26"/>
      <c r="F3" s="26"/>
      <c r="G3" s="26"/>
      <c r="H3" s="31"/>
    </row>
    <row r="4" spans="1:8">
      <c r="A4" s="2" t="s">
        <v>110</v>
      </c>
      <c r="B4" s="26">
        <v>5</v>
      </c>
      <c r="C4" s="26"/>
      <c r="D4" s="26">
        <v>5</v>
      </c>
      <c r="E4" s="26"/>
      <c r="F4" s="26"/>
      <c r="G4" s="26"/>
      <c r="H4" s="31"/>
    </row>
    <row r="5" spans="1:8">
      <c r="A5" s="2" t="s">
        <v>121</v>
      </c>
      <c r="B5" s="26">
        <v>5</v>
      </c>
      <c r="C5" s="26"/>
      <c r="D5" s="26">
        <v>5</v>
      </c>
      <c r="E5" s="26"/>
      <c r="F5" s="26"/>
      <c r="G5" s="26"/>
      <c r="H5" s="31"/>
    </row>
    <row r="6" spans="1:8">
      <c r="A6" s="2" t="s">
        <v>132</v>
      </c>
      <c r="B6" s="26">
        <v>5</v>
      </c>
      <c r="C6" s="26"/>
      <c r="D6" s="26">
        <v>5</v>
      </c>
      <c r="E6" s="26"/>
      <c r="F6" s="26"/>
      <c r="G6" s="26"/>
      <c r="H6" s="31"/>
    </row>
  </sheetData>
  <autoFilter ref="A1:H6"/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6"/>
  <sheetViews>
    <sheetView tabSelected="0" workbookViewId="0" showGridLines="false" showRowColHeaders="1">
      <pane ySplit="1" topLeftCell="A2" activePane="bottomLeft" state="frozen"/>
      <selection pane="bottomLeft" activeCell="A2" sqref="A2:M2"/>
    </sheetView>
  </sheetViews>
  <sheetFormatPr defaultRowHeight="14.4" outlineLevelRow="0" outlineLevelCol="0"/>
  <cols>
    <col min="1" max="1" width="13" customWidth="true" style="0"/>
    <col min="2" max="2" width="28" customWidth="true" style="0"/>
    <col min="3" max="3" width="17" customWidth="true" style="0"/>
    <col min="4" max="4" width="22" customWidth="true" style="0"/>
    <col min="5" max="5" width="42" customWidth="true" style="0"/>
    <col min="6" max="6" width="24" customWidth="true" style="0"/>
    <col min="7" max="7" width="14" customWidth="true" style="32"/>
    <col min="8" max="8" width="14" customWidth="true" style="32"/>
    <col min="9" max="9" width="14" customWidth="true" style="32"/>
    <col min="10" max="10" width="14" customWidth="true" style="32"/>
    <col min="11" max="11" width="14" customWidth="true" style="32"/>
    <col min="12" max="12" width="24" customWidth="true" style="0"/>
    <col min="13" max="13" width="13" customWidth="true" style="0"/>
    <col min="15" max="15" width="24" customWidth="true" style="0"/>
    <col min="16" max="16" width="24" customWidth="true" style="0"/>
  </cols>
  <sheetData>
    <row r="1" spans="1:16">
      <c r="A1" s="33" t="s">
        <v>180</v>
      </c>
      <c r="B1" s="33" t="s">
        <v>45</v>
      </c>
      <c r="C1" s="33" t="s">
        <v>53</v>
      </c>
      <c r="D1" s="35" t="s">
        <v>59</v>
      </c>
      <c r="E1" s="33" t="s">
        <v>60</v>
      </c>
      <c r="F1" s="33" t="s">
        <v>47</v>
      </c>
      <c r="G1" s="36" t="s">
        <v>61</v>
      </c>
      <c r="H1" s="36" t="s">
        <v>165</v>
      </c>
      <c r="I1" s="36" t="s">
        <v>156</v>
      </c>
      <c r="J1" s="36" t="s">
        <v>27</v>
      </c>
      <c r="K1" s="36" t="s">
        <v>75</v>
      </c>
      <c r="L1" s="33" t="s">
        <v>16</v>
      </c>
      <c r="M1" s="33" t="s">
        <v>181</v>
      </c>
      <c r="O1" s="82" t="s">
        <v>184</v>
      </c>
      <c r="P1" s="82"/>
    </row>
    <row r="2" spans="1:16">
      <c r="A2" s="84" t="s">
        <v>182</v>
      </c>
      <c r="B2" s="2" t="s">
        <v>55</v>
      </c>
      <c r="C2" s="2" t="s">
        <v>56</v>
      </c>
      <c r="D2" s="39" t="s">
        <v>79</v>
      </c>
      <c r="E2" s="2" t="s">
        <v>80</v>
      </c>
      <c r="F2" s="2" t="s">
        <v>81</v>
      </c>
      <c r="G2" s="40">
        <v>69.0</v>
      </c>
      <c r="H2" s="40">
        <v>17.0</v>
      </c>
      <c r="I2" s="40"/>
      <c r="J2" s="40"/>
      <c r="K2" s="40">
        <v>-52.0</v>
      </c>
      <c r="L2" s="2" t="s">
        <v>82</v>
      </c>
      <c r="M2" s="84" t="s">
        <v>183</v>
      </c>
      <c r="O2" s="83" t="s">
        <v>24</v>
      </c>
      <c r="P2" s="51" t="s">
        <v>29</v>
      </c>
    </row>
    <row r="3" spans="1:16">
      <c r="O3" s="83" t="s">
        <v>185</v>
      </c>
      <c r="P3" s="51" t="s">
        <v>22</v>
      </c>
    </row>
    <row r="4" spans="1:16">
      <c r="O4" s="83" t="s">
        <v>28</v>
      </c>
      <c r="P4" s="51" t="str">
        <f>COUNT(H2:H2)</f>
        <v>0</v>
      </c>
    </row>
    <row r="5" spans="1:16">
      <c r="O5" s="83" t="s">
        <v>186</v>
      </c>
      <c r="P5" s="51" t="str">
        <f>COUNTIF(L2:L2,"Faltante")+COUNTIF(L2:L2,"Sobrante")</f>
        <v>0</v>
      </c>
    </row>
    <row r="6" spans="1:16">
      <c r="O6" s="83" t="s">
        <v>2</v>
      </c>
      <c r="P6" s="51" t="str">
        <f>COUNTIF(L2:L2,"Coincidente")</f>
        <v>0</v>
      </c>
    </row>
  </sheetData>
  <autoFilter ref="A1:M2"/>
  <mergeCells>
    <mergeCell ref="O1:P1"/>
  </mergeCells>
  <conditionalFormatting sqref="A2:M2">
    <cfRule type="expression" dxfId="0" priority="1">
      <formula>OR($A2="☑",$M2="☑")</formula>
    </cfRule>
  </conditionalFormatting>
  <dataValidations count="2"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A2">
      <formula1>"☐,☑"</formula1>
    </dataValidation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M2">
      <formula1>"☐,☑"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Kay&amp;CCarlos&amp;RGenerado: &amp;D &amp;T</oddFooter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6"/>
  <sheetViews>
    <sheetView tabSelected="0" workbookViewId="0" showGridLines="false" showRowColHeaders="1">
      <pane ySplit="1" topLeftCell="A2" activePane="bottomLeft" state="frozen"/>
      <selection pane="bottomLeft" activeCell="A2" sqref="A2:M2"/>
    </sheetView>
  </sheetViews>
  <sheetFormatPr defaultRowHeight="14.4" outlineLevelRow="0" outlineLevelCol="0"/>
  <cols>
    <col min="1" max="1" width="13" customWidth="true" style="0"/>
    <col min="2" max="2" width="28" customWidth="true" style="0"/>
    <col min="3" max="3" width="17" customWidth="true" style="0"/>
    <col min="4" max="4" width="22" customWidth="true" style="0"/>
    <col min="5" max="5" width="42" customWidth="true" style="0"/>
    <col min="6" max="6" width="24" customWidth="true" style="0"/>
    <col min="7" max="7" width="14" customWidth="true" style="32"/>
    <col min="8" max="8" width="14" customWidth="true" style="32"/>
    <col min="9" max="9" width="14" customWidth="true" style="32"/>
    <col min="10" max="10" width="14" customWidth="true" style="32"/>
    <col min="11" max="11" width="14" customWidth="true" style="32"/>
    <col min="12" max="12" width="24" customWidth="true" style="0"/>
    <col min="13" max="13" width="13" customWidth="true" style="0"/>
    <col min="15" max="15" width="24" customWidth="true" style="0"/>
    <col min="16" max="16" width="24" customWidth="true" style="0"/>
  </cols>
  <sheetData>
    <row r="1" spans="1:16">
      <c r="A1" s="33" t="s">
        <v>180</v>
      </c>
      <c r="B1" s="33" t="s">
        <v>45</v>
      </c>
      <c r="C1" s="33" t="s">
        <v>53</v>
      </c>
      <c r="D1" s="35" t="s">
        <v>59</v>
      </c>
      <c r="E1" s="33" t="s">
        <v>60</v>
      </c>
      <c r="F1" s="33" t="s">
        <v>47</v>
      </c>
      <c r="G1" s="36" t="s">
        <v>61</v>
      </c>
      <c r="H1" s="36" t="s">
        <v>165</v>
      </c>
      <c r="I1" s="36" t="s">
        <v>156</v>
      </c>
      <c r="J1" s="36" t="s">
        <v>27</v>
      </c>
      <c r="K1" s="36" t="s">
        <v>75</v>
      </c>
      <c r="L1" s="33" t="s">
        <v>16</v>
      </c>
      <c r="M1" s="33" t="s">
        <v>181</v>
      </c>
      <c r="O1" s="82" t="s">
        <v>184</v>
      </c>
      <c r="P1" s="82"/>
    </row>
    <row r="2" spans="1:16">
      <c r="A2" s="84" t="s">
        <v>182</v>
      </c>
      <c r="B2" s="2" t="s">
        <v>55</v>
      </c>
      <c r="C2" s="2" t="s">
        <v>56</v>
      </c>
      <c r="D2" s="39" t="s">
        <v>84</v>
      </c>
      <c r="E2" s="2" t="s">
        <v>85</v>
      </c>
      <c r="F2" s="2" t="s">
        <v>81</v>
      </c>
      <c r="G2" s="40">
        <v>105.0</v>
      </c>
      <c r="H2" s="40">
        <v>23.0</v>
      </c>
      <c r="I2" s="40"/>
      <c r="J2" s="40"/>
      <c r="K2" s="40">
        <v>-82.0</v>
      </c>
      <c r="L2" s="2" t="s">
        <v>82</v>
      </c>
      <c r="M2" s="84" t="s">
        <v>183</v>
      </c>
      <c r="O2" s="83" t="s">
        <v>24</v>
      </c>
      <c r="P2" s="51" t="s">
        <v>30</v>
      </c>
    </row>
    <row r="3" spans="1:16">
      <c r="O3" s="83" t="s">
        <v>185</v>
      </c>
      <c r="P3" s="51" t="s">
        <v>22</v>
      </c>
    </row>
    <row r="4" spans="1:16">
      <c r="O4" s="83" t="s">
        <v>28</v>
      </c>
      <c r="P4" s="51" t="str">
        <f>COUNT(H2:H2)</f>
        <v>0</v>
      </c>
    </row>
    <row r="5" spans="1:16">
      <c r="O5" s="83" t="s">
        <v>186</v>
      </c>
      <c r="P5" s="51" t="str">
        <f>COUNTIF(L2:L2,"Faltante")+COUNTIF(L2:L2,"Sobrante")</f>
        <v>0</v>
      </c>
    </row>
    <row r="6" spans="1:16">
      <c r="O6" s="83" t="s">
        <v>2</v>
      </c>
      <c r="P6" s="51" t="str">
        <f>COUNTIF(L2:L2,"Coincidente")</f>
        <v>0</v>
      </c>
    </row>
  </sheetData>
  <autoFilter ref="A1:M2"/>
  <mergeCells>
    <mergeCell ref="O1:P1"/>
  </mergeCells>
  <conditionalFormatting sqref="A2:M2">
    <cfRule type="expression" dxfId="0" priority="1">
      <formula>OR($A2="☑",$M2="☑")</formula>
    </cfRule>
  </conditionalFormatting>
  <dataValidations count="2"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A2">
      <formula1>"☐,☑"</formula1>
    </dataValidation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M2">
      <formula1>"☐,☑"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Kay&amp;CToño&amp;RGenerado: &amp;D &amp;T</oddFooter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P6"/>
  <sheetViews>
    <sheetView tabSelected="0" workbookViewId="0" showGridLines="false" showRowColHeaders="1">
      <pane ySplit="1" topLeftCell="A2" activePane="bottomLeft" state="frozen"/>
      <selection pane="bottomLeft" activeCell="A2" sqref="A2:M2"/>
    </sheetView>
  </sheetViews>
  <sheetFormatPr defaultRowHeight="14.4" outlineLevelRow="0" outlineLevelCol="0"/>
  <cols>
    <col min="1" max="1" width="13" customWidth="true" style="0"/>
    <col min="2" max="2" width="28" customWidth="true" style="0"/>
    <col min="3" max="3" width="17" customWidth="true" style="0"/>
    <col min="4" max="4" width="22" customWidth="true" style="0"/>
    <col min="5" max="5" width="42" customWidth="true" style="0"/>
    <col min="6" max="6" width="24" customWidth="true" style="0"/>
    <col min="7" max="7" width="14" customWidth="true" style="32"/>
    <col min="8" max="8" width="14" customWidth="true" style="32"/>
    <col min="9" max="9" width="14" customWidth="true" style="32"/>
    <col min="10" max="10" width="14" customWidth="true" style="32"/>
    <col min="11" max="11" width="14" customWidth="true" style="32"/>
    <col min="12" max="12" width="24" customWidth="true" style="0"/>
    <col min="13" max="13" width="13" customWidth="true" style="0"/>
    <col min="15" max="15" width="24" customWidth="true" style="0"/>
    <col min="16" max="16" width="24" customWidth="true" style="0"/>
  </cols>
  <sheetData>
    <row r="1" spans="1:16">
      <c r="A1" s="33" t="s">
        <v>180</v>
      </c>
      <c r="B1" s="33" t="s">
        <v>45</v>
      </c>
      <c r="C1" s="33" t="s">
        <v>53</v>
      </c>
      <c r="D1" s="35" t="s">
        <v>59</v>
      </c>
      <c r="E1" s="33" t="s">
        <v>60</v>
      </c>
      <c r="F1" s="33" t="s">
        <v>47</v>
      </c>
      <c r="G1" s="36" t="s">
        <v>61</v>
      </c>
      <c r="H1" s="36" t="s">
        <v>165</v>
      </c>
      <c r="I1" s="36" t="s">
        <v>156</v>
      </c>
      <c r="J1" s="36" t="s">
        <v>27</v>
      </c>
      <c r="K1" s="36" t="s">
        <v>75</v>
      </c>
      <c r="L1" s="33" t="s">
        <v>16</v>
      </c>
      <c r="M1" s="33" t="s">
        <v>181</v>
      </c>
      <c r="O1" s="82" t="s">
        <v>184</v>
      </c>
      <c r="P1" s="82"/>
    </row>
    <row r="2" spans="1:16">
      <c r="A2" s="84" t="s">
        <v>182</v>
      </c>
      <c r="B2" s="2" t="s">
        <v>55</v>
      </c>
      <c r="C2" s="2" t="s">
        <v>56</v>
      </c>
      <c r="D2" s="39" t="s">
        <v>87</v>
      </c>
      <c r="E2" s="2" t="s">
        <v>88</v>
      </c>
      <c r="F2" s="2" t="s">
        <v>81</v>
      </c>
      <c r="G2" s="40">
        <v>46.0</v>
      </c>
      <c r="H2" s="40">
        <v>8.0</v>
      </c>
      <c r="I2" s="40"/>
      <c r="J2" s="40"/>
      <c r="K2" s="40">
        <v>-38.0</v>
      </c>
      <c r="L2" s="2" t="s">
        <v>82</v>
      </c>
      <c r="M2" s="84" t="s">
        <v>183</v>
      </c>
      <c r="O2" s="83" t="s">
        <v>24</v>
      </c>
      <c r="P2" s="51" t="s">
        <v>31</v>
      </c>
    </row>
    <row r="3" spans="1:16">
      <c r="O3" s="83" t="s">
        <v>185</v>
      </c>
      <c r="P3" s="51" t="s">
        <v>22</v>
      </c>
    </row>
    <row r="4" spans="1:16">
      <c r="O4" s="83" t="s">
        <v>28</v>
      </c>
      <c r="P4" s="51" t="str">
        <f>COUNT(H2:H2)</f>
        <v>0</v>
      </c>
    </row>
    <row r="5" spans="1:16">
      <c r="O5" s="83" t="s">
        <v>186</v>
      </c>
      <c r="P5" s="51" t="str">
        <f>COUNTIF(L2:L2,"Faltante")+COUNTIF(L2:L2,"Sobrante")</f>
        <v>0</v>
      </c>
    </row>
    <row r="6" spans="1:16">
      <c r="O6" s="83" t="s">
        <v>2</v>
      </c>
      <c r="P6" s="51" t="str">
        <f>COUNTIF(L2:L2,"Coincidente")</f>
        <v>0</v>
      </c>
    </row>
  </sheetData>
  <autoFilter ref="A1:M2"/>
  <mergeCells>
    <mergeCell ref="O1:P1"/>
  </mergeCells>
  <conditionalFormatting sqref="A2:M2">
    <cfRule type="expression" dxfId="0" priority="1">
      <formula>OR($A2="☑",$M2="☑")</formula>
    </cfRule>
  </conditionalFormatting>
  <dataValidations count="2"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A2">
      <formula1>"☐,☑"</formula1>
    </dataValidation>
    <dataValidation type="list" errorStyle="stop" operator="between" allowBlank="0" showDropDown="0" showInputMessage="1" showErrorMessage="0" errorTitle="Valor no válido" error="Selecciona únicamente ☐ o ☑." promptTitle="Marcar producto" prompt="Selecciona ☑ cuando el producto ya esté contado o identificado." sqref="M2">
      <formula1>"☐,☑"</formula1>
    </dataValidation>
  </dataValidations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Kay&amp;CAsael&amp;RGenerado: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Control y filtros</vt:lpstr>
      <vt:lpstr>Concentrado</vt:lpstr>
      <vt:lpstr>Comparativo rondas</vt:lpstr>
      <vt:lpstr>R1 Original 0003</vt:lpstr>
      <vt:lpstr>Conteos consolidados</vt:lpstr>
      <vt:lpstr>No encontrados</vt:lpstr>
      <vt:lpstr>Diferencias</vt:lpstr>
      <vt:lpstr>Resumen auditorias</vt:lpstr>
      <vt:lpstr>Resumen sucursales</vt:lpstr>
      <vt:lpstr>Resumen categorias</vt:lpstr>
      <vt:lpstr>Carlos</vt:lpstr>
      <vt:lpstr>Toño</vt:lpstr>
      <vt:lpstr>Asael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2026-07-30T17:57:10+00:00</dcterms:created>
  <dcterms:modified xsi:type="dcterms:W3CDTF">2026-07-30T17:57:10+00:00</dcterms:modified>
  <dc:title>Untitled Spreadsheet</dc:title>
  <dc:description/>
  <dc:subject/>
  <cp:keywords/>
  <cp:category/>
</cp:coreProperties>
</file>