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f74\Dropbox\Pesquisa_Doutorado\proposta  - estruturar o framework\vv2\arquivos para as paginas\"/>
    </mc:Choice>
  </mc:AlternateContent>
  <bookViews>
    <workbookView xWindow="0" yWindow="0" windowWidth="20490" windowHeight="7545"/>
  </bookViews>
  <sheets>
    <sheet name="Dados_Coletados" sheetId="1" r:id="rId1"/>
    <sheet name="Dados_Brutos" sheetId="8" r:id="rId2"/>
    <sheet name="Grafico_e_Itens_Taxonomia_Bloom" sheetId="9" r:id="rId3"/>
    <sheet name="Grafico_Itens_Atitudes_Estu" sheetId="1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8" l="1"/>
  <c r="F7" i="8"/>
  <c r="E8" i="8"/>
  <c r="F21" i="8" l="1"/>
  <c r="G3" i="15" s="1"/>
  <c r="E21" i="8"/>
  <c r="F3" i="15" s="1"/>
  <c r="D21" i="8"/>
  <c r="J3" i="15" s="1"/>
  <c r="C21" i="8"/>
  <c r="D3" i="15" s="1"/>
  <c r="F20" i="8"/>
  <c r="G4" i="15" s="1"/>
  <c r="E20" i="8"/>
  <c r="F4" i="15" s="1"/>
  <c r="D20" i="8"/>
  <c r="J4" i="15" s="1"/>
  <c r="C20" i="8"/>
  <c r="D4" i="15" s="1"/>
  <c r="F19" i="8"/>
  <c r="G5" i="15" s="1"/>
  <c r="E19" i="8"/>
  <c r="F5" i="15" s="1"/>
  <c r="D19" i="8"/>
  <c r="J5" i="15" s="1"/>
  <c r="C19" i="8"/>
  <c r="D5" i="15" s="1"/>
  <c r="F18" i="8"/>
  <c r="G6" i="15" s="1"/>
  <c r="E18" i="8"/>
  <c r="F6" i="15" s="1"/>
  <c r="D18" i="8"/>
  <c r="J6" i="15" s="1"/>
  <c r="C18" i="8"/>
  <c r="D6" i="15" s="1"/>
  <c r="F17" i="8"/>
  <c r="G7" i="15" s="1"/>
  <c r="E17" i="8"/>
  <c r="F7" i="15" s="1"/>
  <c r="D17" i="8"/>
  <c r="J7" i="15" s="1"/>
  <c r="C17" i="8"/>
  <c r="D7" i="15" s="1"/>
  <c r="F16" i="8"/>
  <c r="G8" i="15" s="1"/>
  <c r="E16" i="8"/>
  <c r="F8" i="15" s="1"/>
  <c r="D16" i="8"/>
  <c r="J8" i="15" s="1"/>
  <c r="C16" i="8"/>
  <c r="D8" i="15" s="1"/>
  <c r="F15" i="8"/>
  <c r="G9" i="15" s="1"/>
  <c r="E15" i="8"/>
  <c r="F9" i="15" s="1"/>
  <c r="D15" i="8"/>
  <c r="J9" i="15" s="1"/>
  <c r="C15" i="8"/>
  <c r="D9" i="15" s="1"/>
  <c r="B21" i="8"/>
  <c r="C3" i="15" s="1"/>
  <c r="B20" i="8"/>
  <c r="C4" i="15" s="1"/>
  <c r="B19" i="8"/>
  <c r="C5" i="15" s="1"/>
  <c r="B18" i="8"/>
  <c r="C6" i="15" s="1"/>
  <c r="B17" i="8"/>
  <c r="C7" i="15" s="1"/>
  <c r="B16" i="8"/>
  <c r="C8" i="15" s="1"/>
  <c r="B15" i="8"/>
  <c r="C9" i="15" s="1"/>
  <c r="F14" i="8"/>
  <c r="G10" i="15" s="1"/>
  <c r="E14" i="8"/>
  <c r="F10" i="15" s="1"/>
  <c r="D14" i="8"/>
  <c r="J10" i="15" s="1"/>
  <c r="C14" i="8"/>
  <c r="D10" i="15" s="1"/>
  <c r="B14" i="8"/>
  <c r="C10" i="15" s="1"/>
  <c r="F9" i="8"/>
  <c r="E9" i="8"/>
  <c r="F12" i="8"/>
  <c r="G12" i="15" s="1"/>
  <c r="E12" i="8"/>
  <c r="F12" i="15" s="1"/>
  <c r="D12" i="8"/>
  <c r="J12" i="15" s="1"/>
  <c r="C12" i="8"/>
  <c r="D12" i="15" s="1"/>
  <c r="B12" i="8"/>
  <c r="C12" i="15" s="1"/>
  <c r="B13" i="8"/>
  <c r="C11" i="15" s="1"/>
  <c r="F13" i="8"/>
  <c r="G11" i="15" s="1"/>
  <c r="E13" i="8"/>
  <c r="F11" i="15" s="1"/>
  <c r="D13" i="8"/>
  <c r="J11" i="15" s="1"/>
  <c r="C13" i="8"/>
  <c r="D11" i="15" s="1"/>
  <c r="E11" i="15" l="1"/>
  <c r="B11" i="15"/>
  <c r="E9" i="15"/>
  <c r="B9" i="15"/>
  <c r="B8" i="15"/>
  <c r="E8" i="15"/>
  <c r="E7" i="15"/>
  <c r="B7" i="15"/>
  <c r="E6" i="15"/>
  <c r="B6" i="15"/>
  <c r="E5" i="15"/>
  <c r="B5" i="15"/>
  <c r="B4" i="15"/>
  <c r="E4" i="15"/>
  <c r="E10" i="15"/>
  <c r="B10" i="15"/>
  <c r="B12" i="15"/>
  <c r="E12" i="15"/>
  <c r="G12" i="8"/>
  <c r="G17" i="8"/>
  <c r="G16" i="8"/>
  <c r="G15" i="8"/>
  <c r="G14" i="8"/>
  <c r="G13" i="8"/>
  <c r="H6" i="15" l="1"/>
  <c r="H9" i="15"/>
  <c r="H11" i="15"/>
  <c r="H12" i="15"/>
  <c r="H4" i="15"/>
  <c r="H8" i="15"/>
  <c r="H10" i="15"/>
  <c r="H5" i="15"/>
  <c r="H7" i="15"/>
  <c r="F6" i="8"/>
  <c r="E7" i="8"/>
  <c r="E6" i="8"/>
  <c r="D7" i="8"/>
  <c r="D6" i="8"/>
  <c r="D8" i="8"/>
  <c r="F5" i="8"/>
  <c r="F4" i="8"/>
  <c r="F3" i="8"/>
  <c r="E5" i="8"/>
  <c r="E4" i="8"/>
  <c r="E3" i="8"/>
  <c r="D9" i="8"/>
  <c r="D5" i="8"/>
  <c r="D4" i="8"/>
  <c r="D3" i="8"/>
  <c r="C9" i="8"/>
  <c r="C8" i="8"/>
  <c r="C7" i="8"/>
  <c r="C6" i="8"/>
  <c r="C5" i="8"/>
  <c r="C4" i="8"/>
  <c r="C3" i="8"/>
  <c r="B7" i="8"/>
  <c r="B6" i="8"/>
  <c r="B9" i="8"/>
  <c r="B8" i="8"/>
  <c r="B5" i="8"/>
  <c r="B4" i="8"/>
  <c r="B3" i="8"/>
  <c r="F2" i="8"/>
  <c r="E2" i="8"/>
  <c r="D2" i="8"/>
  <c r="C2" i="8"/>
  <c r="B2" i="8"/>
  <c r="G9" i="8" l="1"/>
  <c r="C8" i="9"/>
  <c r="D7" i="9"/>
  <c r="J3" i="9"/>
  <c r="F4" i="9"/>
  <c r="G4" i="9"/>
  <c r="D5" i="9"/>
  <c r="J8" i="9"/>
  <c r="F8" i="9"/>
  <c r="G8" i="9"/>
  <c r="J6" i="9"/>
  <c r="G6" i="9"/>
  <c r="F10" i="9"/>
  <c r="C6" i="9"/>
  <c r="D3" i="9"/>
  <c r="F6" i="9"/>
  <c r="C10" i="9"/>
  <c r="G10" i="9"/>
  <c r="C7" i="9"/>
  <c r="C5" i="9"/>
  <c r="D6" i="9"/>
  <c r="J9" i="9"/>
  <c r="F9" i="9"/>
  <c r="G9" i="9"/>
  <c r="J4" i="9"/>
  <c r="F5" i="9"/>
  <c r="D10" i="9"/>
  <c r="C4" i="9"/>
  <c r="D9" i="9"/>
  <c r="J10" i="9"/>
  <c r="C9" i="9"/>
  <c r="C3" i="9"/>
  <c r="D8" i="9"/>
  <c r="D4" i="9"/>
  <c r="J7" i="9"/>
  <c r="F7" i="9"/>
  <c r="G7" i="9"/>
  <c r="J5" i="9"/>
  <c r="G5" i="9"/>
  <c r="G8" i="8"/>
  <c r="G7" i="8"/>
  <c r="B7" i="9" l="1"/>
  <c r="E7" i="9"/>
  <c r="B4" i="9"/>
  <c r="E4" i="9"/>
  <c r="E6" i="9"/>
  <c r="B6" i="9"/>
  <c r="E5" i="9"/>
  <c r="B5" i="9"/>
  <c r="E10" i="9"/>
  <c r="B10" i="9"/>
  <c r="B9" i="9"/>
  <c r="E9" i="9"/>
  <c r="B8" i="9"/>
  <c r="E8" i="9"/>
  <c r="B3" i="15"/>
  <c r="E3" i="15"/>
  <c r="H6" i="9" l="1"/>
  <c r="H7" i="9"/>
  <c r="H9" i="9"/>
  <c r="H5" i="9"/>
  <c r="H8" i="9"/>
  <c r="H10" i="9"/>
  <c r="H4" i="9"/>
  <c r="E3" i="9" l="1"/>
  <c r="B3" i="9"/>
  <c r="G18" i="8"/>
  <c r="G21" i="8" l="1"/>
  <c r="G20" i="8"/>
  <c r="G19" i="8"/>
  <c r="G3" i="9"/>
  <c r="F3" i="9"/>
  <c r="G5" i="8"/>
  <c r="G4" i="8"/>
  <c r="G3" i="8"/>
  <c r="G2" i="8"/>
  <c r="G6" i="8"/>
  <c r="H3" i="9" l="1"/>
  <c r="H3" i="15"/>
</calcChain>
</file>

<file path=xl/sharedStrings.xml><?xml version="1.0" encoding="utf-8"?>
<sst xmlns="http://schemas.openxmlformats.org/spreadsheetml/2006/main" count="137" uniqueCount="84">
  <si>
    <t>Turma</t>
  </si>
  <si>
    <t>Turma 1</t>
  </si>
  <si>
    <t>Q1 (contribui para o aprendizado)</t>
  </si>
  <si>
    <t>Q2 (eficiente para o aprendizado)</t>
  </si>
  <si>
    <t>Q3 (relembrar os conceitos)</t>
  </si>
  <si>
    <t>Q4 (interpretar os conceitos)</t>
  </si>
  <si>
    <t>Q5 (aplicar os conceitos)</t>
  </si>
  <si>
    <t>Q6 (organizar o diagrama)</t>
  </si>
  <si>
    <t>Q7 (verificar o diagrama)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</si>
  <si>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</si>
  <si>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</si>
  <si>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</si>
  <si>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</si>
  <si>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</si>
  <si>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</si>
  <si>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</si>
  <si>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</si>
  <si>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</si>
  <si>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</si>
  <si>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</si>
  <si>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</si>
  <si>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</si>
  <si>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</si>
  <si>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</si>
  <si>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</si>
  <si>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</si>
  <si>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</si>
  <si>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</si>
  <si>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</si>
  <si>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</si>
  <si>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</si>
  <si>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</si>
  <si>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</si>
  <si>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</si>
  <si>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</si>
  <si>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</si>
  <si>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</si>
  <si>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</si>
  <si>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</si>
  <si>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</si>
  <si>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</si>
  <si>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</si>
  <si>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</si>
  <si>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</si>
  <si>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Q8 (criar o diagrama)</t>
  </si>
  <si>
    <t>Dimensão Factual da Taxonomia de Bloom</t>
  </si>
  <si>
    <t>Atitude dos estudantes sobre o método</t>
  </si>
  <si>
    <t>Item 8 (criar o diagrama)</t>
  </si>
  <si>
    <t>Item 7 (verificar o diagrama)</t>
  </si>
  <si>
    <t>Item 6 (organizar o diagrama)</t>
  </si>
  <si>
    <t>Item 5 (aplicar os conceitos)</t>
  </si>
  <si>
    <t>Item 4 (interpretar os conceitos)</t>
  </si>
  <si>
    <t>Item 3 (relembrar os conceitos)</t>
  </si>
  <si>
    <t>Item 2 (eficiente para o aprendizado)</t>
  </si>
  <si>
    <t>Item 1 (contribui para o aprendizado)</t>
  </si>
  <si>
    <t>Item 1 (mais motivado para aprender)</t>
  </si>
  <si>
    <t>Item 2 (melhorar minhas opiniões)</t>
  </si>
  <si>
    <t>Item 3 (mais conectado com os outros)</t>
  </si>
  <si>
    <t>Item 4 (sentir parte da aula)</t>
  </si>
  <si>
    <t>Item 5 (expressar minhas opiniões)</t>
  </si>
  <si>
    <t>Item 6 (descobir as falhas)</t>
  </si>
  <si>
    <t>Item 7 (útil para a minha aprendizagem)</t>
  </si>
  <si>
    <t>Item 8 (participar mais ativamente)</t>
  </si>
  <si>
    <t>Item 9 (aumentar as habilidades)</t>
  </si>
  <si>
    <t>Item 10 (boa experiência para aprender)</t>
  </si>
  <si>
    <t>AtitudeS dos estudantes sobre o método</t>
  </si>
  <si>
    <t>Código-Estudante</t>
  </si>
  <si>
    <t>Planilha para Análise dos Dados de Métodos de Ensino baseados em Estratégias de Aprendizagem Ativa</t>
  </si>
  <si>
    <t>Nome do método:</t>
  </si>
  <si>
    <t>RESPOSTAS DOS ESTUDANTES</t>
  </si>
  <si>
    <r>
      <t>Insira “</t>
    </r>
    <r>
      <rPr>
        <b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” quando a resposta for “</t>
    </r>
    <r>
      <rPr>
        <b/>
        <sz val="12"/>
        <color theme="1"/>
        <rFont val="Calibri"/>
        <family val="2"/>
        <scheme val="minor"/>
      </rPr>
      <t>Discordo Fortemente</t>
    </r>
    <r>
      <rPr>
        <sz val="12"/>
        <color theme="1"/>
        <rFont val="Calibri"/>
        <family val="2"/>
        <scheme val="minor"/>
      </rPr>
      <t>”. 
Insira “</t>
    </r>
    <r>
      <rPr>
        <b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” quando a resposta for “</t>
    </r>
    <r>
      <rPr>
        <b/>
        <sz val="12"/>
        <color theme="1"/>
        <rFont val="Calibri"/>
        <family val="2"/>
        <scheme val="minor"/>
      </rPr>
      <t>Discordo Parcipalmente</t>
    </r>
    <r>
      <rPr>
        <sz val="12"/>
        <color theme="1"/>
        <rFont val="Calibri"/>
        <family val="2"/>
        <scheme val="minor"/>
      </rPr>
      <t xml:space="preserve">”. </t>
    </r>
  </si>
  <si>
    <r>
      <t>Insira “</t>
    </r>
    <r>
      <rPr>
        <b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” quando a resposta for “</t>
    </r>
    <r>
      <rPr>
        <b/>
        <sz val="12"/>
        <color theme="1"/>
        <rFont val="Calibri"/>
        <family val="2"/>
        <scheme val="minor"/>
      </rPr>
      <t>Neutro</t>
    </r>
    <r>
      <rPr>
        <sz val="12"/>
        <color theme="1"/>
        <rFont val="Calibri"/>
        <family val="2"/>
        <scheme val="minor"/>
      </rPr>
      <t xml:space="preserve">”. </t>
    </r>
  </si>
  <si>
    <r>
      <t>Insira “</t>
    </r>
    <r>
      <rPr>
        <b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” quando a resposta for “</t>
    </r>
    <r>
      <rPr>
        <b/>
        <sz val="12"/>
        <color theme="1"/>
        <rFont val="Calibri"/>
        <family val="2"/>
        <scheme val="minor"/>
      </rPr>
      <t>Concordo Parcialmente</t>
    </r>
    <r>
      <rPr>
        <sz val="12"/>
        <color theme="1"/>
        <rFont val="Calibri"/>
        <family val="2"/>
        <scheme val="minor"/>
      </rPr>
      <t>”. 
Insira “</t>
    </r>
    <r>
      <rPr>
        <b/>
        <sz val="12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>” quando a resposta for “</t>
    </r>
    <r>
      <rPr>
        <b/>
        <sz val="12"/>
        <color theme="1"/>
        <rFont val="Calibri"/>
        <family val="2"/>
        <scheme val="minor"/>
      </rPr>
      <t>Concordo Fortemente</t>
    </r>
    <r>
      <rPr>
        <sz val="12"/>
        <color theme="1"/>
        <rFont val="Calibri"/>
        <family val="2"/>
        <scheme val="minor"/>
      </rPr>
      <t>”.</t>
    </r>
  </si>
  <si>
    <t>Total de estudantes</t>
  </si>
  <si>
    <t>Item 01</t>
  </si>
  <si>
    <t>Item 02</t>
  </si>
  <si>
    <t>Item 03</t>
  </si>
  <si>
    <t>Item 04</t>
  </si>
  <si>
    <t>Item 05</t>
  </si>
  <si>
    <t>Item 06</t>
  </si>
  <si>
    <t>Item 07</t>
  </si>
  <si>
    <t>Item 08</t>
  </si>
  <si>
    <t>Item 09</t>
  </si>
  <si>
    <t>Item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</si>
</sst>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164" fontId="0" fillId="0" borderId="0" xfId="1" applyNumberFormat="1" applyFont="1"/>
    <xf numFmtId="0" fontId="0" fillId="0" borderId="0" xfId="0" applyFont="1"/>
    <xf numFmtId="0" fontId="3" fillId="0" borderId="0" xfId="0" applyFont="1"/>
    <xf numFmtId="0" fontId="0" fillId="0" borderId="0" xfId="0" applyFont="1" applyAlignment="1">
      <alignment wrapText="1"/>
    </xf>
    <xf numFmtId="9" fontId="0" fillId="0" borderId="0" xfId="0" applyNumberFormat="1"/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/>
    <xf numFmtId="0" fontId="4" fillId="0" borderId="0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10" xfId="0" applyFont="1" applyBorder="1"/>
    <xf numFmtId="0" fontId="4" fillId="0" borderId="11" xfId="0" applyFont="1" applyBorder="1"/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Grafico_e_Itens_Taxonomia_Bloom!$E$3:$E$10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4D-4D17-BD8A-F970FB707AED}"/>
            </c:ext>
          </c:extLst>
        </c:ser>
        <c:ser>
          <c:idx val="1"/>
          <c:order val="1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A4D-4D17-BD8A-F970FB707AE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E33-4C3C-AB12-141C09D2737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A4D-4D17-BD8A-F970FB707AE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729-4448-B383-DE6B804282E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A4D-4D17-BD8A-F970FB707AE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E33-4C3C-AB12-141C09D2737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729-4448-B383-DE6B804282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Grafico_e_Itens_Taxonomia_Bloom!$F$3:$F$10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4D-4D17-BD8A-F970FB707AED}"/>
            </c:ext>
          </c:extLst>
        </c:ser>
        <c:ser>
          <c:idx val="2"/>
          <c:order val="2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Grafico_e_Itens_Taxonomia_Bloom!$G$3:$G$10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4D-4D17-BD8A-F970FB707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488208872"/>
        <c:axId val="488204280"/>
      </c:barChart>
      <c:catAx>
        <c:axId val="488208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8204280"/>
        <c:crosses val="autoZero"/>
        <c:auto val="1"/>
        <c:lblAlgn val="ctr"/>
        <c:lblOffset val="100"/>
        <c:noMultiLvlLbl val="0"/>
      </c:catAx>
      <c:valAx>
        <c:axId val="488204280"/>
        <c:scaling>
          <c:orientation val="minMax"/>
          <c:max val="1"/>
        </c:scaling>
        <c:delete val="1"/>
        <c:axPos val="b"/>
        <c:numFmt formatCode="0.0%" sourceLinked="1"/>
        <c:majorTickMark val="none"/>
        <c:minorTickMark val="none"/>
        <c:tickLblPos val="nextTo"/>
        <c:crossAx val="488208872"/>
        <c:crosses val="autoZero"/>
        <c:crossBetween val="between"/>
        <c:majorUnit val="0.2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Grafico_e_Itens_Taxonomia_Bloom!$B$3:$B$10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E-4D39-B9EF-5B4E852C49DB}"/>
            </c:ext>
          </c:extLst>
        </c:ser>
        <c:ser>
          <c:idx val="1"/>
          <c:order val="1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0014526531325881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4547-4C9D-8B18-1C9BFF75BC4D}"/>
                </c:ext>
              </c:extLst>
            </c:dLbl>
            <c:dLbl>
              <c:idx val="1"/>
              <c:layout>
                <c:manualLayout>
                  <c:x val="1.6845407457636689E-2"/>
                  <c:y val="-4.1124239565857555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4547-4C9D-8B18-1C9BFF75BC4D}"/>
                </c:ext>
              </c:extLst>
            </c:dLbl>
            <c:dLbl>
              <c:idx val="2"/>
              <c:layout>
                <c:manualLayout>
                  <c:x val="9.081264550265704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4547-4C9D-8B18-1C9BFF75BC4D}"/>
                </c:ext>
              </c:extLst>
            </c:dLbl>
            <c:dLbl>
              <c:idx val="3"/>
              <c:layout>
                <c:manualLayout>
                  <c:x val="4.8701854948133482E-3"/>
                  <c:y val="-4.112423956585831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4547-4C9D-8B18-1C9BFF75BC4D}"/>
                </c:ext>
              </c:extLst>
            </c:dLbl>
            <c:dLbl>
              <c:idx val="4"/>
              <c:layout>
                <c:manualLayout>
                  <c:x val="9.96953051324541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4547-4C9D-8B18-1C9BFF75BC4D}"/>
                </c:ext>
              </c:extLst>
            </c:dLbl>
            <c:dLbl>
              <c:idx val="5"/>
              <c:layout>
                <c:manualLayout>
                  <c:x val="4.4260525133235458E-3"/>
                  <c:y val="3.7696784125569079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4547-4C9D-8B18-1C9BFF75BC4D}"/>
                </c:ext>
              </c:extLst>
            </c:dLbl>
            <c:dLbl>
              <c:idx val="6"/>
              <c:layout>
                <c:manualLayout>
                  <c:x val="1.6389205258594323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4547-4C9D-8B18-1C9BFF75BC4D}"/>
                </c:ext>
              </c:extLst>
            </c:dLbl>
            <c:dLbl>
              <c:idx val="7"/>
              <c:layout>
                <c:manualLayout>
                  <c:x val="9.1085974487509509E-3"/>
                  <c:y val="-9.4241960313922697E-1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4547-4C9D-8B18-1C9BFF75BC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Grafico_e_Itens_Taxonomia_Bloom!$C$3:$C$10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4E-4D39-B9EF-5B4E852C49DB}"/>
            </c:ext>
          </c:extLst>
        </c:ser>
        <c:ser>
          <c:idx val="2"/>
          <c:order val="2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974105192078290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4547-4C9D-8B18-1C9BFF75BC4D}"/>
                </c:ext>
              </c:extLst>
            </c:dLbl>
            <c:dLbl>
              <c:idx val="1"/>
              <c:layout>
                <c:manualLayout>
                  <c:x val="-2.7288097825363369E-2"/>
                  <c:y val="-4.1124239565857555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4547-4C9D-8B18-1C9BFF75BC4D}"/>
                </c:ext>
              </c:extLst>
            </c:dLbl>
            <c:dLbl>
              <c:idx val="2"/>
              <c:layout>
                <c:manualLayout>
                  <c:x val="1.3185402494696049E-2"/>
                  <c:y val="-4.112423956585906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4547-4C9D-8B18-1C9BFF75BC4D}"/>
                </c:ext>
              </c:extLst>
            </c:dLbl>
            <c:dLbl>
              <c:idx val="3"/>
              <c:layout>
                <c:manualLayout>
                  <c:x val="1.2848428871393711E-2"/>
                  <c:y val="-7.5393568251138158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4547-4C9D-8B18-1C9BFF75BC4D}"/>
                </c:ext>
              </c:extLst>
            </c:dLbl>
            <c:dLbl>
              <c:idx val="4"/>
              <c:layout>
                <c:manualLayout>
                  <c:x val="-1.531309410970543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4547-4C9D-8B18-1C9BFF75BC4D}"/>
                </c:ext>
              </c:extLst>
            </c:dLbl>
            <c:dLbl>
              <c:idx val="5"/>
              <c:layout>
                <c:manualLayout>
                  <c:x val="-1.4868961128215626E-2"/>
                  <c:y val="3.7696784125569079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4547-4C9D-8B18-1C9BFF75BC4D}"/>
                </c:ext>
              </c:extLst>
            </c:dLbl>
            <c:dLbl>
              <c:idx val="6"/>
              <c:layout>
                <c:manualLayout>
                  <c:x val="5.353085033965135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4547-4C9D-8B18-1C9BFF75BC4D}"/>
                </c:ext>
              </c:extLst>
            </c:dLbl>
            <c:dLbl>
              <c:idx val="7"/>
              <c:layout>
                <c:manualLayout>
                  <c:x val="1.6669827318776795E-2"/>
                  <c:y val="-9.4241960313922697E-1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4547-4C9D-8B18-1C9BFF75BC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Grafico_e_Itens_Taxonomia_Bloom!$D$3:$D$10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08-4C4D-8D36-4DBBEA931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488208872"/>
        <c:axId val="488204280"/>
      </c:barChart>
      <c:catAx>
        <c:axId val="488208872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488204280"/>
        <c:crosses val="autoZero"/>
        <c:auto val="1"/>
        <c:lblAlgn val="ctr"/>
        <c:lblOffset val="100"/>
        <c:noMultiLvlLbl val="0"/>
      </c:catAx>
      <c:valAx>
        <c:axId val="488204280"/>
        <c:scaling>
          <c:orientation val="maxMin"/>
          <c:max val="1"/>
        </c:scaling>
        <c:delete val="1"/>
        <c:axPos val="b"/>
        <c:numFmt formatCode="0.0%" sourceLinked="1"/>
        <c:majorTickMark val="none"/>
        <c:minorTickMark val="none"/>
        <c:tickLblPos val="nextTo"/>
        <c:crossAx val="48820887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Grafico_Itens_Atitudes_Estu!$E$3:$E$12</c:f>
              <c:numCache>
                <c:formatCode>0.0%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9-407C-A414-32DBDD9E965D}"/>
            </c:ext>
          </c:extLst>
        </c:ser>
        <c:ser>
          <c:idx val="1"/>
          <c:order val="1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0657047242516669E-2"/>
                  <c:y val="-3.6991663185955053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8E9-407C-A414-32DBDD9E965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8E9-407C-A414-32DBDD9E965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8E9-407C-A414-32DBDD9E965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8E9-407C-A414-32DBDD9E965D}"/>
                </c:ext>
              </c:extLst>
            </c:dLbl>
            <c:dLbl>
              <c:idx val="4"/>
              <c:layout>
                <c:manualLayout>
                  <c:x val="0.1118475836065896"/>
                  <c:y val="-1.294722775155357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76954751383206"/>
                      <c:h val="5.48216448415853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28E9-407C-A414-32DBDD9E965D}"/>
                </c:ext>
              </c:extLst>
            </c:dLbl>
            <c:dLbl>
              <c:idx val="5"/>
              <c:layout>
                <c:manualLayout>
                  <c:x val="7.5094492260274093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8E9-407C-A414-32DBDD9E965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8E9-407C-A414-32DBDD9E965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8E9-407C-A414-32DBDD9E965D}"/>
                </c:ext>
              </c:extLst>
            </c:dLbl>
            <c:dLbl>
              <c:idx val="8"/>
              <c:layout>
                <c:manualLayout>
                  <c:x val="6.9531937278031586E-2"/>
                  <c:y val="-3.6991663185955222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7DA-4EB5-B35D-BDE44562A87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7DA-4EB5-B35D-BDE44562A8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Grafico_Itens_Atitudes_Estu!$F$3:$F$12</c:f>
              <c:numCache>
                <c:formatCode>0.0%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E9-407C-A414-32DBDD9E965D}"/>
            </c:ext>
          </c:extLst>
        </c:ser>
        <c:ser>
          <c:idx val="2"/>
          <c:order val="2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Grafico_Itens_Atitudes_Estu!$G$3:$G$12</c:f>
              <c:numCache>
                <c:formatCode>0.0%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8E9-407C-A414-32DBDD9E9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488208872"/>
        <c:axId val="488204280"/>
      </c:barChart>
      <c:catAx>
        <c:axId val="488208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8204280"/>
        <c:crosses val="autoZero"/>
        <c:auto val="1"/>
        <c:lblAlgn val="ctr"/>
        <c:lblOffset val="100"/>
        <c:noMultiLvlLbl val="0"/>
      </c:catAx>
      <c:valAx>
        <c:axId val="488204280"/>
        <c:scaling>
          <c:orientation val="minMax"/>
          <c:max val="1"/>
        </c:scaling>
        <c:delete val="1"/>
        <c:axPos val="b"/>
        <c:numFmt formatCode="0.0%" sourceLinked="1"/>
        <c:majorTickMark val="none"/>
        <c:minorTickMark val="none"/>
        <c:tickLblPos val="nextTo"/>
        <c:crossAx val="488208872"/>
        <c:crosses val="autoZero"/>
        <c:crossBetween val="between"/>
        <c:majorUnit val="0.2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Grafico_Itens_Atitudes_Estu!$B$3:$B$12</c:f>
              <c:numCache>
                <c:formatCode>0.0%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B-4A3A-8ADF-7F8C24EC8DD1}"/>
            </c:ext>
          </c:extLst>
        </c:ser>
        <c:ser>
          <c:idx val="1"/>
          <c:order val="1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0137585882036565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A4B-4A3A-8ADF-7F8C24EC8DD1}"/>
                </c:ext>
              </c:extLst>
            </c:dLbl>
            <c:dLbl>
              <c:idx val="1"/>
              <c:layout>
                <c:manualLayout>
                  <c:x val="4.6073764473016685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A4B-4A3A-8ADF-7F8C24EC8DD1}"/>
                </c:ext>
              </c:extLst>
            </c:dLbl>
            <c:dLbl>
              <c:idx val="2"/>
              <c:layout>
                <c:manualLayout>
                  <c:x val="3.677047744693409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A4B-4A3A-8ADF-7F8C24EC8DD1}"/>
                </c:ext>
              </c:extLst>
            </c:dLbl>
            <c:dLbl>
              <c:idx val="3"/>
              <c:layout>
                <c:manualLayout>
                  <c:x val="6.5925186039546987E-2"/>
                  <c:y val="-6.7817265743409991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A4B-4A3A-8ADF-7F8C24EC8DD1}"/>
                </c:ext>
              </c:extLst>
            </c:dLbl>
            <c:dLbl>
              <c:idx val="6"/>
              <c:layout>
                <c:manualLayout>
                  <c:x val="4.785907182353254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A4B-4A3A-8ADF-7F8C24EC8DD1}"/>
                </c:ext>
              </c:extLst>
            </c:dLbl>
            <c:dLbl>
              <c:idx val="7"/>
              <c:layout>
                <c:manualLayout>
                  <c:x val="6.9048982774261539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A4B-4A3A-8ADF-7F8C24EC8DD1}"/>
                </c:ext>
              </c:extLst>
            </c:dLbl>
            <c:dLbl>
              <c:idx val="8"/>
              <c:layout>
                <c:manualLayout>
                  <c:x val="8.5330226198594053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A4B-4A3A-8ADF-7F8C24EC8DD1}"/>
                </c:ext>
              </c:extLst>
            </c:dLbl>
            <c:dLbl>
              <c:idx val="9"/>
              <c:layout>
                <c:manualLayout>
                  <c:x val="4.5707387790015201E-2"/>
                  <c:y val="-8.4771582179262489E-1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A4B-4A3A-8ADF-7F8C24EC8D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Grafico_Itens_Atitudes_Estu!$C$3:$C$12</c:f>
              <c:numCache>
                <c:formatCode>0.0%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4B-4A3A-8ADF-7F8C24EC8DD1}"/>
            </c:ext>
          </c:extLst>
        </c:ser>
        <c:ser>
          <c:idx val="2"/>
          <c:order val="2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0583749010102792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A4B-4A3A-8ADF-7F8C24EC8DD1}"/>
                </c:ext>
              </c:extLst>
            </c:dLbl>
            <c:dLbl>
              <c:idx val="2"/>
              <c:layout>
                <c:manualLayout>
                  <c:x val="8.954476517936892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A4B-4A3A-8ADF-7F8C24EC8DD1}"/>
                </c:ext>
              </c:extLst>
            </c:dLbl>
            <c:dLbl>
              <c:idx val="3"/>
              <c:layout>
                <c:manualLayout>
                  <c:x val="9.94153604098761E-3"/>
                  <c:y val="-6.7817265743409991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A4B-4A3A-8ADF-7F8C24EC8DD1}"/>
                </c:ext>
              </c:extLst>
            </c:dLbl>
            <c:dLbl>
              <c:idx val="4"/>
              <c:layout>
                <c:manualLayout>
                  <c:x val="1.1023110551539698E-2"/>
                  <c:y val="-6.7817265743409991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A4B-4A3A-8ADF-7F8C24EC8DD1}"/>
                </c:ext>
              </c:extLst>
            </c:dLbl>
            <c:dLbl>
              <c:idx val="6"/>
              <c:layout>
                <c:manualLayout>
                  <c:x val="7.967416994886200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A4B-4A3A-8ADF-7F8C24EC8DD1}"/>
                </c:ext>
              </c:extLst>
            </c:dLbl>
            <c:dLbl>
              <c:idx val="7"/>
              <c:layout>
                <c:manualLayout>
                  <c:x val="-1.687954730595178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A4B-4A3A-8ADF-7F8C24EC8DD1}"/>
                </c:ext>
              </c:extLst>
            </c:dLbl>
            <c:dLbl>
              <c:idx val="9"/>
              <c:layout>
                <c:manualLayout>
                  <c:x val="-5.0507674267737529E-3"/>
                  <c:y val="-8.4771582179262489E-1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A4B-4A3A-8ADF-7F8C24EC8D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Grafico_Itens_Atitudes_Estu!$D$3:$D$12</c:f>
              <c:numCache>
                <c:formatCode>0.0%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4B-4A3A-8ADF-7F8C24EC8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488208872"/>
        <c:axId val="488204280"/>
      </c:barChart>
      <c:catAx>
        <c:axId val="488208872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488204280"/>
        <c:crosses val="autoZero"/>
        <c:auto val="1"/>
        <c:lblAlgn val="ctr"/>
        <c:lblOffset val="100"/>
        <c:noMultiLvlLbl val="0"/>
      </c:catAx>
      <c:valAx>
        <c:axId val="488204280"/>
        <c:scaling>
          <c:orientation val="maxMin"/>
          <c:max val="1"/>
        </c:scaling>
        <c:delete val="1"/>
        <c:axPos val="b"/>
        <c:numFmt formatCode="0.0%" sourceLinked="1"/>
        <c:majorTickMark val="none"/>
        <c:minorTickMark val="none"/>
        <c:tickLblPos val="nextTo"/>
        <c:crossAx val="48820887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84799</xdr:rowOff>
    </xdr:from>
    <xdr:to>
      <xdr:col>14</xdr:col>
      <xdr:colOff>533784</xdr:colOff>
      <xdr:row>29</xdr:row>
      <xdr:rowOff>161470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D0811AF9-37D2-47BD-AE35-EED8513382DC}"/>
            </a:ext>
          </a:extLst>
        </xdr:cNvPr>
        <xdr:cNvGrpSpPr/>
      </xdr:nvGrpSpPr>
      <xdr:grpSpPr>
        <a:xfrm>
          <a:off x="0" y="2180299"/>
          <a:ext cx="11058909" cy="3505671"/>
          <a:chOff x="-464337" y="1724788"/>
          <a:chExt cx="11031984" cy="3114030"/>
        </a:xfrm>
      </xdr:grpSpPr>
      <xdr:grpSp>
        <xdr:nvGrpSpPr>
          <xdr:cNvPr id="24" name="Agrupar 23">
            <a:extLst>
              <a:ext uri="{FF2B5EF4-FFF2-40B4-BE49-F238E27FC236}">
                <a16:creationId xmlns:a16="http://schemas.microsoft.com/office/drawing/2014/main" id="{C9AB4432-76B1-4A64-9167-F0DE626358AF}"/>
              </a:ext>
            </a:extLst>
          </xdr:cNvPr>
          <xdr:cNvGrpSpPr/>
        </xdr:nvGrpSpPr>
        <xdr:grpSpPr>
          <a:xfrm>
            <a:off x="-464337" y="1724788"/>
            <a:ext cx="11031984" cy="3114030"/>
            <a:chOff x="4401459" y="2810520"/>
            <a:chExt cx="11067141" cy="3114030"/>
          </a:xfrm>
        </xdr:grpSpPr>
        <xdr:cxnSp macro="">
          <xdr:nvCxnSpPr>
            <xdr:cNvPr id="23" name="Conector reto 22">
              <a:extLst>
                <a:ext uri="{FF2B5EF4-FFF2-40B4-BE49-F238E27FC236}">
                  <a16:creationId xmlns:a16="http://schemas.microsoft.com/office/drawing/2014/main" id="{C96B374C-4844-4133-8BAF-6D2F2B2DD5FB}"/>
                </a:ext>
              </a:extLst>
            </xdr:cNvPr>
            <xdr:cNvCxnSpPr/>
          </xdr:nvCxnSpPr>
          <xdr:spPr>
            <a:xfrm>
              <a:off x="11029950" y="3219450"/>
              <a:ext cx="19050" cy="2705100"/>
            </a:xfrm>
            <a:prstGeom prst="line">
              <a:avLst/>
            </a:prstGeom>
            <a:ln w="28575">
              <a:solidFill>
                <a:schemeClr val="bg2">
                  <a:lumMod val="50000"/>
                </a:schemeClr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6" name="Agrupar 15">
              <a:extLst>
                <a:ext uri="{FF2B5EF4-FFF2-40B4-BE49-F238E27FC236}">
                  <a16:creationId xmlns:a16="http://schemas.microsoft.com/office/drawing/2014/main" id="{05A1AAD1-AE74-48EC-B6E1-7E35511D4C53}"/>
                </a:ext>
              </a:extLst>
            </xdr:cNvPr>
            <xdr:cNvGrpSpPr/>
          </xdr:nvGrpSpPr>
          <xdr:grpSpPr>
            <a:xfrm>
              <a:off x="4401459" y="2810520"/>
              <a:ext cx="11067141" cy="3075930"/>
              <a:chOff x="3772809" y="2810520"/>
              <a:chExt cx="11067141" cy="3075930"/>
            </a:xfrm>
          </xdr:grpSpPr>
          <xdr:sp macro="" textlink="">
            <xdr:nvSpPr>
              <xdr:cNvPr id="14" name="CaixaDeTexto 13">
                <a:extLst>
                  <a:ext uri="{FF2B5EF4-FFF2-40B4-BE49-F238E27FC236}">
                    <a16:creationId xmlns:a16="http://schemas.microsoft.com/office/drawing/2014/main" id="{EBC077EA-75A3-4B0F-AFEF-42BC3AB6297B}"/>
                  </a:ext>
                </a:extLst>
              </xdr:cNvPr>
              <xdr:cNvSpPr txBox="1"/>
            </xdr:nvSpPr>
            <xdr:spPr>
              <a:xfrm>
                <a:off x="7058026" y="2810520"/>
                <a:ext cx="1305008" cy="490538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pt-BR" sz="1100" b="1"/>
                  <a:t>Concordo Fortemente</a:t>
                </a:r>
              </a:p>
            </xdr:txBody>
          </xdr:sp>
          <xdr:sp macro="" textlink="">
            <xdr:nvSpPr>
              <xdr:cNvPr id="7" name="CaixaDeTexto 6">
                <a:extLst>
                  <a:ext uri="{FF2B5EF4-FFF2-40B4-BE49-F238E27FC236}">
                    <a16:creationId xmlns:a16="http://schemas.microsoft.com/office/drawing/2014/main" id="{5C066315-442E-4742-95B8-A34CF38E2B27}"/>
                  </a:ext>
                </a:extLst>
              </xdr:cNvPr>
              <xdr:cNvSpPr txBox="1"/>
            </xdr:nvSpPr>
            <xdr:spPr>
              <a:xfrm>
                <a:off x="3772809" y="3333100"/>
                <a:ext cx="2352115" cy="210199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1100" b="1"/>
                  <a:t>Item</a:t>
                </a:r>
                <a:r>
                  <a:rPr lang="pt-BR" sz="1100" b="1" baseline="0"/>
                  <a:t> </a:t>
                </a:r>
                <a:r>
                  <a:rPr lang="pt-BR" sz="1100" b="1"/>
                  <a:t>1</a:t>
                </a:r>
                <a:r>
                  <a:rPr lang="pt-BR" sz="1100"/>
                  <a:t> (Contribui para o aprendizado)</a:t>
                </a:r>
              </a:p>
            </xdr:txBody>
          </xdr:sp>
          <xdr:sp macro="" textlink="">
            <xdr:nvSpPr>
              <xdr:cNvPr id="8" name="CaixaDeTexto 7">
                <a:extLst>
                  <a:ext uri="{FF2B5EF4-FFF2-40B4-BE49-F238E27FC236}">
                    <a16:creationId xmlns:a16="http://schemas.microsoft.com/office/drawing/2014/main" id="{DC603495-F1D9-4743-8423-00D5765D6C65}"/>
                  </a:ext>
                </a:extLst>
              </xdr:cNvPr>
              <xdr:cNvSpPr txBox="1"/>
            </xdr:nvSpPr>
            <xdr:spPr>
              <a:xfrm>
                <a:off x="3778775" y="3637089"/>
                <a:ext cx="2528955" cy="218873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1100" b="1"/>
                  <a:t>Item</a:t>
                </a:r>
                <a:r>
                  <a:rPr lang="pt-BR" sz="1100" b="1" baseline="0"/>
                  <a:t> </a:t>
                </a:r>
                <a:r>
                  <a:rPr lang="pt-BR" sz="1100" b="1"/>
                  <a:t>2</a:t>
                </a:r>
                <a:r>
                  <a:rPr lang="pt-BR" sz="1100"/>
                  <a:t> (Eficiente para o aprendizado)</a:t>
                </a:r>
              </a:p>
            </xdr:txBody>
          </xdr:sp>
          <xdr:sp macro="" textlink="">
            <xdr:nvSpPr>
              <xdr:cNvPr id="9" name="CaixaDeTexto 8">
                <a:extLst>
                  <a:ext uri="{FF2B5EF4-FFF2-40B4-BE49-F238E27FC236}">
                    <a16:creationId xmlns:a16="http://schemas.microsoft.com/office/drawing/2014/main" id="{F3F2E278-A4A1-40B1-951F-55EB76327970}"/>
                  </a:ext>
                </a:extLst>
              </xdr:cNvPr>
              <xdr:cNvSpPr txBox="1"/>
            </xdr:nvSpPr>
            <xdr:spPr>
              <a:xfrm>
                <a:off x="3784747" y="3941079"/>
                <a:ext cx="2397050" cy="22292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1100" b="1"/>
                  <a:t>Item</a:t>
                </a:r>
                <a:r>
                  <a:rPr lang="pt-BR" sz="1100" b="1" baseline="0"/>
                  <a:t> </a:t>
                </a:r>
                <a:r>
                  <a:rPr lang="pt-BR" sz="1100" b="1"/>
                  <a:t>3</a:t>
                </a:r>
                <a:r>
                  <a:rPr lang="pt-BR" sz="1100"/>
                  <a:t> (Relembrar os conceitos)</a:t>
                </a:r>
              </a:p>
            </xdr:txBody>
          </xdr:sp>
          <xdr:sp macro="" textlink="">
            <xdr:nvSpPr>
              <xdr:cNvPr id="10" name="CaixaDeTexto 9">
                <a:extLst>
                  <a:ext uri="{FF2B5EF4-FFF2-40B4-BE49-F238E27FC236}">
                    <a16:creationId xmlns:a16="http://schemas.microsoft.com/office/drawing/2014/main" id="{E1B5D85F-ED7C-461B-A95F-D8CD518B0511}"/>
                  </a:ext>
                </a:extLst>
              </xdr:cNvPr>
              <xdr:cNvSpPr txBox="1"/>
            </xdr:nvSpPr>
            <xdr:spPr>
              <a:xfrm>
                <a:off x="3780933" y="4245069"/>
                <a:ext cx="2457941" cy="231032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1100" b="1"/>
                  <a:t>Item</a:t>
                </a:r>
                <a:r>
                  <a:rPr lang="pt-BR" sz="1100" b="1" baseline="0"/>
                  <a:t> </a:t>
                </a:r>
                <a:r>
                  <a:rPr lang="pt-BR" sz="1100" b="1"/>
                  <a:t>4</a:t>
                </a:r>
                <a:r>
                  <a:rPr lang="pt-BR" sz="1100"/>
                  <a:t> (Interpretar os conceitos)</a:t>
                </a:r>
              </a:p>
            </xdr:txBody>
          </xdr:sp>
          <xdr:sp macro="" textlink="">
            <xdr:nvSpPr>
              <xdr:cNvPr id="11" name="CaixaDeTexto 10">
                <a:extLst>
                  <a:ext uri="{FF2B5EF4-FFF2-40B4-BE49-F238E27FC236}">
                    <a16:creationId xmlns:a16="http://schemas.microsoft.com/office/drawing/2014/main" id="{6FCCC2B2-99CB-4837-AB57-ED57A998986F}"/>
                  </a:ext>
                </a:extLst>
              </xdr:cNvPr>
              <xdr:cNvSpPr txBox="1"/>
            </xdr:nvSpPr>
            <xdr:spPr>
              <a:xfrm>
                <a:off x="3772810" y="4561217"/>
                <a:ext cx="2490235" cy="22292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1100" b="1"/>
                  <a:t>Item</a:t>
                </a:r>
                <a:r>
                  <a:rPr lang="pt-BR" sz="1100" b="1" baseline="0"/>
                  <a:t> </a:t>
                </a:r>
                <a:r>
                  <a:rPr lang="pt-BR" sz="1100" b="1"/>
                  <a:t>5</a:t>
                </a:r>
                <a:r>
                  <a:rPr lang="pt-BR" sz="1100"/>
                  <a:t> (Aplicar os conceitos)</a:t>
                </a:r>
              </a:p>
            </xdr:txBody>
          </xdr:sp>
          <xdr:sp macro="" textlink="">
            <xdr:nvSpPr>
              <xdr:cNvPr id="12" name="CaixaDeTexto 11">
                <a:extLst>
                  <a:ext uri="{FF2B5EF4-FFF2-40B4-BE49-F238E27FC236}">
                    <a16:creationId xmlns:a16="http://schemas.microsoft.com/office/drawing/2014/main" id="{CF532F2E-C5CA-4E35-B15F-6922FE5E037B}"/>
                  </a:ext>
                </a:extLst>
              </xdr:cNvPr>
              <xdr:cNvSpPr txBox="1"/>
            </xdr:nvSpPr>
            <xdr:spPr>
              <a:xfrm>
                <a:off x="3780934" y="5485347"/>
                <a:ext cx="3103654" cy="218872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1100" b="1"/>
                  <a:t>Item</a:t>
                </a:r>
                <a:r>
                  <a:rPr lang="pt-BR" sz="1100" b="1" baseline="0"/>
                  <a:t> </a:t>
                </a:r>
                <a:r>
                  <a:rPr lang="pt-BR" sz="1100" b="1"/>
                  <a:t>8</a:t>
                </a:r>
                <a:r>
                  <a:rPr lang="pt-BR" sz="1100"/>
                  <a:t> (Criar o diagrama)</a:t>
                </a:r>
              </a:p>
            </xdr:txBody>
          </xdr:sp>
          <xdr:sp macro="" textlink="">
            <xdr:nvSpPr>
              <xdr:cNvPr id="3" name="CaixaDeTexto 2">
                <a:extLst>
                  <a:ext uri="{FF2B5EF4-FFF2-40B4-BE49-F238E27FC236}">
                    <a16:creationId xmlns:a16="http://schemas.microsoft.com/office/drawing/2014/main" id="{8FED5140-6F28-4107-B81F-85561043F858}"/>
                  </a:ext>
                </a:extLst>
              </xdr:cNvPr>
              <xdr:cNvSpPr txBox="1"/>
            </xdr:nvSpPr>
            <xdr:spPr>
              <a:xfrm>
                <a:off x="10744200" y="2895598"/>
                <a:ext cx="1381125" cy="4896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pt-BR" sz="1100" b="1"/>
                  <a:t>Discordo</a:t>
                </a:r>
              </a:p>
            </xdr:txBody>
          </xdr:sp>
          <xdr:sp macro="" textlink="">
            <xdr:nvSpPr>
              <xdr:cNvPr id="4" name="CaixaDeTexto 3">
                <a:extLst>
                  <a:ext uri="{FF2B5EF4-FFF2-40B4-BE49-F238E27FC236}">
                    <a16:creationId xmlns:a16="http://schemas.microsoft.com/office/drawing/2014/main" id="{E9DE48D2-B8AA-4322-B2E6-51D3641D2E1C}"/>
                  </a:ext>
                </a:extLst>
              </xdr:cNvPr>
              <xdr:cNvSpPr txBox="1"/>
            </xdr:nvSpPr>
            <xdr:spPr>
              <a:xfrm>
                <a:off x="8943976" y="2895129"/>
                <a:ext cx="1352550" cy="490538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pt-BR" sz="1100" b="1"/>
                  <a:t>Concordo</a:t>
                </a:r>
              </a:p>
            </xdr:txBody>
          </xdr:sp>
          <xdr:graphicFrame macro="">
            <xdr:nvGraphicFramePr>
              <xdr:cNvPr id="5" name="Gráfico 4">
                <a:extLst>
                  <a:ext uri="{FF2B5EF4-FFF2-40B4-BE49-F238E27FC236}">
                    <a16:creationId xmlns:a16="http://schemas.microsoft.com/office/drawing/2014/main" id="{763A2833-DAE3-4A6D-A66B-00B9EB0E625B}"/>
                  </a:ext>
                </a:extLst>
              </xdr:cNvPr>
              <xdr:cNvGraphicFramePr/>
            </xdr:nvGraphicFramePr>
            <xdr:xfrm>
              <a:off x="10267950" y="3143250"/>
              <a:ext cx="4572000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aphicFrame macro="">
            <xdr:nvGraphicFramePr>
              <xdr:cNvPr id="6" name="Gráfico 5">
                <a:extLst>
                  <a:ext uri="{FF2B5EF4-FFF2-40B4-BE49-F238E27FC236}">
                    <a16:creationId xmlns:a16="http://schemas.microsoft.com/office/drawing/2014/main" id="{82711B6F-0353-4600-A2BC-46978184C9E5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5981700" y="3143250"/>
              <a:ext cx="4572000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sp macro="" textlink="">
            <xdr:nvSpPr>
              <xdr:cNvPr id="13" name="CaixaDeTexto 12">
                <a:extLst>
                  <a:ext uri="{FF2B5EF4-FFF2-40B4-BE49-F238E27FC236}">
                    <a16:creationId xmlns:a16="http://schemas.microsoft.com/office/drawing/2014/main" id="{512E73E4-F9EF-4118-A043-50AFF7335EC0}"/>
                  </a:ext>
                </a:extLst>
              </xdr:cNvPr>
              <xdr:cNvSpPr txBox="1"/>
            </xdr:nvSpPr>
            <xdr:spPr>
              <a:xfrm>
                <a:off x="10182225" y="3033712"/>
                <a:ext cx="638175" cy="24765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pt-BR" sz="1100" b="1"/>
                  <a:t>Neutro</a:t>
                </a:r>
              </a:p>
            </xdr:txBody>
          </xdr:sp>
          <xdr:sp macro="" textlink="">
            <xdr:nvSpPr>
              <xdr:cNvPr id="15" name="CaixaDeTexto 14">
                <a:extLst>
                  <a:ext uri="{FF2B5EF4-FFF2-40B4-BE49-F238E27FC236}">
                    <a16:creationId xmlns:a16="http://schemas.microsoft.com/office/drawing/2014/main" id="{7A60D628-1852-4C9D-89C3-40B933D0E4C4}"/>
                  </a:ext>
                </a:extLst>
              </xdr:cNvPr>
              <xdr:cNvSpPr txBox="1"/>
            </xdr:nvSpPr>
            <xdr:spPr>
              <a:xfrm>
                <a:off x="11982450" y="2895598"/>
                <a:ext cx="1381125" cy="4896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pt-BR" sz="1100" b="1"/>
                  <a:t>Discordo Fortemente</a:t>
                </a:r>
              </a:p>
            </xdr:txBody>
          </xdr:sp>
          <xdr:sp macro="" textlink="">
            <xdr:nvSpPr>
              <xdr:cNvPr id="25" name="CaixaDeTexto 24">
                <a:extLst>
                  <a:ext uri="{FF2B5EF4-FFF2-40B4-BE49-F238E27FC236}">
                    <a16:creationId xmlns:a16="http://schemas.microsoft.com/office/drawing/2014/main" id="{38987E69-CE2F-496B-906C-E1030DC71B99}"/>
                  </a:ext>
                </a:extLst>
              </xdr:cNvPr>
              <xdr:cNvSpPr txBox="1"/>
            </xdr:nvSpPr>
            <xdr:spPr>
              <a:xfrm>
                <a:off x="3780933" y="4870112"/>
                <a:ext cx="2924910" cy="222074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1100" b="1"/>
                  <a:t>Item</a:t>
                </a:r>
                <a:r>
                  <a:rPr lang="pt-BR" sz="1100" b="1" baseline="0"/>
                  <a:t> </a:t>
                </a:r>
                <a:r>
                  <a:rPr lang="pt-BR" sz="1100" b="1"/>
                  <a:t>6</a:t>
                </a:r>
                <a:r>
                  <a:rPr lang="pt-BR" sz="1100"/>
                  <a:t> (Organizar o diagrama)</a:t>
                </a:r>
              </a:p>
            </xdr:txBody>
          </xdr:sp>
          <xdr:sp macro="" textlink="">
            <xdr:nvSpPr>
              <xdr:cNvPr id="26" name="CaixaDeTexto 25">
                <a:extLst>
                  <a:ext uri="{FF2B5EF4-FFF2-40B4-BE49-F238E27FC236}">
                    <a16:creationId xmlns:a16="http://schemas.microsoft.com/office/drawing/2014/main" id="{DE63E960-B005-44CE-9C7D-B64FFD047DA1}"/>
                  </a:ext>
                </a:extLst>
              </xdr:cNvPr>
              <xdr:cNvSpPr txBox="1"/>
            </xdr:nvSpPr>
            <xdr:spPr>
              <a:xfrm>
                <a:off x="3780933" y="5173251"/>
                <a:ext cx="2429301" cy="226978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1100" b="1">
                    <a:solidFill>
                      <a:sysClr val="windowText" lastClr="000000"/>
                    </a:solidFill>
                  </a:rPr>
                  <a:t>Item</a:t>
                </a:r>
                <a:r>
                  <a:rPr lang="pt-BR" sz="1100" b="1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pt-BR" sz="1100" b="1">
                    <a:solidFill>
                      <a:sysClr val="windowText" lastClr="000000"/>
                    </a:solidFill>
                  </a:rPr>
                  <a:t>7</a:t>
                </a:r>
                <a:r>
                  <a:rPr lang="pt-BR" sz="1100">
                    <a:solidFill>
                      <a:sysClr val="windowText" lastClr="000000"/>
                    </a:solidFill>
                  </a:rPr>
                  <a:t> (Verificar o diagrama)</a:t>
                </a:r>
              </a:p>
            </xdr:txBody>
          </xdr:sp>
        </xdr:grpSp>
      </xdr:grpSp>
      <xdr:sp macro="" textlink="">
        <xdr:nvSpPr>
          <xdr:cNvPr id="27" name="CaixaDeTexto 26">
            <a:extLst>
              <a:ext uri="{FF2B5EF4-FFF2-40B4-BE49-F238E27FC236}">
                <a16:creationId xmlns:a16="http://schemas.microsoft.com/office/drawing/2014/main" id="{3314CBE2-BDA6-49EB-9D5D-59191F37A1FB}"/>
              </a:ext>
            </a:extLst>
          </xdr:cNvPr>
          <xdr:cNvSpPr txBox="1"/>
        </xdr:nvSpPr>
        <xdr:spPr>
          <a:xfrm>
            <a:off x="5970646" y="2522411"/>
            <a:ext cx="53321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0,00%</a:t>
            </a:r>
          </a:p>
        </xdr:txBody>
      </xdr:sp>
      <xdr:sp macro="" textlink="">
        <xdr:nvSpPr>
          <xdr:cNvPr id="28" name="CaixaDeTexto 27">
            <a:extLst>
              <a:ext uri="{FF2B5EF4-FFF2-40B4-BE49-F238E27FC236}">
                <a16:creationId xmlns:a16="http://schemas.microsoft.com/office/drawing/2014/main" id="{940C8E37-27C8-452B-B61D-D7B8A56A7F7B}"/>
              </a:ext>
            </a:extLst>
          </xdr:cNvPr>
          <xdr:cNvSpPr txBox="1"/>
        </xdr:nvSpPr>
        <xdr:spPr>
          <a:xfrm>
            <a:off x="5988506" y="4076177"/>
            <a:ext cx="53321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0,00%</a:t>
            </a:r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55B805DF-6744-4374-8DEE-8D60EC5F362F}"/>
              </a:ext>
            </a:extLst>
          </xdr:cNvPr>
          <xdr:cNvSpPr txBox="1"/>
        </xdr:nvSpPr>
        <xdr:spPr>
          <a:xfrm>
            <a:off x="5976600" y="3445145"/>
            <a:ext cx="53321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0,00%</a:t>
            </a:r>
          </a:p>
        </xdr:txBody>
      </xdr:sp>
      <xdr:sp macro="" textlink="">
        <xdr:nvSpPr>
          <xdr:cNvPr id="30" name="CaixaDeTexto 29">
            <a:extLst>
              <a:ext uri="{FF2B5EF4-FFF2-40B4-BE49-F238E27FC236}">
                <a16:creationId xmlns:a16="http://schemas.microsoft.com/office/drawing/2014/main" id="{A46CAF23-975C-431C-9AA7-9B9E231158DD}"/>
              </a:ext>
            </a:extLst>
          </xdr:cNvPr>
          <xdr:cNvSpPr txBox="1"/>
        </xdr:nvSpPr>
        <xdr:spPr>
          <a:xfrm>
            <a:off x="5946833" y="3772567"/>
            <a:ext cx="53321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0,00%</a:t>
            </a:r>
          </a:p>
        </xdr:txBody>
      </xdr:sp>
      <xdr:sp macro="" textlink="">
        <xdr:nvSpPr>
          <xdr:cNvPr id="31" name="CaixaDeTexto 30">
            <a:extLst>
              <a:ext uri="{FF2B5EF4-FFF2-40B4-BE49-F238E27FC236}">
                <a16:creationId xmlns:a16="http://schemas.microsoft.com/office/drawing/2014/main" id="{0A7ACD72-B3CF-4B31-8513-5360443FCCE0}"/>
              </a:ext>
            </a:extLst>
          </xdr:cNvPr>
          <xdr:cNvSpPr txBox="1"/>
        </xdr:nvSpPr>
        <xdr:spPr>
          <a:xfrm>
            <a:off x="5994459" y="2837927"/>
            <a:ext cx="53321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0,00%</a:t>
            </a:r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E7FE0EC1-A4D7-4A0E-942E-709CCEEEBB1B}"/>
              </a:ext>
            </a:extLst>
          </xdr:cNvPr>
          <xdr:cNvSpPr txBox="1"/>
        </xdr:nvSpPr>
        <xdr:spPr>
          <a:xfrm>
            <a:off x="5934928" y="4385739"/>
            <a:ext cx="53321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0,00%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323020</xdr:colOff>
      <xdr:row>12</xdr:row>
      <xdr:rowOff>180051</xdr:rowOff>
    </xdr:from>
    <xdr:to>
      <xdr:col>15</xdr:col>
      <xdr:colOff>243891</xdr:colOff>
      <xdr:row>32</xdr:row>
      <xdr:rowOff>161472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A86EF607-D408-4E1B-B38E-7E72BEE4CCFC}"/>
            </a:ext>
          </a:extLst>
        </xdr:cNvPr>
        <xdr:cNvGrpSpPr/>
      </xdr:nvGrpSpPr>
      <xdr:grpSpPr>
        <a:xfrm>
          <a:off x="323020" y="2466051"/>
          <a:ext cx="11053215" cy="3791421"/>
          <a:chOff x="-464337" y="1809397"/>
          <a:chExt cx="11031984" cy="3029421"/>
        </a:xfrm>
      </xdr:grpSpPr>
      <xdr:grpSp>
        <xdr:nvGrpSpPr>
          <xdr:cNvPr id="3" name="Agrupar 2">
            <a:extLst>
              <a:ext uri="{FF2B5EF4-FFF2-40B4-BE49-F238E27FC236}">
                <a16:creationId xmlns:a16="http://schemas.microsoft.com/office/drawing/2014/main" id="{9BA84AED-0B91-43AF-B976-DEF7C429EBC0}"/>
              </a:ext>
            </a:extLst>
          </xdr:cNvPr>
          <xdr:cNvGrpSpPr/>
        </xdr:nvGrpSpPr>
        <xdr:grpSpPr>
          <a:xfrm>
            <a:off x="-464337" y="1809397"/>
            <a:ext cx="11031984" cy="3029421"/>
            <a:chOff x="4401459" y="2895129"/>
            <a:chExt cx="11067141" cy="3029421"/>
          </a:xfrm>
        </xdr:grpSpPr>
        <xdr:cxnSp macro="">
          <xdr:nvCxnSpPr>
            <xdr:cNvPr id="10" name="Conector reto 9">
              <a:extLst>
                <a:ext uri="{FF2B5EF4-FFF2-40B4-BE49-F238E27FC236}">
                  <a16:creationId xmlns:a16="http://schemas.microsoft.com/office/drawing/2014/main" id="{50131F82-4FCE-43B1-AE00-BC369AC85C83}"/>
                </a:ext>
              </a:extLst>
            </xdr:cNvPr>
            <xdr:cNvCxnSpPr/>
          </xdr:nvCxnSpPr>
          <xdr:spPr>
            <a:xfrm>
              <a:off x="11029950" y="3219450"/>
              <a:ext cx="19050" cy="2705100"/>
            </a:xfrm>
            <a:prstGeom prst="line">
              <a:avLst/>
            </a:prstGeom>
            <a:ln w="28575">
              <a:solidFill>
                <a:schemeClr val="bg2">
                  <a:lumMod val="50000"/>
                </a:schemeClr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1" name="Agrupar 10">
              <a:extLst>
                <a:ext uri="{FF2B5EF4-FFF2-40B4-BE49-F238E27FC236}">
                  <a16:creationId xmlns:a16="http://schemas.microsoft.com/office/drawing/2014/main" id="{9EEFA077-F974-4919-8E72-CA6279240C8B}"/>
                </a:ext>
              </a:extLst>
            </xdr:cNvPr>
            <xdr:cNvGrpSpPr/>
          </xdr:nvGrpSpPr>
          <xdr:grpSpPr>
            <a:xfrm>
              <a:off x="4401459" y="2895129"/>
              <a:ext cx="11067141" cy="2991321"/>
              <a:chOff x="3772809" y="2895129"/>
              <a:chExt cx="11067141" cy="2991321"/>
            </a:xfrm>
          </xdr:grpSpPr>
          <xdr:sp macro="" textlink="">
            <xdr:nvSpPr>
              <xdr:cNvPr id="12" name="CaixaDeTexto 11">
                <a:extLst>
                  <a:ext uri="{FF2B5EF4-FFF2-40B4-BE49-F238E27FC236}">
                    <a16:creationId xmlns:a16="http://schemas.microsoft.com/office/drawing/2014/main" id="{EC3A8CB7-960E-4A68-B22C-04AD4EA9F4EF}"/>
                  </a:ext>
                </a:extLst>
              </xdr:cNvPr>
              <xdr:cNvSpPr txBox="1"/>
            </xdr:nvSpPr>
            <xdr:spPr>
              <a:xfrm>
                <a:off x="7077075" y="2895129"/>
                <a:ext cx="1305008" cy="490538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pt-BR" sz="1100" b="1"/>
                  <a:t>Concordo Fortemente</a:t>
                </a:r>
              </a:p>
            </xdr:txBody>
          </xdr:sp>
          <xdr:sp macro="" textlink="">
            <xdr:nvSpPr>
              <xdr:cNvPr id="13" name="CaixaDeTexto 12">
                <a:extLst>
                  <a:ext uri="{FF2B5EF4-FFF2-40B4-BE49-F238E27FC236}">
                    <a16:creationId xmlns:a16="http://schemas.microsoft.com/office/drawing/2014/main" id="{93C18363-07DF-4478-B0C0-F4C5A69F75C6}"/>
                  </a:ext>
                </a:extLst>
              </xdr:cNvPr>
              <xdr:cNvSpPr txBox="1"/>
            </xdr:nvSpPr>
            <xdr:spPr>
              <a:xfrm>
                <a:off x="3772809" y="3289581"/>
                <a:ext cx="3406468" cy="178201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1100" b="1"/>
                  <a:t>Item</a:t>
                </a:r>
                <a:r>
                  <a:rPr lang="pt-BR" sz="1100" b="1" baseline="0"/>
                  <a:t> </a:t>
                </a:r>
                <a:r>
                  <a:rPr lang="pt-BR" sz="1100" b="1"/>
                  <a:t>1</a:t>
                </a:r>
                <a:r>
                  <a:rPr lang="pt-BR" sz="1100"/>
                  <a:t> (Mais motivado para aprender)</a:t>
                </a:r>
              </a:p>
            </xdr:txBody>
          </xdr:sp>
          <xdr:sp macro="" textlink="">
            <xdr:nvSpPr>
              <xdr:cNvPr id="14" name="CaixaDeTexto 13">
                <a:extLst>
                  <a:ext uri="{FF2B5EF4-FFF2-40B4-BE49-F238E27FC236}">
                    <a16:creationId xmlns:a16="http://schemas.microsoft.com/office/drawing/2014/main" id="{0B807636-0135-458D-8D92-D2CB83C33CD9}"/>
                  </a:ext>
                </a:extLst>
              </xdr:cNvPr>
              <xdr:cNvSpPr txBox="1"/>
            </xdr:nvSpPr>
            <xdr:spPr>
              <a:xfrm>
                <a:off x="3778775" y="3549456"/>
                <a:ext cx="3145067" cy="17077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1100" b="1"/>
                  <a:t>Item</a:t>
                </a:r>
                <a:r>
                  <a:rPr lang="pt-BR" sz="1100" b="1" baseline="0"/>
                  <a:t> </a:t>
                </a:r>
                <a:r>
                  <a:rPr lang="pt-BR" sz="1100" b="1"/>
                  <a:t>2</a:t>
                </a:r>
                <a:r>
                  <a:rPr lang="pt-BR" sz="1100"/>
                  <a:t> (Melhorar minhas opiniões)</a:t>
                </a:r>
              </a:p>
            </xdr:txBody>
          </xdr:sp>
          <xdr:sp macro="" textlink="">
            <xdr:nvSpPr>
              <xdr:cNvPr id="15" name="CaixaDeTexto 14">
                <a:extLst>
                  <a:ext uri="{FF2B5EF4-FFF2-40B4-BE49-F238E27FC236}">
                    <a16:creationId xmlns:a16="http://schemas.microsoft.com/office/drawing/2014/main" id="{5AFD3917-1338-4E07-9969-65BAB358E5A4}"/>
                  </a:ext>
                </a:extLst>
              </xdr:cNvPr>
              <xdr:cNvSpPr txBox="1"/>
            </xdr:nvSpPr>
            <xdr:spPr>
              <a:xfrm>
                <a:off x="3784746" y="3798195"/>
                <a:ext cx="3015678" cy="17077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1100" b="1"/>
                  <a:t>Item</a:t>
                </a:r>
                <a:r>
                  <a:rPr lang="pt-BR" sz="1100" b="1" baseline="0"/>
                  <a:t> </a:t>
                </a:r>
                <a:r>
                  <a:rPr lang="pt-BR" sz="1100" b="1"/>
                  <a:t>3</a:t>
                </a:r>
                <a:r>
                  <a:rPr lang="pt-BR" sz="1100"/>
                  <a:t> (Mais conectado com os outros)</a:t>
                </a:r>
              </a:p>
            </xdr:txBody>
          </xdr:sp>
          <xdr:sp macro="" textlink="">
            <xdr:nvSpPr>
              <xdr:cNvPr id="16" name="CaixaDeTexto 15">
                <a:extLst>
                  <a:ext uri="{FF2B5EF4-FFF2-40B4-BE49-F238E27FC236}">
                    <a16:creationId xmlns:a16="http://schemas.microsoft.com/office/drawing/2014/main" id="{2FC55511-60A4-40D8-BBCF-2E4648539EF3}"/>
                  </a:ext>
                </a:extLst>
              </xdr:cNvPr>
              <xdr:cNvSpPr txBox="1"/>
            </xdr:nvSpPr>
            <xdr:spPr>
              <a:xfrm>
                <a:off x="3780932" y="4050647"/>
                <a:ext cx="3142909" cy="178201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1100" b="1"/>
                  <a:t>Item</a:t>
                </a:r>
                <a:r>
                  <a:rPr lang="pt-BR" sz="1100" b="1" baseline="0"/>
                  <a:t> </a:t>
                </a:r>
                <a:r>
                  <a:rPr lang="pt-BR" sz="1100" b="1"/>
                  <a:t>4</a:t>
                </a:r>
                <a:r>
                  <a:rPr lang="pt-BR" sz="1100"/>
                  <a:t> (Sentir parte da aula)</a:t>
                </a:r>
              </a:p>
            </xdr:txBody>
          </xdr:sp>
          <xdr:sp macro="" textlink="">
            <xdr:nvSpPr>
              <xdr:cNvPr id="17" name="CaixaDeTexto 16">
                <a:extLst>
                  <a:ext uri="{FF2B5EF4-FFF2-40B4-BE49-F238E27FC236}">
                    <a16:creationId xmlns:a16="http://schemas.microsoft.com/office/drawing/2014/main" id="{23F476A5-AC2E-48B7-BE34-9CB66CF5AFD9}"/>
                  </a:ext>
                </a:extLst>
              </xdr:cNvPr>
              <xdr:cNvSpPr txBox="1"/>
            </xdr:nvSpPr>
            <xdr:spPr>
              <a:xfrm>
                <a:off x="3772810" y="4303098"/>
                <a:ext cx="3702482" cy="17623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1100" b="1"/>
                  <a:t>Item</a:t>
                </a:r>
                <a:r>
                  <a:rPr lang="pt-BR" sz="1100" b="1" baseline="0"/>
                  <a:t> </a:t>
                </a:r>
                <a:r>
                  <a:rPr lang="pt-BR" sz="1100" b="1"/>
                  <a:t>5</a:t>
                </a:r>
                <a:r>
                  <a:rPr lang="pt-BR" sz="1100"/>
                  <a:t> (Expressar minhas opiniões)</a:t>
                </a:r>
              </a:p>
            </xdr:txBody>
          </xdr:sp>
          <xdr:sp macro="" textlink="">
            <xdr:nvSpPr>
              <xdr:cNvPr id="18" name="CaixaDeTexto 17">
                <a:extLst>
                  <a:ext uri="{FF2B5EF4-FFF2-40B4-BE49-F238E27FC236}">
                    <a16:creationId xmlns:a16="http://schemas.microsoft.com/office/drawing/2014/main" id="{4B7AB1EE-25A5-4095-AAD6-D5CD64D5554D}"/>
                  </a:ext>
                </a:extLst>
              </xdr:cNvPr>
              <xdr:cNvSpPr txBox="1"/>
            </xdr:nvSpPr>
            <xdr:spPr>
              <a:xfrm>
                <a:off x="3780934" y="5056740"/>
                <a:ext cx="2545617" cy="156409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1100" b="1"/>
                  <a:t>Item</a:t>
                </a:r>
                <a:r>
                  <a:rPr lang="pt-BR" sz="1100" b="1" baseline="0"/>
                  <a:t> </a:t>
                </a:r>
                <a:r>
                  <a:rPr lang="pt-BR" sz="1100" b="1"/>
                  <a:t>8</a:t>
                </a:r>
                <a:r>
                  <a:rPr lang="pt-BR" sz="1100"/>
                  <a:t> (Participar mais ativamente)</a:t>
                </a:r>
              </a:p>
            </xdr:txBody>
          </xdr:sp>
          <xdr:sp macro="" textlink="">
            <xdr:nvSpPr>
              <xdr:cNvPr id="19" name="CaixaDeTexto 18">
                <a:extLst>
                  <a:ext uri="{FF2B5EF4-FFF2-40B4-BE49-F238E27FC236}">
                    <a16:creationId xmlns:a16="http://schemas.microsoft.com/office/drawing/2014/main" id="{2AB40812-650C-4A02-B84F-813A867CDAA3}"/>
                  </a:ext>
                </a:extLst>
              </xdr:cNvPr>
              <xdr:cNvSpPr txBox="1"/>
            </xdr:nvSpPr>
            <xdr:spPr>
              <a:xfrm>
                <a:off x="10744200" y="2895598"/>
                <a:ext cx="1381125" cy="4896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pt-BR" sz="1100" b="1"/>
                  <a:t>Discordo</a:t>
                </a:r>
              </a:p>
            </xdr:txBody>
          </xdr:sp>
          <xdr:sp macro="" textlink="">
            <xdr:nvSpPr>
              <xdr:cNvPr id="20" name="CaixaDeTexto 19">
                <a:extLst>
                  <a:ext uri="{FF2B5EF4-FFF2-40B4-BE49-F238E27FC236}">
                    <a16:creationId xmlns:a16="http://schemas.microsoft.com/office/drawing/2014/main" id="{2D6A64DF-60EB-4162-91D6-A128CF78D7FB}"/>
                  </a:ext>
                </a:extLst>
              </xdr:cNvPr>
              <xdr:cNvSpPr txBox="1"/>
            </xdr:nvSpPr>
            <xdr:spPr>
              <a:xfrm>
                <a:off x="8943976" y="2895129"/>
                <a:ext cx="1352550" cy="490538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pt-BR" sz="1100" b="1"/>
                  <a:t>Concordo</a:t>
                </a:r>
              </a:p>
            </xdr:txBody>
          </xdr:sp>
          <xdr:graphicFrame macro="">
            <xdr:nvGraphicFramePr>
              <xdr:cNvPr id="21" name="Gráfico 20">
                <a:extLst>
                  <a:ext uri="{FF2B5EF4-FFF2-40B4-BE49-F238E27FC236}">
                    <a16:creationId xmlns:a16="http://schemas.microsoft.com/office/drawing/2014/main" id="{754AD0A0-E80F-42FC-9AFE-6BA4E0181BB3}"/>
                  </a:ext>
                </a:extLst>
              </xdr:cNvPr>
              <xdr:cNvGraphicFramePr/>
            </xdr:nvGraphicFramePr>
            <xdr:xfrm>
              <a:off x="10267950" y="3143250"/>
              <a:ext cx="4572000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aphicFrame macro="">
            <xdr:nvGraphicFramePr>
              <xdr:cNvPr id="22" name="Gráfico 21">
                <a:extLst>
                  <a:ext uri="{FF2B5EF4-FFF2-40B4-BE49-F238E27FC236}">
                    <a16:creationId xmlns:a16="http://schemas.microsoft.com/office/drawing/2014/main" id="{1A55F871-A88F-4389-BAC6-67591830FEFF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5981700" y="3143250"/>
              <a:ext cx="4572000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sp macro="" textlink="">
            <xdr:nvSpPr>
              <xdr:cNvPr id="23" name="CaixaDeTexto 22">
                <a:extLst>
                  <a:ext uri="{FF2B5EF4-FFF2-40B4-BE49-F238E27FC236}">
                    <a16:creationId xmlns:a16="http://schemas.microsoft.com/office/drawing/2014/main" id="{68247DFA-AB63-4B86-B7E9-741915FC63A3}"/>
                  </a:ext>
                </a:extLst>
              </xdr:cNvPr>
              <xdr:cNvSpPr txBox="1"/>
            </xdr:nvSpPr>
            <xdr:spPr>
              <a:xfrm>
                <a:off x="10182225" y="3033712"/>
                <a:ext cx="638175" cy="24765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pt-BR" sz="1100" b="1"/>
                  <a:t>Neutro</a:t>
                </a:r>
              </a:p>
            </xdr:txBody>
          </xdr:sp>
          <xdr:sp macro="" textlink="">
            <xdr:nvSpPr>
              <xdr:cNvPr id="24" name="CaixaDeTexto 23">
                <a:extLst>
                  <a:ext uri="{FF2B5EF4-FFF2-40B4-BE49-F238E27FC236}">
                    <a16:creationId xmlns:a16="http://schemas.microsoft.com/office/drawing/2014/main" id="{D5C21593-3F1D-47DE-8864-6E1DD5365736}"/>
                  </a:ext>
                </a:extLst>
              </xdr:cNvPr>
              <xdr:cNvSpPr txBox="1"/>
            </xdr:nvSpPr>
            <xdr:spPr>
              <a:xfrm>
                <a:off x="11982450" y="2895598"/>
                <a:ext cx="1381125" cy="4896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pt-BR" sz="1100" b="1"/>
                  <a:t>Discordo Fortemente</a:t>
                </a:r>
              </a:p>
            </xdr:txBody>
          </xdr:sp>
          <xdr:sp macro="" textlink="">
            <xdr:nvSpPr>
              <xdr:cNvPr id="25" name="CaixaDeTexto 24">
                <a:extLst>
                  <a:ext uri="{FF2B5EF4-FFF2-40B4-BE49-F238E27FC236}">
                    <a16:creationId xmlns:a16="http://schemas.microsoft.com/office/drawing/2014/main" id="{6F2A3B5D-6FE7-4B67-874F-BC0E15FD35D9}"/>
                  </a:ext>
                </a:extLst>
              </xdr:cNvPr>
              <xdr:cNvSpPr txBox="1"/>
            </xdr:nvSpPr>
            <xdr:spPr>
              <a:xfrm>
                <a:off x="3780933" y="4555549"/>
                <a:ext cx="2389615" cy="183441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1100" b="1"/>
                  <a:t>Item</a:t>
                </a:r>
                <a:r>
                  <a:rPr lang="pt-BR" sz="1100" b="1" baseline="0"/>
                  <a:t> </a:t>
                </a:r>
                <a:r>
                  <a:rPr lang="pt-BR" sz="1100" b="1"/>
                  <a:t>6</a:t>
                </a:r>
                <a:r>
                  <a:rPr lang="pt-BR" sz="1100"/>
                  <a:t> (Descobir as falhas)</a:t>
                </a:r>
              </a:p>
            </xdr:txBody>
          </xdr:sp>
          <xdr:sp macro="" textlink="">
            <xdr:nvSpPr>
              <xdr:cNvPr id="26" name="CaixaDeTexto 25">
                <a:extLst>
                  <a:ext uri="{FF2B5EF4-FFF2-40B4-BE49-F238E27FC236}">
                    <a16:creationId xmlns:a16="http://schemas.microsoft.com/office/drawing/2014/main" id="{8846ABA0-F59E-4CC1-8F6C-6B01BD9C4A7D}"/>
                  </a:ext>
                </a:extLst>
              </xdr:cNvPr>
              <xdr:cNvSpPr txBox="1"/>
            </xdr:nvSpPr>
            <xdr:spPr>
              <a:xfrm>
                <a:off x="3780932" y="4804289"/>
                <a:ext cx="2355872" cy="149592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1000" b="1">
                    <a:solidFill>
                      <a:sysClr val="windowText" lastClr="000000"/>
                    </a:solidFill>
                  </a:rPr>
                  <a:t>Item</a:t>
                </a:r>
                <a:r>
                  <a:rPr lang="pt-BR" sz="1000" b="1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pt-BR" sz="1000" b="1">
                    <a:solidFill>
                      <a:sysClr val="windowText" lastClr="000000"/>
                    </a:solidFill>
                  </a:rPr>
                  <a:t>7</a:t>
                </a:r>
                <a:r>
                  <a:rPr lang="pt-BR" sz="1000">
                    <a:solidFill>
                      <a:sysClr val="windowText" lastClr="000000"/>
                    </a:solidFill>
                  </a:rPr>
                  <a:t> (Útil para a minha aprendizagem)</a:t>
                </a:r>
              </a:p>
            </xdr:txBody>
          </xdr:sp>
          <xdr:sp macro="" textlink="">
            <xdr:nvSpPr>
              <xdr:cNvPr id="56" name="CaixaDeTexto 55">
                <a:extLst>
                  <a:ext uri="{FF2B5EF4-FFF2-40B4-BE49-F238E27FC236}">
                    <a16:creationId xmlns:a16="http://schemas.microsoft.com/office/drawing/2014/main" id="{6D3A72B7-E557-4DF7-8DAC-2028FD5FE4FC}"/>
                  </a:ext>
                </a:extLst>
              </xdr:cNvPr>
              <xdr:cNvSpPr txBox="1"/>
            </xdr:nvSpPr>
            <xdr:spPr>
              <a:xfrm>
                <a:off x="3785579" y="5561642"/>
                <a:ext cx="2557449" cy="174488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1100" b="1"/>
                  <a:t>Item</a:t>
                </a:r>
                <a:r>
                  <a:rPr lang="pt-BR" sz="1100" b="1" baseline="0"/>
                  <a:t> 10</a:t>
                </a:r>
                <a:r>
                  <a:rPr lang="pt-BR" sz="1100"/>
                  <a:t> (Boa experiência para aprender)</a:t>
                </a:r>
              </a:p>
            </xdr:txBody>
          </xdr:sp>
          <xdr:sp macro="" textlink="">
            <xdr:nvSpPr>
              <xdr:cNvPr id="57" name="CaixaDeTexto 56">
                <a:extLst>
                  <a:ext uri="{FF2B5EF4-FFF2-40B4-BE49-F238E27FC236}">
                    <a16:creationId xmlns:a16="http://schemas.microsoft.com/office/drawing/2014/main" id="{CC28A09D-80D6-4E4F-B9AB-87D5973798D0}"/>
                  </a:ext>
                </a:extLst>
              </xdr:cNvPr>
              <xdr:cNvSpPr txBox="1"/>
            </xdr:nvSpPr>
            <xdr:spPr>
              <a:xfrm>
                <a:off x="3785577" y="5309190"/>
                <a:ext cx="2746922" cy="181914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1100" b="1">
                    <a:solidFill>
                      <a:sysClr val="windowText" lastClr="000000"/>
                    </a:solidFill>
                  </a:rPr>
                  <a:t>Item</a:t>
                </a:r>
                <a:r>
                  <a:rPr lang="pt-BR" sz="1100" b="1" baseline="0">
                    <a:solidFill>
                      <a:sysClr val="windowText" lastClr="000000"/>
                    </a:solidFill>
                  </a:rPr>
                  <a:t> 9</a:t>
                </a:r>
                <a:r>
                  <a:rPr lang="pt-BR" sz="1100">
                    <a:solidFill>
                      <a:sysClr val="windowText" lastClr="000000"/>
                    </a:solidFill>
                  </a:rPr>
                  <a:t> (Aumentar as habilidades)</a:t>
                </a:r>
              </a:p>
            </xdr:txBody>
          </xdr:sp>
        </xdr:grpSp>
      </xdr:grpSp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0C20E16E-92EA-45A6-B0CB-53AE31858018}"/>
              </a:ext>
            </a:extLst>
          </xdr:cNvPr>
          <xdr:cNvSpPr txBox="1"/>
        </xdr:nvSpPr>
        <xdr:spPr>
          <a:xfrm>
            <a:off x="5932710" y="2208331"/>
            <a:ext cx="533215" cy="1794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0,00%</a:t>
            </a:r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690BE9C2-C0C7-4F15-86B8-5A68476E7862}"/>
              </a:ext>
            </a:extLst>
          </xdr:cNvPr>
          <xdr:cNvSpPr txBox="1"/>
        </xdr:nvSpPr>
        <xdr:spPr>
          <a:xfrm>
            <a:off x="5954377" y="4219257"/>
            <a:ext cx="460911" cy="18002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0,00%</a:t>
            </a:r>
          </a:p>
        </xdr:txBody>
      </xdr:sp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14DF53AD-9F5C-4161-8607-C2C20C5A54B7}"/>
              </a:ext>
            </a:extLst>
          </xdr:cNvPr>
          <xdr:cNvSpPr txBox="1"/>
        </xdr:nvSpPr>
        <xdr:spPr>
          <a:xfrm>
            <a:off x="5957640" y="3467738"/>
            <a:ext cx="533215" cy="17656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0,00%</a:t>
            </a:r>
          </a:p>
        </xdr:txBody>
      </xdr:sp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7AAE823B-D040-40E0-B61F-01D201BF1F74}"/>
              </a:ext>
            </a:extLst>
          </xdr:cNvPr>
          <xdr:cNvSpPr txBox="1"/>
        </xdr:nvSpPr>
        <xdr:spPr>
          <a:xfrm>
            <a:off x="5965793" y="3711279"/>
            <a:ext cx="533215" cy="1826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0,00%</a:t>
            </a:r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A6B8AD30-8329-42A0-B35D-32CA3D626715}"/>
              </a:ext>
            </a:extLst>
          </xdr:cNvPr>
          <xdr:cNvSpPr txBox="1"/>
        </xdr:nvSpPr>
        <xdr:spPr>
          <a:xfrm>
            <a:off x="5929994" y="2959345"/>
            <a:ext cx="533215" cy="1735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0,00%</a:t>
            </a:r>
          </a:p>
        </xdr:txBody>
      </xdr:sp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D8ADB0BF-A296-4B77-B9D7-50867F2F5CBE}"/>
              </a:ext>
            </a:extLst>
          </xdr:cNvPr>
          <xdr:cNvSpPr txBox="1"/>
        </xdr:nvSpPr>
        <xdr:spPr>
          <a:xfrm>
            <a:off x="5969057" y="4464890"/>
            <a:ext cx="366599" cy="18706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0,00%</a:t>
            </a:r>
          </a:p>
        </xdr:txBody>
      </xdr:sp>
      <xdr:sp macro="" textlink="">
        <xdr:nvSpPr>
          <xdr:cNvPr id="52" name="CaixaDeTexto 51">
            <a:extLst>
              <a:ext uri="{FF2B5EF4-FFF2-40B4-BE49-F238E27FC236}">
                <a16:creationId xmlns:a16="http://schemas.microsoft.com/office/drawing/2014/main" id="{0213F3B7-89C6-4D24-BEE6-615C8B69B365}"/>
              </a:ext>
            </a:extLst>
          </xdr:cNvPr>
          <xdr:cNvSpPr txBox="1"/>
        </xdr:nvSpPr>
        <xdr:spPr>
          <a:xfrm>
            <a:off x="5907711" y="2452446"/>
            <a:ext cx="533215" cy="1794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0,00%</a:t>
            </a:r>
          </a:p>
        </xdr:txBody>
      </xdr:sp>
      <xdr:sp macro="" textlink="">
        <xdr:nvSpPr>
          <xdr:cNvPr id="53" name="CaixaDeTexto 52">
            <a:extLst>
              <a:ext uri="{FF2B5EF4-FFF2-40B4-BE49-F238E27FC236}">
                <a16:creationId xmlns:a16="http://schemas.microsoft.com/office/drawing/2014/main" id="{DD04FC21-2B06-488A-80D4-56B3F00C24DF}"/>
              </a:ext>
            </a:extLst>
          </xdr:cNvPr>
          <xdr:cNvSpPr txBox="1"/>
        </xdr:nvSpPr>
        <xdr:spPr>
          <a:xfrm>
            <a:off x="5932710" y="2710922"/>
            <a:ext cx="533215" cy="1794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0,0040%</a:t>
            </a:r>
          </a:p>
        </xdr:txBody>
      </xdr:sp>
      <xdr:sp macro="" textlink="">
        <xdr:nvSpPr>
          <xdr:cNvPr id="54" name="CaixaDeTexto 53">
            <a:extLst>
              <a:ext uri="{FF2B5EF4-FFF2-40B4-BE49-F238E27FC236}">
                <a16:creationId xmlns:a16="http://schemas.microsoft.com/office/drawing/2014/main" id="{376B9BCD-C8EB-4A12-BCAE-C0622DA5B7C1}"/>
              </a:ext>
            </a:extLst>
          </xdr:cNvPr>
          <xdr:cNvSpPr txBox="1"/>
        </xdr:nvSpPr>
        <xdr:spPr>
          <a:xfrm>
            <a:off x="5922409" y="3218108"/>
            <a:ext cx="533215" cy="1735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0,00%</a:t>
            </a:r>
          </a:p>
        </xdr:txBody>
      </xdr:sp>
      <xdr:sp macro="" textlink="">
        <xdr:nvSpPr>
          <xdr:cNvPr id="55" name="CaixaDeTexto 54">
            <a:extLst>
              <a:ext uri="{FF2B5EF4-FFF2-40B4-BE49-F238E27FC236}">
                <a16:creationId xmlns:a16="http://schemas.microsoft.com/office/drawing/2014/main" id="{CA2480AC-1A24-489C-921C-000FEFF77940}"/>
              </a:ext>
            </a:extLst>
          </xdr:cNvPr>
          <xdr:cNvSpPr txBox="1"/>
        </xdr:nvSpPr>
        <xdr:spPr>
          <a:xfrm>
            <a:off x="5954417" y="3970041"/>
            <a:ext cx="533215" cy="1826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0,00%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abSelected="1" workbookViewId="0">
      <selection activeCell="C7" sqref="C7:J15"/>
    </sheetView>
  </sheetViews>
  <sheetFormatPr defaultRowHeight="15" x14ac:dyDescent="0.25"/>
  <cols>
    <col min="2" max="2" width="12.5703125" customWidth="1"/>
  </cols>
  <sheetData>
    <row r="1" spans="1:20" ht="28.5" x14ac:dyDescent="0.45">
      <c r="A1" s="21" t="s">
        <v>67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</row>
    <row r="2" spans="1:20" ht="15.75" x14ac:dyDescent="0.25">
      <c r="A2" s="23" t="s">
        <v>68</v>
      </c>
      <c r="B2" s="23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</row>
    <row r="3" spans="1:20" ht="33" customHeight="1" x14ac:dyDescent="0.25">
      <c r="A3" s="24" t="s">
        <v>70</v>
      </c>
      <c r="B3" s="24"/>
      <c r="C3" s="24"/>
      <c r="D3" s="24"/>
      <c r="E3" s="24"/>
      <c r="F3" s="24"/>
      <c r="G3" s="24" t="s">
        <v>71</v>
      </c>
      <c r="H3" s="24"/>
      <c r="I3" s="24"/>
      <c r="J3" s="24"/>
      <c r="K3" s="24"/>
      <c r="L3" s="24"/>
      <c r="M3" s="24"/>
      <c r="N3" s="24" t="s">
        <v>72</v>
      </c>
      <c r="O3" s="24"/>
      <c r="P3" s="24"/>
      <c r="Q3" s="24"/>
      <c r="R3" s="24"/>
      <c r="S3" s="24"/>
      <c r="T3" s="24"/>
    </row>
    <row r="4" spans="1:20" ht="33" customHeight="1" thickBot="1" x14ac:dyDescent="0.3">
      <c r="A4" s="25" t="s">
        <v>69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</row>
    <row r="5" spans="1:20" ht="16.5" thickTop="1" x14ac:dyDescent="0.25">
      <c r="A5" s="26" t="s">
        <v>0</v>
      </c>
      <c r="B5" s="28" t="s">
        <v>66</v>
      </c>
      <c r="C5" s="18" t="s">
        <v>45</v>
      </c>
      <c r="D5" s="19"/>
      <c r="E5" s="19"/>
      <c r="F5" s="19"/>
      <c r="G5" s="19"/>
      <c r="H5" s="19"/>
      <c r="I5" s="19"/>
      <c r="J5" s="20"/>
      <c r="K5" s="18" t="s">
        <v>46</v>
      </c>
      <c r="L5" s="19"/>
      <c r="M5" s="19"/>
      <c r="N5" s="19"/>
      <c r="O5" s="19"/>
      <c r="P5" s="19"/>
      <c r="Q5" s="19"/>
      <c r="R5" s="19"/>
      <c r="S5" s="19"/>
      <c r="T5" s="20"/>
    </row>
    <row r="6" spans="1:20" ht="16.5" thickBot="1" x14ac:dyDescent="0.3">
      <c r="A6" s="27"/>
      <c r="B6" s="29"/>
      <c r="C6" s="13" t="s">
        <v>74</v>
      </c>
      <c r="D6" s="14" t="s">
        <v>75</v>
      </c>
      <c r="E6" s="14" t="s">
        <v>76</v>
      </c>
      <c r="F6" s="14" t="s">
        <v>77</v>
      </c>
      <c r="G6" s="14" t="s">
        <v>78</v>
      </c>
      <c r="H6" s="14" t="s">
        <v>79</v>
      </c>
      <c r="I6" s="14" t="s">
        <v>80</v>
      </c>
      <c r="J6" s="15" t="s">
        <v>81</v>
      </c>
      <c r="K6" s="13" t="s">
        <v>74</v>
      </c>
      <c r="L6" s="14" t="s">
        <v>75</v>
      </c>
      <c r="M6" s="14" t="s">
        <v>76</v>
      </c>
      <c r="N6" s="14" t="s">
        <v>77</v>
      </c>
      <c r="O6" s="14" t="s">
        <v>78</v>
      </c>
      <c r="P6" s="14" t="s">
        <v>79</v>
      </c>
      <c r="Q6" s="14" t="s">
        <v>80</v>
      </c>
      <c r="R6" s="14" t="s">
        <v>81</v>
      </c>
      <c r="S6" s="14" t="s">
        <v>82</v>
      </c>
      <c r="T6" s="15" t="s">
        <v>83</v>
      </c>
    </row>
    <row r="7" spans="1:20" ht="16.5" thickTop="1" x14ac:dyDescent="0.25">
      <c r="A7" s="16" t="s">
        <v>1</v>
      </c>
      <c r="B7" s="16" t="s">
        <v>9</v>
      </c>
      <c r="C7" s="11"/>
      <c r="D7" s="10"/>
      <c r="E7" s="10"/>
      <c r="F7" s="10"/>
      <c r="G7" s="10"/>
      <c r="H7" s="10"/>
      <c r="I7" s="10"/>
      <c r="J7" s="12"/>
      <c r="K7" s="11"/>
      <c r="L7" s="10"/>
      <c r="M7" s="10"/>
      <c r="N7" s="10"/>
      <c r="O7" s="10"/>
      <c r="P7" s="10"/>
      <c r="Q7" s="10"/>
      <c r="R7" s="10"/>
      <c r="S7" s="10"/>
      <c r="T7" s="12"/>
    </row>
    <row r="8" spans="1:20" ht="15.75" x14ac:dyDescent="0.25">
      <c r="A8" s="16" t="s">
        <v>1</v>
      </c>
      <c r="B8" s="16" t="s">
        <v>10</v>
      </c>
      <c r="C8" s="11"/>
      <c r="D8" s="10"/>
      <c r="E8" s="10"/>
      <c r="F8" s="10"/>
      <c r="G8" s="10"/>
      <c r="H8" s="10"/>
      <c r="I8" s="10"/>
      <c r="J8" s="12"/>
      <c r="K8" s="11"/>
      <c r="L8" s="10"/>
      <c r="M8" s="10"/>
      <c r="N8" s="10"/>
      <c r="O8" s="10"/>
      <c r="P8" s="10"/>
      <c r="Q8" s="10"/>
      <c r="R8" s="10"/>
      <c r="S8" s="10"/>
      <c r="T8" s="12"/>
    </row>
    <row r="9" spans="1:20" ht="15.75" x14ac:dyDescent="0.25">
      <c r="A9" s="16" t="s">
        <v>1</v>
      </c>
      <c r="B9" s="16" t="s">
        <v>11</v>
      </c>
      <c r="C9" s="11"/>
      <c r="D9" s="10"/>
      <c r="E9" s="10"/>
      <c r="F9" s="10"/>
      <c r="G9" s="10"/>
      <c r="H9" s="10"/>
      <c r="I9" s="10"/>
      <c r="J9" s="12"/>
      <c r="K9" s="11"/>
      <c r="L9" s="10"/>
      <c r="M9" s="10"/>
      <c r="N9" s="10"/>
      <c r="O9" s="10"/>
      <c r="P9" s="10"/>
      <c r="Q9" s="10"/>
      <c r="R9" s="10"/>
      <c r="S9" s="10"/>
      <c r="T9" s="12"/>
    </row>
    <row r="10" spans="1:20" ht="15.75" x14ac:dyDescent="0.25">
      <c r="A10" s="16" t="s">
        <v>1</v>
      </c>
      <c r="B10" s="16" t="s">
        <v>12</v>
      </c>
      <c r="C10" s="11"/>
      <c r="D10" s="10"/>
      <c r="E10" s="10"/>
      <c r="F10" s="10"/>
      <c r="G10" s="10"/>
      <c r="H10" s="10"/>
      <c r="I10" s="10"/>
      <c r="J10" s="12"/>
      <c r="K10" s="11"/>
      <c r="L10" s="10"/>
      <c r="M10" s="10"/>
      <c r="N10" s="10"/>
      <c r="O10" s="10"/>
      <c r="P10" s="10"/>
      <c r="Q10" s="10"/>
      <c r="R10" s="10"/>
      <c r="S10" s="10"/>
      <c r="T10" s="12"/>
    </row>
    <row r="11" spans="1:20" ht="15.75" x14ac:dyDescent="0.25">
      <c r="A11" s="16" t="s">
        <v>1</v>
      </c>
      <c r="B11" s="16" t="s">
        <v>13</v>
      </c>
      <c r="C11" s="11"/>
      <c r="D11" s="10"/>
      <c r="E11" s="10"/>
      <c r="F11" s="10"/>
      <c r="G11" s="10"/>
      <c r="H11" s="10"/>
      <c r="I11" s="10"/>
      <c r="J11" s="12"/>
      <c r="K11" s="11"/>
      <c r="L11" s="10"/>
      <c r="M11" s="10"/>
      <c r="N11" s="10"/>
      <c r="O11" s="10"/>
      <c r="P11" s="10"/>
      <c r="Q11" s="10"/>
      <c r="R11" s="10"/>
      <c r="S11" s="10"/>
      <c r="T11" s="12"/>
    </row>
    <row r="12" spans="1:20" ht="15.75" x14ac:dyDescent="0.25">
      <c r="A12" s="16" t="s">
        <v>1</v>
      </c>
      <c r="B12" s="16" t="s">
        <v>14</v>
      </c>
      <c r="C12" s="11"/>
      <c r="D12" s="10"/>
      <c r="E12" s="10"/>
      <c r="F12" s="10"/>
      <c r="G12" s="10"/>
      <c r="H12" s="10"/>
      <c r="I12" s="10"/>
      <c r="J12" s="12"/>
      <c r="K12" s="11"/>
      <c r="L12" s="10"/>
      <c r="M12" s="10"/>
      <c r="N12" s="10"/>
      <c r="O12" s="10"/>
      <c r="P12" s="10"/>
      <c r="Q12" s="10"/>
      <c r="R12" s="10"/>
      <c r="S12" s="10"/>
      <c r="T12" s="12"/>
    </row>
    <row r="13" spans="1:20" ht="15.75" x14ac:dyDescent="0.25">
      <c r="A13" s="16" t="s">
        <v>1</v>
      </c>
      <c r="B13" s="16" t="s">
        <v>15</v>
      </c>
      <c r="C13" s="11"/>
      <c r="D13" s="10"/>
      <c r="E13" s="10"/>
      <c r="F13" s="10"/>
      <c r="G13" s="10"/>
      <c r="H13" s="10"/>
      <c r="I13" s="10"/>
      <c r="J13" s="12"/>
      <c r="K13" s="11"/>
      <c r="L13" s="10"/>
      <c r="M13" s="10"/>
      <c r="N13" s="10"/>
      <c r="O13" s="10"/>
      <c r="P13" s="10"/>
      <c r="Q13" s="10"/>
      <c r="R13" s="10"/>
      <c r="S13" s="10"/>
      <c r="T13" s="12"/>
    </row>
    <row r="14" spans="1:20" ht="15.75" x14ac:dyDescent="0.25">
      <c r="A14" s="16" t="s">
        <v>1</v>
      </c>
      <c r="B14" s="16" t="s">
        <v>16</v>
      </c>
      <c r="C14" s="11"/>
      <c r="D14" s="10"/>
      <c r="E14" s="10"/>
      <c r="F14" s="10"/>
      <c r="G14" s="10"/>
      <c r="H14" s="10"/>
      <c r="I14" s="10"/>
      <c r="J14" s="12"/>
      <c r="K14" s="11"/>
      <c r="L14" s="10"/>
      <c r="M14" s="10"/>
      <c r="N14" s="10"/>
      <c r="O14" s="10"/>
      <c r="P14" s="10"/>
      <c r="Q14" s="10"/>
      <c r="R14" s="10"/>
      <c r="S14" s="10"/>
      <c r="T14" s="12"/>
    </row>
    <row r="15" spans="1:20" ht="15.75" x14ac:dyDescent="0.25">
      <c r="A15" s="16" t="s">
        <v>1</v>
      </c>
      <c r="B15" s="16" t="s">
        <v>17</v>
      </c>
      <c r="C15" s="11"/>
      <c r="D15" s="10"/>
      <c r="E15" s="10"/>
      <c r="F15" s="10"/>
      <c r="G15" s="10"/>
      <c r="H15" s="10"/>
      <c r="I15" s="10"/>
      <c r="J15" s="12"/>
      <c r="K15" s="11"/>
      <c r="L15" s="10"/>
      <c r="M15" s="10"/>
      <c r="N15" s="10"/>
      <c r="O15" s="10"/>
      <c r="P15" s="10"/>
      <c r="Q15" s="10"/>
      <c r="R15" s="10"/>
      <c r="S15" s="10"/>
      <c r="T15" s="12"/>
    </row>
    <row r="16" spans="1:20" ht="15.75" x14ac:dyDescent="0.25">
      <c r="A16" s="16" t="s">
        <v>1</v>
      </c>
      <c r="B16" s="16" t="s">
        <v>18</v>
      </c>
      <c r="C16" s="11"/>
      <c r="D16" s="10"/>
      <c r="E16" s="10"/>
      <c r="F16" s="10"/>
      <c r="G16" s="10"/>
      <c r="H16" s="10"/>
      <c r="I16" s="10"/>
      <c r="J16" s="12"/>
      <c r="K16" s="11"/>
      <c r="L16" s="10"/>
      <c r="M16" s="10"/>
      <c r="N16" s="10"/>
      <c r="O16" s="10"/>
      <c r="P16" s="10"/>
      <c r="Q16" s="10"/>
      <c r="R16" s="10"/>
      <c r="S16" s="10"/>
      <c r="T16" s="12"/>
    </row>
    <row r="17" spans="1:20" ht="15.75" x14ac:dyDescent="0.25">
      <c r="A17" s="16" t="s">
        <v>1</v>
      </c>
      <c r="B17" s="16" t="s">
        <v>19</v>
      </c>
      <c r="C17" s="11"/>
      <c r="D17" s="10"/>
      <c r="E17" s="10"/>
      <c r="F17" s="10"/>
      <c r="G17" s="10"/>
      <c r="H17" s="10"/>
      <c r="I17" s="10"/>
      <c r="J17" s="12"/>
      <c r="K17" s="11"/>
      <c r="L17" s="10"/>
      <c r="M17" s="10"/>
      <c r="N17" s="10"/>
      <c r="O17" s="10"/>
      <c r="P17" s="10"/>
      <c r="Q17" s="10"/>
      <c r="R17" s="10"/>
      <c r="S17" s="10"/>
      <c r="T17" s="12"/>
    </row>
    <row r="18" spans="1:20" ht="15.75" x14ac:dyDescent="0.25">
      <c r="A18" s="16" t="s">
        <v>1</v>
      </c>
      <c r="B18" s="16" t="s">
        <v>20</v>
      </c>
      <c r="C18" s="11"/>
      <c r="D18" s="10"/>
      <c r="E18" s="10"/>
      <c r="F18" s="10"/>
      <c r="G18" s="10"/>
      <c r="H18" s="10"/>
      <c r="I18" s="10"/>
      <c r="J18" s="12"/>
      <c r="K18" s="11"/>
      <c r="L18" s="10"/>
      <c r="M18" s="10"/>
      <c r="N18" s="10"/>
      <c r="O18" s="10"/>
      <c r="P18" s="10"/>
      <c r="Q18" s="10"/>
      <c r="R18" s="10"/>
      <c r="S18" s="10"/>
      <c r="T18" s="12"/>
    </row>
    <row r="19" spans="1:20" ht="15.75" x14ac:dyDescent="0.25">
      <c r="A19" s="16" t="s">
        <v>1</v>
      </c>
      <c r="B19" s="16" t="s">
        <v>21</v>
      </c>
      <c r="C19" s="11"/>
      <c r="D19" s="10"/>
      <c r="E19" s="10"/>
      <c r="F19" s="10"/>
      <c r="G19" s="10"/>
      <c r="H19" s="10"/>
      <c r="I19" s="10"/>
      <c r="J19" s="12"/>
      <c r="K19" s="11"/>
      <c r="L19" s="10"/>
      <c r="M19" s="10"/>
      <c r="N19" s="10"/>
      <c r="O19" s="10"/>
      <c r="P19" s="10"/>
      <c r="Q19" s="10"/>
      <c r="R19" s="10"/>
      <c r="S19" s="10"/>
      <c r="T19" s="12"/>
    </row>
    <row r="20" spans="1:20" ht="15.75" x14ac:dyDescent="0.25">
      <c r="A20" s="16" t="s">
        <v>1</v>
      </c>
      <c r="B20" s="16" t="s">
        <v>22</v>
      </c>
      <c r="C20" s="11"/>
      <c r="D20" s="10"/>
      <c r="E20" s="10"/>
      <c r="F20" s="10"/>
      <c r="G20" s="10"/>
      <c r="H20" s="10"/>
      <c r="I20" s="10"/>
      <c r="J20" s="12"/>
      <c r="K20" s="11"/>
      <c r="L20" s="10"/>
      <c r="M20" s="10"/>
      <c r="N20" s="10"/>
      <c r="O20" s="10"/>
      <c r="P20" s="10"/>
      <c r="Q20" s="10"/>
      <c r="R20" s="10"/>
      <c r="S20" s="10"/>
      <c r="T20" s="12"/>
    </row>
    <row r="21" spans="1:20" ht="15.75" x14ac:dyDescent="0.25">
      <c r="A21" s="16" t="s">
        <v>1</v>
      </c>
      <c r="B21" s="16" t="s">
        <v>23</v>
      </c>
      <c r="C21" s="11"/>
      <c r="D21" s="10"/>
      <c r="E21" s="10"/>
      <c r="F21" s="10"/>
      <c r="G21" s="10"/>
      <c r="H21" s="10"/>
      <c r="I21" s="10"/>
      <c r="J21" s="12"/>
      <c r="K21" s="11"/>
      <c r="L21" s="10"/>
      <c r="M21" s="10"/>
      <c r="N21" s="10"/>
      <c r="O21" s="10"/>
      <c r="P21" s="10"/>
      <c r="Q21" s="10"/>
      <c r="R21" s="10"/>
      <c r="S21" s="10"/>
      <c r="T21" s="12"/>
    </row>
    <row r="22" spans="1:20" ht="15.75" x14ac:dyDescent="0.25">
      <c r="A22" s="16" t="s">
        <v>1</v>
      </c>
      <c r="B22" s="16" t="s">
        <v>24</v>
      </c>
      <c r="C22" s="11"/>
      <c r="D22" s="10"/>
      <c r="E22" s="10"/>
      <c r="F22" s="10"/>
      <c r="G22" s="10"/>
      <c r="H22" s="10"/>
      <c r="I22" s="10"/>
      <c r="J22" s="12"/>
      <c r="K22" s="11"/>
      <c r="L22" s="10"/>
      <c r="M22" s="10"/>
      <c r="N22" s="10"/>
      <c r="O22" s="10"/>
      <c r="P22" s="10"/>
      <c r="Q22" s="10"/>
      <c r="R22" s="10"/>
      <c r="S22" s="10"/>
      <c r="T22" s="12"/>
    </row>
    <row r="23" spans="1:20" ht="15.75" x14ac:dyDescent="0.25">
      <c r="A23" s="16" t="s">
        <v>1</v>
      </c>
      <c r="B23" s="16" t="s">
        <v>25</v>
      </c>
      <c r="C23" s="11"/>
      <c r="D23" s="10"/>
      <c r="E23" s="10"/>
      <c r="F23" s="10"/>
      <c r="G23" s="10"/>
      <c r="H23" s="10"/>
      <c r="I23" s="10"/>
      <c r="J23" s="12"/>
      <c r="K23" s="11"/>
      <c r="L23" s="10"/>
      <c r="M23" s="10"/>
      <c r="N23" s="10"/>
      <c r="O23" s="10"/>
      <c r="P23" s="10"/>
      <c r="Q23" s="10"/>
      <c r="R23" s="10"/>
      <c r="S23" s="10"/>
      <c r="T23" s="12"/>
    </row>
    <row r="24" spans="1:20" ht="15.75" x14ac:dyDescent="0.25">
      <c r="A24" s="16" t="s">
        <v>1</v>
      </c>
      <c r="B24" s="16" t="s">
        <v>26</v>
      </c>
      <c r="C24" s="11"/>
      <c r="D24" s="10"/>
      <c r="E24" s="10"/>
      <c r="F24" s="10"/>
      <c r="G24" s="10"/>
      <c r="H24" s="10"/>
      <c r="I24" s="10"/>
      <c r="J24" s="12"/>
      <c r="K24" s="11"/>
      <c r="L24" s="10"/>
      <c r="M24" s="10"/>
      <c r="N24" s="10"/>
      <c r="O24" s="10"/>
      <c r="P24" s="10"/>
      <c r="Q24" s="10"/>
      <c r="R24" s="10"/>
      <c r="S24" s="10"/>
      <c r="T24" s="12"/>
    </row>
    <row r="25" spans="1:20" ht="15.75" x14ac:dyDescent="0.25">
      <c r="A25" s="16" t="s">
        <v>1</v>
      </c>
      <c r="B25" s="16" t="s">
        <v>27</v>
      </c>
      <c r="C25" s="11"/>
      <c r="D25" s="10"/>
      <c r="E25" s="10"/>
      <c r="F25" s="10"/>
      <c r="G25" s="10"/>
      <c r="H25" s="10"/>
      <c r="I25" s="10"/>
      <c r="J25" s="12"/>
      <c r="K25" s="11"/>
      <c r="L25" s="10"/>
      <c r="M25" s="10"/>
      <c r="N25" s="10"/>
      <c r="O25" s="10"/>
      <c r="P25" s="10"/>
      <c r="Q25" s="10"/>
      <c r="R25" s="10"/>
      <c r="S25" s="10"/>
      <c r="T25" s="12"/>
    </row>
    <row r="26" spans="1:20" ht="15.75" x14ac:dyDescent="0.25">
      <c r="A26" s="16" t="s">
        <v>1</v>
      </c>
      <c r="B26" s="16" t="s">
        <v>28</v>
      </c>
      <c r="C26" s="11"/>
      <c r="D26" s="10"/>
      <c r="E26" s="10"/>
      <c r="F26" s="10"/>
      <c r="G26" s="10"/>
      <c r="H26" s="10"/>
      <c r="I26" s="10"/>
      <c r="J26" s="12"/>
      <c r="K26" s="11"/>
      <c r="L26" s="10"/>
      <c r="M26" s="10"/>
      <c r="N26" s="10"/>
      <c r="O26" s="10"/>
      <c r="P26" s="10"/>
      <c r="Q26" s="10"/>
      <c r="R26" s="10"/>
      <c r="S26" s="10"/>
      <c r="T26" s="12"/>
    </row>
    <row r="27" spans="1:20" ht="15.75" x14ac:dyDescent="0.25">
      <c r="A27" s="16" t="s">
        <v>1</v>
      </c>
      <c r="B27" s="16" t="s">
        <v>29</v>
      </c>
      <c r="C27" s="11"/>
      <c r="D27" s="10"/>
      <c r="E27" s="10"/>
      <c r="F27" s="10"/>
      <c r="G27" s="10"/>
      <c r="H27" s="10"/>
      <c r="I27" s="10"/>
      <c r="J27" s="12"/>
      <c r="K27" s="11"/>
      <c r="L27" s="10"/>
      <c r="M27" s="10"/>
      <c r="N27" s="10"/>
      <c r="O27" s="10"/>
      <c r="P27" s="10"/>
      <c r="Q27" s="10"/>
      <c r="R27" s="10"/>
      <c r="S27" s="10"/>
      <c r="T27" s="12"/>
    </row>
    <row r="28" spans="1:20" ht="15.75" x14ac:dyDescent="0.25">
      <c r="A28" s="16" t="s">
        <v>1</v>
      </c>
      <c r="B28" s="16" t="s">
        <v>30</v>
      </c>
      <c r="C28" s="11"/>
      <c r="D28" s="10"/>
      <c r="E28" s="10"/>
      <c r="F28" s="10"/>
      <c r="G28" s="10"/>
      <c r="H28" s="10"/>
      <c r="I28" s="10"/>
      <c r="J28" s="12"/>
      <c r="K28" s="11"/>
      <c r="L28" s="10"/>
      <c r="M28" s="10"/>
      <c r="N28" s="10"/>
      <c r="O28" s="10"/>
      <c r="P28" s="10"/>
      <c r="Q28" s="10"/>
      <c r="R28" s="10"/>
      <c r="S28" s="10"/>
      <c r="T28" s="12"/>
    </row>
    <row r="29" spans="1:20" ht="15.75" x14ac:dyDescent="0.25">
      <c r="A29" s="16" t="s">
        <v>1</v>
      </c>
      <c r="B29" s="16" t="s">
        <v>31</v>
      </c>
      <c r="C29" s="11"/>
      <c r="D29" s="10"/>
      <c r="E29" s="10"/>
      <c r="F29" s="10"/>
      <c r="G29" s="10"/>
      <c r="H29" s="10"/>
      <c r="I29" s="10"/>
      <c r="J29" s="12"/>
      <c r="K29" s="11"/>
      <c r="L29" s="10"/>
      <c r="M29" s="10"/>
      <c r="N29" s="10"/>
      <c r="O29" s="10"/>
      <c r="P29" s="10"/>
      <c r="Q29" s="10"/>
      <c r="R29" s="10"/>
      <c r="S29" s="10"/>
      <c r="T29" s="12"/>
    </row>
    <row r="30" spans="1:20" ht="15.75" x14ac:dyDescent="0.25">
      <c r="A30" s="16" t="s">
        <v>1</v>
      </c>
      <c r="B30" s="16" t="s">
        <v>32</v>
      </c>
      <c r="C30" s="11"/>
      <c r="D30" s="10"/>
      <c r="E30" s="10"/>
      <c r="F30" s="10"/>
      <c r="G30" s="10"/>
      <c r="H30" s="10"/>
      <c r="I30" s="10"/>
      <c r="J30" s="12"/>
      <c r="K30" s="11"/>
      <c r="L30" s="10"/>
      <c r="M30" s="10"/>
      <c r="N30" s="10"/>
      <c r="O30" s="10"/>
      <c r="P30" s="10"/>
      <c r="Q30" s="10"/>
      <c r="R30" s="10"/>
      <c r="S30" s="10"/>
      <c r="T30" s="12"/>
    </row>
    <row r="31" spans="1:20" ht="15.75" x14ac:dyDescent="0.25">
      <c r="A31" s="16" t="s">
        <v>1</v>
      </c>
      <c r="B31" s="16" t="s">
        <v>33</v>
      </c>
      <c r="C31" s="11"/>
      <c r="D31" s="10"/>
      <c r="E31" s="10"/>
      <c r="F31" s="10"/>
      <c r="G31" s="10"/>
      <c r="H31" s="10"/>
      <c r="I31" s="10"/>
      <c r="J31" s="12"/>
      <c r="K31" s="11"/>
      <c r="L31" s="10"/>
      <c r="M31" s="10"/>
      <c r="N31" s="10"/>
      <c r="O31" s="10"/>
      <c r="P31" s="10"/>
      <c r="Q31" s="10"/>
      <c r="R31" s="10"/>
      <c r="S31" s="10"/>
      <c r="T31" s="12"/>
    </row>
    <row r="32" spans="1:20" ht="15.75" x14ac:dyDescent="0.25">
      <c r="A32" s="16" t="s">
        <v>1</v>
      </c>
      <c r="B32" s="16" t="s">
        <v>34</v>
      </c>
      <c r="C32" s="11"/>
      <c r="D32" s="10"/>
      <c r="E32" s="10"/>
      <c r="F32" s="10"/>
      <c r="G32" s="10"/>
      <c r="H32" s="10"/>
      <c r="I32" s="10"/>
      <c r="J32" s="12"/>
      <c r="K32" s="11"/>
      <c r="L32" s="10"/>
      <c r="M32" s="10"/>
      <c r="N32" s="10"/>
      <c r="O32" s="10"/>
      <c r="P32" s="10"/>
      <c r="Q32" s="10"/>
      <c r="R32" s="10"/>
      <c r="S32" s="10"/>
      <c r="T32" s="12"/>
    </row>
    <row r="33" spans="1:20" ht="15.75" x14ac:dyDescent="0.25">
      <c r="A33" s="16" t="s">
        <v>1</v>
      </c>
      <c r="B33" s="16" t="s">
        <v>35</v>
      </c>
      <c r="C33" s="11"/>
      <c r="D33" s="10"/>
      <c r="E33" s="10"/>
      <c r="F33" s="10"/>
      <c r="G33" s="10"/>
      <c r="H33" s="10"/>
      <c r="I33" s="10"/>
      <c r="J33" s="12"/>
      <c r="K33" s="11"/>
      <c r="L33" s="10"/>
      <c r="M33" s="10"/>
      <c r="N33" s="10"/>
      <c r="O33" s="10"/>
      <c r="P33" s="10"/>
      <c r="Q33" s="10"/>
      <c r="R33" s="10"/>
      <c r="S33" s="10"/>
      <c r="T33" s="12"/>
    </row>
    <row r="34" spans="1:20" ht="15.75" x14ac:dyDescent="0.25">
      <c r="A34" s="16" t="s">
        <v>1</v>
      </c>
      <c r="B34" s="16" t="s">
        <v>36</v>
      </c>
      <c r="C34" s="11"/>
      <c r="D34" s="10"/>
      <c r="E34" s="10"/>
      <c r="F34" s="10"/>
      <c r="G34" s="10"/>
      <c r="H34" s="10"/>
      <c r="I34" s="10"/>
      <c r="J34" s="12"/>
      <c r="K34" s="11"/>
      <c r="L34" s="10"/>
      <c r="M34" s="10"/>
      <c r="N34" s="10"/>
      <c r="O34" s="10"/>
      <c r="P34" s="10"/>
      <c r="Q34" s="10"/>
      <c r="R34" s="10"/>
      <c r="S34" s="10"/>
      <c r="T34" s="12"/>
    </row>
    <row r="35" spans="1:20" ht="15.75" x14ac:dyDescent="0.25">
      <c r="A35" s="16" t="s">
        <v>1</v>
      </c>
      <c r="B35" s="16" t="s">
        <v>37</v>
      </c>
      <c r="C35" s="11"/>
      <c r="D35" s="10"/>
      <c r="E35" s="10"/>
      <c r="F35" s="10"/>
      <c r="G35" s="10"/>
      <c r="H35" s="10"/>
      <c r="I35" s="10"/>
      <c r="J35" s="12"/>
      <c r="K35" s="11"/>
      <c r="L35" s="10"/>
      <c r="M35" s="10"/>
      <c r="N35" s="10"/>
      <c r="O35" s="10"/>
      <c r="P35" s="10"/>
      <c r="Q35" s="10"/>
      <c r="R35" s="10"/>
      <c r="S35" s="10"/>
      <c r="T35" s="12"/>
    </row>
    <row r="36" spans="1:20" ht="15.75" x14ac:dyDescent="0.25">
      <c r="A36" s="16" t="s">
        <v>1</v>
      </c>
      <c r="B36" s="16" t="s">
        <v>38</v>
      </c>
      <c r="C36" s="11"/>
      <c r="D36" s="10"/>
      <c r="E36" s="10"/>
      <c r="F36" s="10"/>
      <c r="G36" s="10"/>
      <c r="H36" s="10"/>
      <c r="I36" s="10"/>
      <c r="J36" s="12"/>
      <c r="K36" s="11"/>
      <c r="L36" s="10"/>
      <c r="M36" s="10"/>
      <c r="N36" s="10"/>
      <c r="O36" s="10"/>
      <c r="P36" s="10"/>
      <c r="Q36" s="10"/>
      <c r="R36" s="10"/>
      <c r="S36" s="10"/>
      <c r="T36" s="12"/>
    </row>
    <row r="37" spans="1:20" ht="15.75" x14ac:dyDescent="0.25">
      <c r="A37" s="16" t="s">
        <v>1</v>
      </c>
      <c r="B37" s="16" t="s">
        <v>39</v>
      </c>
      <c r="C37" s="11"/>
      <c r="D37" s="10"/>
      <c r="E37" s="10"/>
      <c r="F37" s="10"/>
      <c r="G37" s="10"/>
      <c r="H37" s="10"/>
      <c r="I37" s="10"/>
      <c r="J37" s="12"/>
      <c r="K37" s="11"/>
      <c r="L37" s="10"/>
      <c r="M37" s="10"/>
      <c r="N37" s="10"/>
      <c r="O37" s="10"/>
      <c r="P37" s="10"/>
      <c r="Q37" s="10"/>
      <c r="R37" s="10"/>
      <c r="S37" s="10"/>
      <c r="T37" s="12"/>
    </row>
    <row r="38" spans="1:20" ht="15.75" x14ac:dyDescent="0.25">
      <c r="A38" s="16" t="s">
        <v>1</v>
      </c>
      <c r="B38" s="16" t="s">
        <v>40</v>
      </c>
      <c r="C38" s="11"/>
      <c r="D38" s="10"/>
      <c r="E38" s="10"/>
      <c r="F38" s="10"/>
      <c r="G38" s="10"/>
      <c r="H38" s="10"/>
      <c r="I38" s="10"/>
      <c r="J38" s="12"/>
      <c r="K38" s="11"/>
      <c r="L38" s="10"/>
      <c r="M38" s="10"/>
      <c r="N38" s="10"/>
      <c r="O38" s="10"/>
      <c r="P38" s="10"/>
      <c r="Q38" s="10"/>
      <c r="R38" s="10"/>
      <c r="S38" s="10"/>
      <c r="T38" s="12"/>
    </row>
    <row r="39" spans="1:20" ht="15.75" x14ac:dyDescent="0.25">
      <c r="A39" s="16" t="s">
        <v>1</v>
      </c>
      <c r="B39" s="16" t="s">
        <v>41</v>
      </c>
      <c r="C39" s="11"/>
      <c r="D39" s="10"/>
      <c r="E39" s="10"/>
      <c r="F39" s="10"/>
      <c r="G39" s="10"/>
      <c r="H39" s="10"/>
      <c r="I39" s="10"/>
      <c r="J39" s="12"/>
      <c r="K39" s="11"/>
      <c r="L39" s="10"/>
      <c r="M39" s="10"/>
      <c r="N39" s="10"/>
      <c r="O39" s="10"/>
      <c r="P39" s="10"/>
      <c r="Q39" s="10"/>
      <c r="R39" s="10"/>
      <c r="S39" s="10"/>
      <c r="T39" s="12"/>
    </row>
    <row r="40" spans="1:20" ht="15.75" x14ac:dyDescent="0.25">
      <c r="A40" s="16" t="s">
        <v>1</v>
      </c>
      <c r="B40" s="16" t="s">
        <v>42</v>
      </c>
      <c r="C40" s="11"/>
      <c r="D40" s="10"/>
      <c r="E40" s="10"/>
      <c r="F40" s="10"/>
      <c r="G40" s="10"/>
      <c r="H40" s="10"/>
      <c r="I40" s="10"/>
      <c r="J40" s="12"/>
      <c r="K40" s="11"/>
      <c r="L40" s="10"/>
      <c r="M40" s="10"/>
      <c r="N40" s="10"/>
      <c r="O40" s="10"/>
      <c r="P40" s="10"/>
      <c r="Q40" s="10"/>
      <c r="R40" s="10"/>
      <c r="S40" s="10"/>
      <c r="T40" s="12"/>
    </row>
    <row r="41" spans="1:20" ht="16.5" thickBot="1" x14ac:dyDescent="0.3">
      <c r="A41" s="17" t="s">
        <v>1</v>
      </c>
      <c r="B41" s="17" t="s">
        <v>43</v>
      </c>
      <c r="C41" s="13"/>
      <c r="D41" s="14"/>
      <c r="E41" s="14"/>
      <c r="F41" s="14"/>
      <c r="G41" s="14"/>
      <c r="H41" s="14"/>
      <c r="I41" s="14"/>
      <c r="J41" s="15"/>
      <c r="K41" s="13"/>
      <c r="L41" s="14"/>
      <c r="M41" s="14"/>
      <c r="N41" s="14"/>
      <c r="O41" s="14"/>
      <c r="P41" s="14"/>
      <c r="Q41" s="14"/>
      <c r="R41" s="14"/>
      <c r="S41" s="14"/>
      <c r="T41" s="15"/>
    </row>
    <row r="42" spans="1:20" ht="15.75" thickTop="1" x14ac:dyDescent="0.25"/>
  </sheetData>
  <mergeCells count="11">
    <mergeCell ref="C5:J5"/>
    <mergeCell ref="K5:T5"/>
    <mergeCell ref="A1:T1"/>
    <mergeCell ref="C2:T2"/>
    <mergeCell ref="A2:B2"/>
    <mergeCell ref="A3:F3"/>
    <mergeCell ref="G3:M3"/>
    <mergeCell ref="N3:T3"/>
    <mergeCell ref="A4:T4"/>
    <mergeCell ref="A5:A6"/>
    <mergeCell ref="B5:B6"/>
  </mergeCells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B39" sqref="B39"/>
    </sheetView>
  </sheetViews>
  <sheetFormatPr defaultRowHeight="15" x14ac:dyDescent="0.25"/>
  <cols>
    <col min="1" max="1" width="46.42578125" customWidth="1"/>
    <col min="9" max="9" width="21" customWidth="1"/>
  </cols>
  <sheetData>
    <row r="1" spans="1:10" x14ac:dyDescent="0.25">
      <c r="B1">
        <v>4</v>
      </c>
      <c r="C1">
        <v>5</v>
      </c>
      <c r="D1">
        <v>3</v>
      </c>
      <c r="E1">
        <v>2</v>
      </c>
      <c r="F1">
        <v>1</v>
      </c>
      <c r="I1" s="9" t="s">
        <v>73</v>
      </c>
      <c r="J1" s="9">
        <v>35</v>
      </c>
    </row>
    <row r="2" spans="1:10" x14ac:dyDescent="0.25">
      <c r="A2" s="3" t="s">
        <v>2</v>
      </c>
      <c r="B2" s="2">
        <f>COUNTIF(Dados_Coletados!C7:C44,4)/$J$1</f>
        <v>0</v>
      </c>
      <c r="C2" s="2">
        <f>COUNTIF(Dados_Coletados!C7:C44,5)/$J$1</f>
        <v>0</v>
      </c>
      <c r="D2" s="2">
        <f>COUNTIF(Dados_Coletados!C7:C44,3)/$J$1</f>
        <v>0</v>
      </c>
      <c r="E2" s="2">
        <f>COUNTIF(Dados_Coletados!C7:C44,2)/$J$1</f>
        <v>0</v>
      </c>
      <c r="F2" s="2">
        <f>COUNTIF(Dados_Coletados!C7:C44,1)/$J$1</f>
        <v>0</v>
      </c>
      <c r="G2" s="2">
        <f>SUM(B2:F2)</f>
        <v>0</v>
      </c>
    </row>
    <row r="3" spans="1:10" x14ac:dyDescent="0.25">
      <c r="A3" s="3" t="s">
        <v>3</v>
      </c>
      <c r="B3" s="2">
        <f>COUNTIF(Dados_Coletados!D7:D44,4)/J1</f>
        <v>0</v>
      </c>
      <c r="C3" s="2">
        <f>COUNTIF(Dados_Coletados!D7:D44,5)/J1</f>
        <v>0</v>
      </c>
      <c r="D3" s="2">
        <f>COUNTIF(Dados_Coletados!D7:D44,3)/J1</f>
        <v>0</v>
      </c>
      <c r="E3" s="2">
        <f>COUNTIF(Dados_Coletados!D7:D44,2)/J1</f>
        <v>0</v>
      </c>
      <c r="F3" s="2">
        <f>COUNTIF(Dados_Coletados!D7:D44,1)/J1</f>
        <v>0</v>
      </c>
      <c r="G3" s="2">
        <f t="shared" ref="G3:G21" si="0">SUM(B3:F3)</f>
        <v>0</v>
      </c>
    </row>
    <row r="4" spans="1:10" x14ac:dyDescent="0.25">
      <c r="A4" s="3" t="s">
        <v>4</v>
      </c>
      <c r="B4" s="2">
        <f>COUNTIF(Dados_Coletados!E7:E44,4)/J1</f>
        <v>0</v>
      </c>
      <c r="C4" s="2">
        <f>COUNTIF(Dados_Coletados!E7:E44,5)/J1</f>
        <v>0</v>
      </c>
      <c r="D4" s="2">
        <f>COUNTIF(Dados_Coletados!E7:E44,3)/J1</f>
        <v>0</v>
      </c>
      <c r="E4" s="2">
        <f>COUNTIF(Dados_Coletados!E7:E44,2)/J1</f>
        <v>0</v>
      </c>
      <c r="F4" s="2">
        <f>COUNTIF(Dados_Coletados!E7:E44,1)/J1</f>
        <v>0</v>
      </c>
      <c r="G4" s="2">
        <f t="shared" si="0"/>
        <v>0</v>
      </c>
    </row>
    <row r="5" spans="1:10" x14ac:dyDescent="0.25">
      <c r="A5" s="3" t="s">
        <v>5</v>
      </c>
      <c r="B5" s="2">
        <f>COUNTIF(Dados_Coletados!F7:F44,4)/J1</f>
        <v>0</v>
      </c>
      <c r="C5" s="2">
        <f>COUNTIF(Dados_Coletados!F7:F44,5)/J1</f>
        <v>0</v>
      </c>
      <c r="D5" s="2">
        <f>COUNTIF(Dados_Coletados!F7:F44,3)/J1</f>
        <v>0</v>
      </c>
      <c r="E5" s="2">
        <f>COUNTIF(Dados_Coletados!F7:F44,2)/J1</f>
        <v>0</v>
      </c>
      <c r="F5" s="2">
        <f>COUNTIF(Dados_Coletados!F7:F44,1)/J1</f>
        <v>0</v>
      </c>
      <c r="G5" s="2">
        <f t="shared" si="0"/>
        <v>0</v>
      </c>
    </row>
    <row r="6" spans="1:10" x14ac:dyDescent="0.25">
      <c r="A6" s="3" t="s">
        <v>6</v>
      </c>
      <c r="B6" s="2">
        <f>COUNTIF(Dados_Coletados!G7:G44,4)/J1</f>
        <v>0</v>
      </c>
      <c r="C6" s="2">
        <f>COUNTIF(Dados_Coletados!G7:G44,5)/J1</f>
        <v>0</v>
      </c>
      <c r="D6" s="2">
        <f>COUNTIF(Dados_Coletados!G7:G44,3)/J1</f>
        <v>0</v>
      </c>
      <c r="E6" s="2">
        <f>COUNTIF(Dados_Coletados!G7:G44,2)/J1</f>
        <v>0</v>
      </c>
      <c r="F6" s="2">
        <f>COUNTIF(Dados_Coletados!G7:G44,1)/J1</f>
        <v>0</v>
      </c>
      <c r="G6" s="2">
        <f t="shared" si="0"/>
        <v>0</v>
      </c>
    </row>
    <row r="7" spans="1:10" x14ac:dyDescent="0.25">
      <c r="A7" s="3" t="s">
        <v>7</v>
      </c>
      <c r="B7" s="2">
        <f>COUNTIF(Dados_Coletados!H7:H44,4)/J1</f>
        <v>0</v>
      </c>
      <c r="C7" s="2">
        <f>COUNTIF(Dados_Coletados!H7:H44,5)/J1</f>
        <v>0</v>
      </c>
      <c r="D7" s="2">
        <f>COUNTIF(Dados_Coletados!H7:H44,3)/J1</f>
        <v>0</v>
      </c>
      <c r="E7" s="2">
        <f>COUNTIF(Dados_Coletados!H7:H44,2)/J1</f>
        <v>0</v>
      </c>
      <c r="F7" s="2">
        <f>COUNTIF(Dados_Coletados!H7:H44,1)/J1</f>
        <v>0</v>
      </c>
      <c r="G7" s="2">
        <f t="shared" si="0"/>
        <v>0</v>
      </c>
    </row>
    <row r="8" spans="1:10" x14ac:dyDescent="0.25">
      <c r="A8" s="4" t="s">
        <v>8</v>
      </c>
      <c r="B8" s="2">
        <f>COUNTIF(Dados_Coletados!I7:I44,4)/J1</f>
        <v>0</v>
      </c>
      <c r="C8" s="2">
        <f>COUNTIF(Dados_Coletados!I5:I44,5)/J1</f>
        <v>0</v>
      </c>
      <c r="D8" s="2">
        <f>COUNTIF(Dados_Coletados!I7:I44,3)/J1</f>
        <v>0</v>
      </c>
      <c r="E8" s="2">
        <f>COUNTIF(Dados_Coletados!I7:I44,2)/J1</f>
        <v>0</v>
      </c>
      <c r="F8" s="2">
        <f>COUNTIF(Dados_Coletados!I7:I44,1)/J1</f>
        <v>0</v>
      </c>
      <c r="G8" s="2">
        <f t="shared" si="0"/>
        <v>0</v>
      </c>
    </row>
    <row r="9" spans="1:10" x14ac:dyDescent="0.25">
      <c r="A9" s="5" t="s">
        <v>44</v>
      </c>
      <c r="B9" s="2">
        <f>COUNTIF(Dados_Coletados!J7:J44,4)/J1</f>
        <v>0</v>
      </c>
      <c r="C9" s="2">
        <f>COUNTIF(Dados_Coletados!J7:J44,5)/J1</f>
        <v>0</v>
      </c>
      <c r="D9" s="2">
        <f>COUNTIF(Dados_Coletados!J7:J44,3)/J1</f>
        <v>0</v>
      </c>
      <c r="E9" s="2">
        <f>COUNTIF(Dados_Coletados!J7:J44,2)/J1</f>
        <v>0</v>
      </c>
      <c r="F9" s="2">
        <f>COUNTIF(Dados_Coletados!J7:J44,1)/J1</f>
        <v>0</v>
      </c>
      <c r="G9" s="2">
        <f t="shared" si="0"/>
        <v>0</v>
      </c>
    </row>
    <row r="10" spans="1:10" x14ac:dyDescent="0.25">
      <c r="A10" s="5"/>
      <c r="B10" s="2"/>
      <c r="C10" s="2"/>
      <c r="D10" s="2"/>
      <c r="E10" s="2"/>
      <c r="F10" s="2"/>
      <c r="G10" s="2"/>
    </row>
    <row r="11" spans="1:10" x14ac:dyDescent="0.25">
      <c r="B11" s="2"/>
      <c r="C11" s="2"/>
      <c r="D11" s="2"/>
      <c r="E11" s="2"/>
      <c r="F11" s="2"/>
      <c r="G11" s="2"/>
    </row>
    <row r="12" spans="1:10" x14ac:dyDescent="0.25">
      <c r="A12" s="3" t="s">
        <v>55</v>
      </c>
      <c r="B12" s="2">
        <f>COUNTIF(Dados_Coletados!$K$7:$K$44,4)/$J$1</f>
        <v>0</v>
      </c>
      <c r="C12" s="2">
        <f>COUNTIF(Dados_Coletados!$K$7:$K$44,5)/$J$1</f>
        <v>0</v>
      </c>
      <c r="D12" s="2">
        <f>COUNTIF(Dados_Coletados!$K$7:$K$44,3)/$J$1</f>
        <v>0</v>
      </c>
      <c r="E12" s="2">
        <f>COUNTIF(Dados_Coletados!$K$7:$K$44,2)/$J$1</f>
        <v>0</v>
      </c>
      <c r="F12" s="2">
        <f>COUNTIF(Dados_Coletados!$K$7:$K$44,1)/$J$1</f>
        <v>0</v>
      </c>
      <c r="G12" s="2">
        <f>SUM(B12:F12)</f>
        <v>0</v>
      </c>
    </row>
    <row r="13" spans="1:10" x14ac:dyDescent="0.25">
      <c r="A13" s="3" t="s">
        <v>56</v>
      </c>
      <c r="B13" s="2">
        <f>COUNTIF(Dados_Coletados!$L$7:$L$44,4)/$J$1</f>
        <v>0</v>
      </c>
      <c r="C13" s="2">
        <f>COUNTIF(Dados_Coletados!$L$7:$L$44,5)/$J$1</f>
        <v>0</v>
      </c>
      <c r="D13" s="2">
        <f>COUNTIF(Dados_Coletados!$L$7:$L$44,3)/$J$1</f>
        <v>0</v>
      </c>
      <c r="E13" s="2">
        <f>COUNTIF(Dados_Coletados!$L$7:$L$44,2)/$J$1</f>
        <v>0</v>
      </c>
      <c r="F13" s="2">
        <f>COUNTIF(Dados_Coletados!$L$7:$L$44,1)/$J$1</f>
        <v>0</v>
      </c>
      <c r="G13" s="2">
        <f>SUM(B13:F13)</f>
        <v>0</v>
      </c>
    </row>
    <row r="14" spans="1:10" x14ac:dyDescent="0.25">
      <c r="A14" s="3" t="s">
        <v>57</v>
      </c>
      <c r="B14" s="2">
        <f>COUNTIF(Dados_Coletados!$M$7:$M$44,4)/$J$1</f>
        <v>0</v>
      </c>
      <c r="C14" s="2">
        <f>COUNTIF(Dados_Coletados!$M$7:$M$44,5)/$J$1</f>
        <v>0</v>
      </c>
      <c r="D14" s="2">
        <f>COUNTIF(Dados_Coletados!$M$7:$M$44,3)/$J$1</f>
        <v>0</v>
      </c>
      <c r="E14" s="2">
        <f>COUNTIF(Dados_Coletados!$M$7:$M$44,2)/$J$1</f>
        <v>0</v>
      </c>
      <c r="F14" s="2">
        <f>COUNTIF(Dados_Coletados!$M$7:$M$44,1)/$J$1</f>
        <v>0</v>
      </c>
      <c r="G14" s="2">
        <f t="shared" si="0"/>
        <v>0</v>
      </c>
    </row>
    <row r="15" spans="1:10" x14ac:dyDescent="0.25">
      <c r="A15" s="3" t="s">
        <v>58</v>
      </c>
      <c r="B15" s="2">
        <f>COUNTIF(Dados_Coletados!$N$7:$N$44,4)/$J$1</f>
        <v>0</v>
      </c>
      <c r="C15" s="2">
        <f>COUNTIF(Dados_Coletados!$N$7:$N$44,5)/$J$1</f>
        <v>0</v>
      </c>
      <c r="D15" s="2">
        <f>COUNTIF(Dados_Coletados!$N$7:$N$44,3)/$J$1</f>
        <v>0</v>
      </c>
      <c r="E15" s="2">
        <f>COUNTIF(Dados_Coletados!$N$7:$N$44,2)/$J$1</f>
        <v>0</v>
      </c>
      <c r="F15" s="2">
        <f>COUNTIF(Dados_Coletados!$N$7:$N$44,1)/$J$1</f>
        <v>0</v>
      </c>
      <c r="G15" s="2">
        <f t="shared" si="0"/>
        <v>0</v>
      </c>
    </row>
    <row r="16" spans="1:10" x14ac:dyDescent="0.25">
      <c r="A16" s="3" t="s">
        <v>59</v>
      </c>
      <c r="B16" s="2">
        <f>COUNTIF(Dados_Coletados!$O$7:$O$44,4)/$J$1</f>
        <v>0</v>
      </c>
      <c r="C16" s="2">
        <f>COUNTIF(Dados_Coletados!$O$7:$O$44,5)/$J$1</f>
        <v>0</v>
      </c>
      <c r="D16" s="2">
        <f>COUNTIF(Dados_Coletados!$O$7:$O$44,3)/$J$1</f>
        <v>0</v>
      </c>
      <c r="E16" s="2">
        <f>COUNTIF(Dados_Coletados!$O$7:$O$44,2)/$J$1</f>
        <v>0</v>
      </c>
      <c r="F16" s="2">
        <f>COUNTIF(Dados_Coletados!$O$7:$O$44,1)/$J$1</f>
        <v>0</v>
      </c>
      <c r="G16" s="2">
        <f t="shared" si="0"/>
        <v>0</v>
      </c>
    </row>
    <row r="17" spans="1:7" x14ac:dyDescent="0.25">
      <c r="A17" s="3" t="s">
        <v>60</v>
      </c>
      <c r="B17" s="2">
        <f>COUNTIF(Dados_Coletados!$P$7:$P$44,4)/$J$1</f>
        <v>0</v>
      </c>
      <c r="C17" s="2">
        <f>COUNTIF(Dados_Coletados!$P$7:$P$44,5)/$J$1</f>
        <v>0</v>
      </c>
      <c r="D17" s="2">
        <f>COUNTIF(Dados_Coletados!$P$7:$P$44,3)/$J$1</f>
        <v>0</v>
      </c>
      <c r="E17" s="2">
        <f>COUNTIF(Dados_Coletados!$P$7:$P$44,2)/$J$1</f>
        <v>0</v>
      </c>
      <c r="F17" s="2">
        <f>COUNTIF(Dados_Coletados!$P$7:$P$44,1)/$J$1</f>
        <v>0</v>
      </c>
      <c r="G17" s="2">
        <f t="shared" si="0"/>
        <v>0</v>
      </c>
    </row>
    <row r="18" spans="1:7" x14ac:dyDescent="0.25">
      <c r="A18" s="4" t="s">
        <v>61</v>
      </c>
      <c r="B18" s="2">
        <f>COUNTIF(Dados_Coletados!$Q$7:$Q$44,4)/$J$1</f>
        <v>0</v>
      </c>
      <c r="C18" s="2">
        <f>COUNTIF(Dados_Coletados!$Q$7:$Q$44,5)/$J$1</f>
        <v>0</v>
      </c>
      <c r="D18" s="2">
        <f>COUNTIF(Dados_Coletados!$Q$7:$Q$44,3)/$J$1</f>
        <v>0</v>
      </c>
      <c r="E18" s="2">
        <f>COUNTIF(Dados_Coletados!$Q$7:$Q$44,2)/$J$1</f>
        <v>0</v>
      </c>
      <c r="F18" s="2">
        <f>COUNTIF(Dados_Coletados!$Q$7:$Q$44,1)/$J$1</f>
        <v>0</v>
      </c>
      <c r="G18" s="2">
        <f t="shared" si="0"/>
        <v>0</v>
      </c>
    </row>
    <row r="19" spans="1:7" x14ac:dyDescent="0.25">
      <c r="A19" s="5" t="s">
        <v>62</v>
      </c>
      <c r="B19" s="2">
        <f>COUNTIF(Dados_Coletados!$R$7:$R$44,4)/$J$1</f>
        <v>0</v>
      </c>
      <c r="C19" s="2">
        <f>COUNTIF(Dados_Coletados!$R$7:$R$44,5)/$J$1</f>
        <v>0</v>
      </c>
      <c r="D19" s="2">
        <f>COUNTIF(Dados_Coletados!$R$7:$R$44,3)/$J$1</f>
        <v>0</v>
      </c>
      <c r="E19" s="2">
        <f>COUNTIF(Dados_Coletados!$R$7:$R$44,2)/$J$1</f>
        <v>0</v>
      </c>
      <c r="F19" s="2">
        <f>COUNTIF(Dados_Coletados!$R$7:$R$44,1)/$J$1</f>
        <v>0</v>
      </c>
      <c r="G19" s="2">
        <f t="shared" si="0"/>
        <v>0</v>
      </c>
    </row>
    <row r="20" spans="1:7" x14ac:dyDescent="0.25">
      <c r="A20" s="5" t="s">
        <v>63</v>
      </c>
      <c r="B20" s="2">
        <f>COUNTIF(Dados_Coletados!$S$7:$S$44,4)/$J$1</f>
        <v>0</v>
      </c>
      <c r="C20" s="2">
        <f>COUNTIF(Dados_Coletados!$S$7:$S$44,5)/$J$1</f>
        <v>0</v>
      </c>
      <c r="D20" s="2">
        <f>COUNTIF(Dados_Coletados!$S$7:$S$44,3)/$J$1</f>
        <v>0</v>
      </c>
      <c r="E20" s="2">
        <f>COUNTIF(Dados_Coletados!$S$7:$S$44,2)/$J$1</f>
        <v>0</v>
      </c>
      <c r="F20" s="2">
        <f>COUNTIF(Dados_Coletados!$S$7:$S$44,1)/$J$1</f>
        <v>0</v>
      </c>
      <c r="G20" s="2">
        <f t="shared" si="0"/>
        <v>0</v>
      </c>
    </row>
    <row r="21" spans="1:7" x14ac:dyDescent="0.25">
      <c r="A21" s="5" t="s">
        <v>64</v>
      </c>
      <c r="B21" s="2">
        <f>COUNTIF(Dados_Coletados!$T$7:$T$44,4)/$J$1</f>
        <v>0</v>
      </c>
      <c r="C21" s="2">
        <f>COUNTIF(Dados_Coletados!$T$7:$T$44,5)/$J$1</f>
        <v>0</v>
      </c>
      <c r="D21" s="2">
        <f>COUNTIF(Dados_Coletados!$T$7:$T$44,3)/$J$1</f>
        <v>0</v>
      </c>
      <c r="E21" s="2">
        <f>COUNTIF(Dados_Coletados!$T$7:$T$44,2)/$J$1</f>
        <v>0</v>
      </c>
      <c r="F21" s="2">
        <f>COUNTIF(Dados_Coletados!$T$7:$T$44,1)/$J$1</f>
        <v>0</v>
      </c>
      <c r="G21" s="2">
        <f t="shared" si="0"/>
        <v>0</v>
      </c>
    </row>
    <row r="22" spans="1:7" x14ac:dyDescent="0.25">
      <c r="A22" s="1"/>
      <c r="B22" s="2"/>
      <c r="C22" s="2"/>
      <c r="D22" s="2"/>
      <c r="E22" s="2"/>
      <c r="F22" s="2"/>
      <c r="G22" s="2"/>
    </row>
    <row r="23" spans="1:7" x14ac:dyDescent="0.25">
      <c r="A23" s="1"/>
      <c r="B23" s="2"/>
      <c r="C23" s="2"/>
      <c r="D23" s="2"/>
      <c r="E23" s="2"/>
      <c r="F23" s="2"/>
      <c r="G23" s="2"/>
    </row>
    <row r="24" spans="1:7" x14ac:dyDescent="0.25">
      <c r="A24" s="1"/>
      <c r="B24" s="2"/>
      <c r="C24" s="2"/>
      <c r="D24" s="2"/>
      <c r="E24" s="2"/>
      <c r="F24" s="2"/>
      <c r="G24" s="2"/>
    </row>
    <row r="25" spans="1:7" x14ac:dyDescent="0.25">
      <c r="A25" s="1"/>
      <c r="B25" s="2"/>
      <c r="C25" s="2"/>
      <c r="D25" s="2"/>
      <c r="E25" s="2"/>
      <c r="F25" s="2"/>
      <c r="G25" s="2"/>
    </row>
    <row r="26" spans="1:7" x14ac:dyDescent="0.25">
      <c r="A26" s="1"/>
      <c r="B26" s="2"/>
      <c r="C26" s="2"/>
      <c r="D26" s="2"/>
      <c r="E26" s="2"/>
      <c r="F26" s="2"/>
      <c r="G26" s="2"/>
    </row>
    <row r="27" spans="1:7" x14ac:dyDescent="0.25">
      <c r="A27" s="1"/>
      <c r="B27" s="2"/>
      <c r="C27" s="2"/>
      <c r="D27" s="2"/>
      <c r="E27" s="2"/>
      <c r="F27" s="2"/>
      <c r="G27" s="2"/>
    </row>
    <row r="28" spans="1:7" x14ac:dyDescent="0.25">
      <c r="B28" s="2"/>
      <c r="C28" s="2"/>
      <c r="D28" s="2"/>
      <c r="E28" s="2"/>
      <c r="F28" s="2"/>
      <c r="G28" s="2"/>
    </row>
    <row r="29" spans="1:7" x14ac:dyDescent="0.25">
      <c r="A29" s="1"/>
      <c r="B29" s="2"/>
      <c r="C29" s="2"/>
      <c r="D29" s="2"/>
      <c r="E29" s="2"/>
      <c r="F29" s="2"/>
      <c r="G29" s="2"/>
    </row>
    <row r="30" spans="1:7" x14ac:dyDescent="0.25">
      <c r="A30" s="1"/>
      <c r="B30" s="2"/>
      <c r="C30" s="2"/>
      <c r="D30" s="2"/>
      <c r="E30" s="2"/>
      <c r="F30" s="2"/>
      <c r="G30" s="2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4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4" zoomScale="160" zoomScaleNormal="160" workbookViewId="0">
      <selection activeCell="J9" sqref="J9"/>
    </sheetView>
  </sheetViews>
  <sheetFormatPr defaultRowHeight="15" x14ac:dyDescent="0.25"/>
  <cols>
    <col min="1" max="1" width="39.140625" customWidth="1"/>
    <col min="2" max="2" width="9.42578125" customWidth="1"/>
  </cols>
  <sheetData>
    <row r="1" spans="1:10" x14ac:dyDescent="0.25">
      <c r="A1" s="30" t="s">
        <v>45</v>
      </c>
      <c r="B1" s="30"/>
      <c r="C1" s="30"/>
      <c r="D1" s="30"/>
      <c r="E1" s="30"/>
      <c r="F1" s="30"/>
      <c r="G1" s="30"/>
      <c r="H1" s="30"/>
      <c r="I1" s="30"/>
      <c r="J1" s="30"/>
    </row>
    <row r="2" spans="1:10" x14ac:dyDescent="0.25">
      <c r="B2">
        <v>3</v>
      </c>
      <c r="C2">
        <v>4</v>
      </c>
      <c r="D2">
        <v>5</v>
      </c>
      <c r="E2">
        <v>3</v>
      </c>
      <c r="F2">
        <v>2</v>
      </c>
      <c r="G2">
        <v>1</v>
      </c>
    </row>
    <row r="3" spans="1:10" x14ac:dyDescent="0.25">
      <c r="A3" s="5" t="s">
        <v>47</v>
      </c>
      <c r="B3" s="2">
        <f t="shared" ref="B3:B10" si="0">J3/2</f>
        <v>0</v>
      </c>
      <c r="C3" s="2">
        <f>Dados_Brutos!B9</f>
        <v>0</v>
      </c>
      <c r="D3" s="2">
        <f>Dados_Brutos!C9</f>
        <v>0</v>
      </c>
      <c r="E3" s="2">
        <f t="shared" ref="E3:E10" si="1">J3/2</f>
        <v>0</v>
      </c>
      <c r="F3" s="2">
        <f>Dados_Brutos!E9</f>
        <v>0</v>
      </c>
      <c r="G3" s="2">
        <f>Dados_Brutos!F9</f>
        <v>0</v>
      </c>
      <c r="H3" s="2">
        <f>SUM(B3:G3)</f>
        <v>0</v>
      </c>
      <c r="J3" s="2">
        <f>Dados_Brutos!D9</f>
        <v>0</v>
      </c>
    </row>
    <row r="4" spans="1:10" x14ac:dyDescent="0.25">
      <c r="A4" s="4" t="s">
        <v>48</v>
      </c>
      <c r="B4" s="2">
        <f t="shared" si="0"/>
        <v>0</v>
      </c>
      <c r="C4" s="2">
        <f>Dados_Brutos!B8</f>
        <v>0</v>
      </c>
      <c r="D4" s="2">
        <f>Dados_Brutos!C8</f>
        <v>0</v>
      </c>
      <c r="E4" s="2">
        <f t="shared" si="1"/>
        <v>0</v>
      </c>
      <c r="F4" s="2">
        <f>Dados_Brutos!E8</f>
        <v>0</v>
      </c>
      <c r="G4" s="2">
        <f>Dados_Brutos!F8</f>
        <v>0</v>
      </c>
      <c r="H4" s="2">
        <f t="shared" ref="H4:H10" si="2">SUM(B4:G4)</f>
        <v>0</v>
      </c>
      <c r="J4" s="2">
        <f>Dados_Brutos!D8</f>
        <v>0</v>
      </c>
    </row>
    <row r="5" spans="1:10" x14ac:dyDescent="0.25">
      <c r="A5" s="3" t="s">
        <v>49</v>
      </c>
      <c r="B5" s="2">
        <f t="shared" si="0"/>
        <v>0</v>
      </c>
      <c r="C5" s="2">
        <f>Dados_Brutos!B7</f>
        <v>0</v>
      </c>
      <c r="D5" s="2">
        <f>Dados_Brutos!C7</f>
        <v>0</v>
      </c>
      <c r="E5" s="2">
        <f t="shared" si="1"/>
        <v>0</v>
      </c>
      <c r="F5" s="2">
        <f>Dados_Brutos!E7</f>
        <v>0</v>
      </c>
      <c r="G5" s="2">
        <f>Dados_Brutos!F7</f>
        <v>0</v>
      </c>
      <c r="H5" s="2">
        <f t="shared" si="2"/>
        <v>0</v>
      </c>
      <c r="J5" s="2">
        <f>Dados_Brutos!D7</f>
        <v>0</v>
      </c>
    </row>
    <row r="6" spans="1:10" x14ac:dyDescent="0.25">
      <c r="A6" s="3" t="s">
        <v>50</v>
      </c>
      <c r="B6" s="2">
        <f t="shared" si="0"/>
        <v>0</v>
      </c>
      <c r="C6" s="2">
        <f>Dados_Brutos!B6</f>
        <v>0</v>
      </c>
      <c r="D6" s="2">
        <f>Dados_Brutos!C6</f>
        <v>0</v>
      </c>
      <c r="E6" s="2">
        <f t="shared" si="1"/>
        <v>0</v>
      </c>
      <c r="F6" s="2">
        <f>Dados_Brutos!E6</f>
        <v>0</v>
      </c>
      <c r="G6" s="2">
        <f>Dados_Brutos!F6</f>
        <v>0</v>
      </c>
      <c r="H6" s="2">
        <f t="shared" si="2"/>
        <v>0</v>
      </c>
      <c r="J6" s="2">
        <f>Dados_Brutos!D6</f>
        <v>0</v>
      </c>
    </row>
    <row r="7" spans="1:10" x14ac:dyDescent="0.25">
      <c r="A7" s="3" t="s">
        <v>51</v>
      </c>
      <c r="B7" s="2">
        <f t="shared" si="0"/>
        <v>0</v>
      </c>
      <c r="C7" s="2">
        <f>Dados_Brutos!B5</f>
        <v>0</v>
      </c>
      <c r="D7" s="2">
        <f>Dados_Brutos!C5</f>
        <v>0</v>
      </c>
      <c r="E7" s="2">
        <f t="shared" si="1"/>
        <v>0</v>
      </c>
      <c r="F7" s="2">
        <f>Dados_Brutos!E5</f>
        <v>0</v>
      </c>
      <c r="G7" s="2">
        <f>Dados_Brutos!F5</f>
        <v>0</v>
      </c>
      <c r="H7" s="2">
        <f t="shared" si="2"/>
        <v>0</v>
      </c>
      <c r="J7" s="2">
        <f>Dados_Brutos!D5</f>
        <v>0</v>
      </c>
    </row>
    <row r="8" spans="1:10" x14ac:dyDescent="0.25">
      <c r="A8" s="3" t="s">
        <v>52</v>
      </c>
      <c r="B8" s="2">
        <f t="shared" si="0"/>
        <v>0</v>
      </c>
      <c r="C8" s="2">
        <f>Dados_Brutos!B4</f>
        <v>0</v>
      </c>
      <c r="D8" s="2">
        <f>Dados_Brutos!C4</f>
        <v>0</v>
      </c>
      <c r="E8" s="2">
        <f t="shared" si="1"/>
        <v>0</v>
      </c>
      <c r="F8" s="2">
        <f>Dados_Brutos!E4</f>
        <v>0</v>
      </c>
      <c r="G8" s="2">
        <f>Dados_Brutos!F4</f>
        <v>0</v>
      </c>
      <c r="H8" s="2">
        <f t="shared" si="2"/>
        <v>0</v>
      </c>
      <c r="J8" s="2">
        <f>Dados_Brutos!D4</f>
        <v>0</v>
      </c>
    </row>
    <row r="9" spans="1:10" x14ac:dyDescent="0.25">
      <c r="A9" s="3" t="s">
        <v>53</v>
      </c>
      <c r="B9" s="2">
        <f t="shared" si="0"/>
        <v>0</v>
      </c>
      <c r="C9" s="2">
        <f>Dados_Brutos!B3</f>
        <v>0</v>
      </c>
      <c r="D9" s="2">
        <f>Dados_Brutos!C3</f>
        <v>0</v>
      </c>
      <c r="E9" s="2">
        <f t="shared" si="1"/>
        <v>0</v>
      </c>
      <c r="F9" s="2">
        <f>Dados_Brutos!E3</f>
        <v>0</v>
      </c>
      <c r="G9" s="2">
        <f>Dados_Brutos!F3</f>
        <v>0</v>
      </c>
      <c r="H9" s="2">
        <f t="shared" si="2"/>
        <v>0</v>
      </c>
      <c r="J9" s="2">
        <f>Dados_Brutos!D3</f>
        <v>0</v>
      </c>
    </row>
    <row r="10" spans="1:10" x14ac:dyDescent="0.25">
      <c r="A10" s="3" t="s">
        <v>54</v>
      </c>
      <c r="B10" s="2">
        <f t="shared" si="0"/>
        <v>0</v>
      </c>
      <c r="C10" s="2">
        <f>Dados_Brutos!B2</f>
        <v>0</v>
      </c>
      <c r="D10" s="2">
        <f>Dados_Brutos!C2</f>
        <v>0</v>
      </c>
      <c r="E10" s="2">
        <f t="shared" si="1"/>
        <v>0</v>
      </c>
      <c r="F10" s="2">
        <f>Dados_Brutos!E2</f>
        <v>0</v>
      </c>
      <c r="G10" s="2">
        <f>Dados_Brutos!F2</f>
        <v>0</v>
      </c>
      <c r="H10" s="2">
        <f t="shared" si="2"/>
        <v>0</v>
      </c>
      <c r="J10" s="2">
        <f>Dados_Brutos!D2</f>
        <v>0</v>
      </c>
    </row>
    <row r="11" spans="1:10" x14ac:dyDescent="0.25">
      <c r="C11" s="2"/>
      <c r="D11" s="2"/>
      <c r="E11" s="2"/>
      <c r="F11" s="2"/>
      <c r="G11" s="2"/>
      <c r="H11" s="2"/>
    </row>
    <row r="12" spans="1:10" x14ac:dyDescent="0.25">
      <c r="A12" s="31"/>
      <c r="B12" s="32"/>
      <c r="C12" s="32"/>
      <c r="D12" s="32"/>
      <c r="E12" s="32"/>
      <c r="F12" s="32"/>
      <c r="G12" s="32"/>
      <c r="H12" s="32"/>
      <c r="I12" s="32"/>
      <c r="J12" s="32"/>
    </row>
    <row r="14" spans="1:10" x14ac:dyDescent="0.25">
      <c r="A14" s="5"/>
      <c r="B14" s="6"/>
    </row>
    <row r="15" spans="1:10" x14ac:dyDescent="0.25">
      <c r="A15" s="5"/>
    </row>
    <row r="16" spans="1:10" x14ac:dyDescent="0.25">
      <c r="A16" s="5"/>
      <c r="B16" s="2"/>
      <c r="C16" s="2"/>
      <c r="D16" s="2"/>
      <c r="E16" s="2"/>
      <c r="F16" s="2"/>
      <c r="G16" s="2"/>
      <c r="H16" s="2"/>
      <c r="J16" s="2"/>
    </row>
    <row r="17" spans="1:10" x14ac:dyDescent="0.25">
      <c r="A17" s="4"/>
      <c r="B17" s="2"/>
      <c r="C17" s="2"/>
      <c r="D17" s="2"/>
      <c r="E17" s="2"/>
      <c r="F17" s="2"/>
      <c r="G17" s="2"/>
      <c r="H17" s="2"/>
      <c r="J17" s="2"/>
    </row>
    <row r="18" spans="1:10" x14ac:dyDescent="0.25">
      <c r="A18" s="3"/>
      <c r="B18" s="2"/>
      <c r="C18" s="2"/>
      <c r="D18" s="2"/>
      <c r="E18" s="2"/>
      <c r="F18" s="2"/>
      <c r="G18" s="2"/>
      <c r="H18" s="2"/>
      <c r="J18" s="2"/>
    </row>
    <row r="19" spans="1:10" x14ac:dyDescent="0.25">
      <c r="A19" s="3"/>
      <c r="B19" s="2"/>
      <c r="C19" s="2"/>
      <c r="D19" s="2"/>
      <c r="E19" s="2"/>
      <c r="F19" s="2"/>
      <c r="G19" s="2"/>
      <c r="H19" s="2"/>
      <c r="J19" s="2"/>
    </row>
    <row r="20" spans="1:10" x14ac:dyDescent="0.25">
      <c r="A20" s="3"/>
      <c r="B20" s="2"/>
      <c r="C20" s="2"/>
      <c r="D20" s="2"/>
      <c r="E20" s="2"/>
      <c r="F20" s="2"/>
      <c r="G20" s="2"/>
      <c r="H20" s="2"/>
      <c r="J20" s="2"/>
    </row>
    <row r="21" spans="1:10" x14ac:dyDescent="0.25">
      <c r="A21" s="3"/>
      <c r="B21" s="2"/>
      <c r="C21" s="2"/>
      <c r="D21" s="2"/>
      <c r="E21" s="2"/>
      <c r="F21" s="2"/>
      <c r="G21" s="2"/>
      <c r="H21" s="2"/>
      <c r="J21" s="2"/>
    </row>
    <row r="22" spans="1:10" x14ac:dyDescent="0.25">
      <c r="A22" s="3"/>
      <c r="B22" s="2"/>
      <c r="C22" s="2"/>
      <c r="D22" s="2"/>
      <c r="E22" s="2"/>
      <c r="F22" s="2"/>
      <c r="G22" s="2"/>
      <c r="H22" s="2"/>
      <c r="J22" s="2"/>
    </row>
    <row r="23" spans="1:10" x14ac:dyDescent="0.25">
      <c r="A23" s="3"/>
      <c r="B23" s="2"/>
      <c r="C23" s="2"/>
      <c r="D23" s="2"/>
      <c r="E23" s="2"/>
      <c r="F23" s="2"/>
      <c r="G23" s="2"/>
      <c r="H23" s="2"/>
      <c r="J23" s="2"/>
    </row>
  </sheetData>
  <mergeCells count="2">
    <mergeCell ref="A1:J1"/>
    <mergeCell ref="A12:J12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13" zoomScale="160" zoomScaleNormal="160" workbookViewId="0">
      <selection activeCell="E3" sqref="E3"/>
    </sheetView>
  </sheetViews>
  <sheetFormatPr defaultRowHeight="15" x14ac:dyDescent="0.25"/>
  <cols>
    <col min="1" max="1" width="39.140625" customWidth="1"/>
    <col min="2" max="2" width="9.42578125" customWidth="1"/>
  </cols>
  <sheetData>
    <row r="1" spans="1:10" x14ac:dyDescent="0.25">
      <c r="A1" s="30" t="s">
        <v>65</v>
      </c>
      <c r="B1" s="30"/>
      <c r="C1" s="30"/>
      <c r="D1" s="30"/>
      <c r="E1" s="30"/>
      <c r="F1" s="30"/>
      <c r="G1" s="30"/>
      <c r="H1" s="30"/>
      <c r="I1" s="30"/>
      <c r="J1" s="30"/>
    </row>
    <row r="2" spans="1:10" x14ac:dyDescent="0.25">
      <c r="B2">
        <v>3</v>
      </c>
      <c r="C2">
        <v>4</v>
      </c>
      <c r="D2">
        <v>5</v>
      </c>
      <c r="E2">
        <v>3</v>
      </c>
      <c r="F2">
        <v>2</v>
      </c>
      <c r="G2">
        <v>1</v>
      </c>
    </row>
    <row r="3" spans="1:10" x14ac:dyDescent="0.25">
      <c r="A3" s="5" t="s">
        <v>64</v>
      </c>
      <c r="B3" s="2">
        <f t="shared" ref="B3:B12" si="0">J3/2</f>
        <v>0</v>
      </c>
      <c r="C3" s="2">
        <f>Dados_Brutos!B21</f>
        <v>0</v>
      </c>
      <c r="D3" s="2">
        <f>Dados_Brutos!C21</f>
        <v>0</v>
      </c>
      <c r="E3" s="2">
        <f t="shared" ref="E3:E12" si="1">J3/2</f>
        <v>0</v>
      </c>
      <c r="F3" s="2">
        <f>Dados_Brutos!E21</f>
        <v>0</v>
      </c>
      <c r="G3" s="2">
        <f>Dados_Brutos!F21</f>
        <v>0</v>
      </c>
      <c r="H3" s="2">
        <f>SUM(B3:G3)</f>
        <v>0</v>
      </c>
      <c r="J3" s="2">
        <f>Dados_Brutos!D21</f>
        <v>0</v>
      </c>
    </row>
    <row r="4" spans="1:10" x14ac:dyDescent="0.25">
      <c r="A4" s="5" t="s">
        <v>63</v>
      </c>
      <c r="B4" s="2">
        <f t="shared" si="0"/>
        <v>0</v>
      </c>
      <c r="C4" s="2">
        <f>Dados_Brutos!B20</f>
        <v>0</v>
      </c>
      <c r="D4" s="2">
        <f>Dados_Brutos!C20</f>
        <v>0</v>
      </c>
      <c r="E4" s="2">
        <f t="shared" si="1"/>
        <v>0</v>
      </c>
      <c r="F4" s="2">
        <f>Dados_Brutos!E20</f>
        <v>0</v>
      </c>
      <c r="G4" s="2">
        <f>Dados_Brutos!F20</f>
        <v>0</v>
      </c>
      <c r="H4" s="2">
        <f t="shared" ref="H4:H12" si="2">SUM(B4:G4)</f>
        <v>0</v>
      </c>
      <c r="J4" s="2">
        <f>Dados_Brutos!D20</f>
        <v>0</v>
      </c>
    </row>
    <row r="5" spans="1:10" x14ac:dyDescent="0.25">
      <c r="A5" s="5" t="s">
        <v>62</v>
      </c>
      <c r="B5" s="2">
        <f t="shared" si="0"/>
        <v>0</v>
      </c>
      <c r="C5" s="2">
        <f>Dados_Brutos!B19</f>
        <v>0</v>
      </c>
      <c r="D5" s="2">
        <f>Dados_Brutos!C19</f>
        <v>0</v>
      </c>
      <c r="E5" s="2">
        <f t="shared" si="1"/>
        <v>0</v>
      </c>
      <c r="F5" s="2">
        <f>Dados_Brutos!E19</f>
        <v>0</v>
      </c>
      <c r="G5" s="2">
        <f>Dados_Brutos!F19</f>
        <v>0</v>
      </c>
      <c r="H5" s="2">
        <f t="shared" si="2"/>
        <v>0</v>
      </c>
      <c r="J5" s="2">
        <f>Dados_Brutos!D19</f>
        <v>0</v>
      </c>
    </row>
    <row r="6" spans="1:10" x14ac:dyDescent="0.25">
      <c r="A6" s="4" t="s">
        <v>61</v>
      </c>
      <c r="B6" s="2">
        <f t="shared" si="0"/>
        <v>0</v>
      </c>
      <c r="C6" s="2">
        <f>Dados_Brutos!B18</f>
        <v>0</v>
      </c>
      <c r="D6" s="2">
        <f>Dados_Brutos!C18</f>
        <v>0</v>
      </c>
      <c r="E6" s="2">
        <f t="shared" si="1"/>
        <v>0</v>
      </c>
      <c r="F6" s="2">
        <f>Dados_Brutos!E18</f>
        <v>0</v>
      </c>
      <c r="G6" s="2">
        <f>Dados_Brutos!F18</f>
        <v>0</v>
      </c>
      <c r="H6" s="2">
        <f t="shared" si="2"/>
        <v>0</v>
      </c>
      <c r="J6" s="2">
        <f>Dados_Brutos!D18</f>
        <v>0</v>
      </c>
    </row>
    <row r="7" spans="1:10" x14ac:dyDescent="0.25">
      <c r="A7" s="3" t="s">
        <v>60</v>
      </c>
      <c r="B7" s="2">
        <f t="shared" si="0"/>
        <v>0</v>
      </c>
      <c r="C7" s="2">
        <f>Dados_Brutos!B17</f>
        <v>0</v>
      </c>
      <c r="D7" s="2">
        <f>Dados_Brutos!C17</f>
        <v>0</v>
      </c>
      <c r="E7" s="2">
        <f t="shared" si="1"/>
        <v>0</v>
      </c>
      <c r="F7" s="2">
        <f>Dados_Brutos!E17</f>
        <v>0</v>
      </c>
      <c r="G7" s="2">
        <f>Dados_Brutos!F17</f>
        <v>0</v>
      </c>
      <c r="H7" s="2">
        <f t="shared" si="2"/>
        <v>0</v>
      </c>
      <c r="J7" s="2">
        <f>Dados_Brutos!D17</f>
        <v>0</v>
      </c>
    </row>
    <row r="8" spans="1:10" x14ac:dyDescent="0.25">
      <c r="A8" s="3" t="s">
        <v>59</v>
      </c>
      <c r="B8" s="2">
        <f t="shared" si="0"/>
        <v>0</v>
      </c>
      <c r="C8" s="2">
        <f>Dados_Brutos!B16</f>
        <v>0</v>
      </c>
      <c r="D8" s="2">
        <f>Dados_Brutos!C16</f>
        <v>0</v>
      </c>
      <c r="E8" s="2">
        <f t="shared" si="1"/>
        <v>0</v>
      </c>
      <c r="F8" s="2">
        <f>Dados_Brutos!E16</f>
        <v>0</v>
      </c>
      <c r="G8" s="2">
        <f>Dados_Brutos!F16</f>
        <v>0</v>
      </c>
      <c r="H8" s="2">
        <f t="shared" si="2"/>
        <v>0</v>
      </c>
      <c r="J8" s="2">
        <f>Dados_Brutos!D16</f>
        <v>0</v>
      </c>
    </row>
    <row r="9" spans="1:10" x14ac:dyDescent="0.25">
      <c r="A9" s="3" t="s">
        <v>58</v>
      </c>
      <c r="B9" s="2">
        <f t="shared" si="0"/>
        <v>0</v>
      </c>
      <c r="C9" s="2">
        <f>Dados_Brutos!B15</f>
        <v>0</v>
      </c>
      <c r="D9" s="2">
        <f>Dados_Brutos!C15</f>
        <v>0</v>
      </c>
      <c r="E9" s="2">
        <f t="shared" si="1"/>
        <v>0</v>
      </c>
      <c r="F9" s="2">
        <f>Dados_Brutos!E15</f>
        <v>0</v>
      </c>
      <c r="G9" s="2">
        <f>Dados_Brutos!F15</f>
        <v>0</v>
      </c>
      <c r="H9" s="2">
        <f t="shared" si="2"/>
        <v>0</v>
      </c>
      <c r="J9" s="2">
        <f>Dados_Brutos!D15</f>
        <v>0</v>
      </c>
    </row>
    <row r="10" spans="1:10" x14ac:dyDescent="0.25">
      <c r="A10" s="3" t="s">
        <v>57</v>
      </c>
      <c r="B10" s="2">
        <f t="shared" si="0"/>
        <v>0</v>
      </c>
      <c r="C10" s="2">
        <f>Dados_Brutos!B14</f>
        <v>0</v>
      </c>
      <c r="D10" s="2">
        <f>Dados_Brutos!C14</f>
        <v>0</v>
      </c>
      <c r="E10" s="2">
        <f t="shared" si="1"/>
        <v>0</v>
      </c>
      <c r="F10" s="2">
        <f>Dados_Brutos!E14</f>
        <v>0</v>
      </c>
      <c r="G10" s="2">
        <f>Dados_Brutos!F14</f>
        <v>0</v>
      </c>
      <c r="H10" s="2">
        <f t="shared" si="2"/>
        <v>0</v>
      </c>
      <c r="J10" s="2">
        <f>Dados_Brutos!D14</f>
        <v>0</v>
      </c>
    </row>
    <row r="11" spans="1:10" x14ac:dyDescent="0.25">
      <c r="A11" s="3" t="s">
        <v>56</v>
      </c>
      <c r="B11" s="2">
        <f t="shared" si="0"/>
        <v>0</v>
      </c>
      <c r="C11" s="2">
        <f>Dados_Brutos!B13</f>
        <v>0</v>
      </c>
      <c r="D11" s="2">
        <f>Dados_Brutos!C13</f>
        <v>0</v>
      </c>
      <c r="E11" s="2">
        <f t="shared" si="1"/>
        <v>0</v>
      </c>
      <c r="F11" s="2">
        <f>Dados_Brutos!E13</f>
        <v>0</v>
      </c>
      <c r="G11" s="2">
        <f>Dados_Brutos!F13</f>
        <v>0</v>
      </c>
      <c r="H11" s="2">
        <f t="shared" si="2"/>
        <v>0</v>
      </c>
      <c r="J11" s="2">
        <f>Dados_Brutos!D13</f>
        <v>0</v>
      </c>
    </row>
    <row r="12" spans="1:10" x14ac:dyDescent="0.25">
      <c r="A12" s="3" t="s">
        <v>55</v>
      </c>
      <c r="B12" s="2">
        <f t="shared" si="0"/>
        <v>0</v>
      </c>
      <c r="C12" s="2">
        <f>Dados_Brutos!B12</f>
        <v>0</v>
      </c>
      <c r="D12" s="2">
        <f>Dados_Brutos!C12</f>
        <v>0</v>
      </c>
      <c r="E12" s="2">
        <f t="shared" si="1"/>
        <v>0</v>
      </c>
      <c r="F12" s="2">
        <f>Dados_Brutos!E12</f>
        <v>0</v>
      </c>
      <c r="G12" s="2">
        <f>Dados_Brutos!F12</f>
        <v>0</v>
      </c>
      <c r="H12" s="2">
        <f t="shared" si="2"/>
        <v>0</v>
      </c>
      <c r="J12" s="2">
        <f>Dados_Brutos!D12</f>
        <v>0</v>
      </c>
    </row>
    <row r="13" spans="1:10" x14ac:dyDescent="0.25">
      <c r="C13" s="2"/>
      <c r="D13" s="2"/>
      <c r="E13" s="2"/>
      <c r="F13" s="2"/>
      <c r="G13" s="2"/>
      <c r="H13" s="2"/>
    </row>
    <row r="14" spans="1:10" x14ac:dyDescent="0.25">
      <c r="A14" s="7"/>
      <c r="B14" s="8"/>
      <c r="C14" s="8"/>
      <c r="D14" s="8"/>
      <c r="E14" s="8"/>
      <c r="F14" s="8"/>
      <c r="G14" s="8"/>
      <c r="H14" s="8"/>
      <c r="I14" s="8"/>
      <c r="J14" s="8"/>
    </row>
    <row r="16" spans="1:10" x14ac:dyDescent="0.25">
      <c r="A16" s="5"/>
      <c r="B16" s="6"/>
    </row>
    <row r="17" spans="1:10" x14ac:dyDescent="0.25">
      <c r="A17" s="5"/>
    </row>
    <row r="18" spans="1:10" x14ac:dyDescent="0.25">
      <c r="A18" s="5"/>
      <c r="B18" s="2"/>
      <c r="C18" s="2"/>
      <c r="D18" s="2"/>
      <c r="E18" s="2"/>
      <c r="F18" s="2"/>
      <c r="G18" s="2"/>
      <c r="H18" s="2"/>
      <c r="J18" s="2"/>
    </row>
    <row r="19" spans="1:10" x14ac:dyDescent="0.25">
      <c r="A19" s="4"/>
      <c r="B19" s="2"/>
      <c r="C19" s="2"/>
      <c r="D19" s="2"/>
      <c r="E19" s="2"/>
      <c r="F19" s="2"/>
      <c r="G19" s="2"/>
      <c r="H19" s="2"/>
      <c r="J19" s="2"/>
    </row>
    <row r="20" spans="1:10" x14ac:dyDescent="0.25">
      <c r="A20" s="3"/>
      <c r="B20" s="2"/>
      <c r="C20" s="2"/>
      <c r="D20" s="2"/>
      <c r="E20" s="2"/>
      <c r="F20" s="2"/>
      <c r="G20" s="2"/>
      <c r="H20" s="2"/>
      <c r="J20" s="2"/>
    </row>
    <row r="21" spans="1:10" x14ac:dyDescent="0.25">
      <c r="A21" s="3"/>
      <c r="B21" s="2"/>
      <c r="C21" s="2"/>
      <c r="D21" s="2"/>
      <c r="E21" s="2"/>
      <c r="F21" s="2"/>
      <c r="G21" s="2"/>
      <c r="H21" s="2"/>
      <c r="J21" s="2"/>
    </row>
    <row r="22" spans="1:10" x14ac:dyDescent="0.25">
      <c r="A22" s="3"/>
      <c r="B22" s="2"/>
      <c r="C22" s="2"/>
      <c r="D22" s="2"/>
      <c r="E22" s="2"/>
      <c r="F22" s="2"/>
      <c r="G22" s="2"/>
      <c r="H22" s="2"/>
      <c r="J22" s="2"/>
    </row>
    <row r="23" spans="1:10" x14ac:dyDescent="0.25">
      <c r="A23" s="3"/>
      <c r="B23" s="2"/>
      <c r="C23" s="2"/>
      <c r="D23" s="2"/>
      <c r="E23" s="2"/>
      <c r="F23" s="2"/>
      <c r="G23" s="2"/>
      <c r="H23" s="2"/>
      <c r="J23" s="2"/>
    </row>
    <row r="24" spans="1:10" x14ac:dyDescent="0.25">
      <c r="A24" s="3"/>
      <c r="B24" s="2"/>
      <c r="C24" s="2"/>
      <c r="D24" s="2"/>
      <c r="E24" s="2"/>
      <c r="F24" s="2"/>
      <c r="G24" s="2"/>
      <c r="H24" s="2"/>
      <c r="J24" s="2"/>
    </row>
    <row r="25" spans="1:10" x14ac:dyDescent="0.25">
      <c r="A25" s="3"/>
      <c r="B25" s="2"/>
      <c r="C25" s="2"/>
      <c r="D25" s="2"/>
      <c r="E25" s="2"/>
      <c r="F25" s="2"/>
      <c r="G25" s="2"/>
      <c r="H25" s="2"/>
      <c r="J25" s="2"/>
    </row>
  </sheetData>
  <mergeCells count="1">
    <mergeCell ref="A1:J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Dados_Coletados</vt:lpstr>
      <vt:lpstr>Dados_Brutos</vt:lpstr>
      <vt:lpstr>Grafico_e_Itens_Taxonomia_Bloom</vt:lpstr>
      <vt:lpstr>Grafico_Itens_Atitudes_Estu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εïз Bia εïз Marques εïз</dc:creator>
  <cp:lastModifiedBy>Windows User</cp:lastModifiedBy>
  <dcterms:created xsi:type="dcterms:W3CDTF">2016-11-18T15:26:42Z</dcterms:created>
  <dcterms:modified xsi:type="dcterms:W3CDTF">2018-10-02T20:46:50Z</dcterms:modified>
</cp:coreProperties>
</file>