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mp\"/>
    </mc:Choice>
  </mc:AlternateContent>
  <xr:revisionPtr revIDLastSave="0" documentId="13_ncr:1_{7C8AA8CC-E3C0-4BDE-A436-2BEF0432E0D1}" xr6:coauthVersionLast="45" xr6:coauthVersionMax="45" xr10:uidLastSave="{00000000-0000-0000-0000-000000000000}"/>
  <bookViews>
    <workbookView xWindow="283" yWindow="831" windowWidth="24823" windowHeight="16886" xr2:uid="{00000000-000D-0000-FFFF-FFFF00000000}"/>
  </bookViews>
  <sheets>
    <sheet name="hyper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/>
  <c r="H20" i="1"/>
  <c r="H21" i="1"/>
  <c r="M17" i="1"/>
  <c r="M18" i="1"/>
  <c r="M19" i="1"/>
  <c r="H19" i="1" s="1"/>
  <c r="M20" i="1"/>
  <c r="M21" i="1"/>
  <c r="M22" i="1"/>
  <c r="H22" i="1" s="1"/>
  <c r="N22" i="1"/>
  <c r="N21" i="1"/>
  <c r="N20" i="1"/>
  <c r="N19" i="1"/>
  <c r="N18" i="1"/>
  <c r="N17" i="1"/>
  <c r="N16" i="1"/>
  <c r="N15" i="1"/>
  <c r="M16" i="1"/>
  <c r="H16" i="1" s="1"/>
  <c r="M15" i="1"/>
  <c r="N14" i="1"/>
  <c r="M14" i="1"/>
  <c r="H14" i="1" s="1"/>
  <c r="H15" i="1" l="1"/>
  <c r="H13" i="1"/>
  <c r="H4" i="1"/>
  <c r="H5" i="1"/>
  <c r="H6" i="1"/>
  <c r="H7" i="1"/>
  <c r="M2" i="1"/>
  <c r="H2" i="1" s="1"/>
  <c r="N2" i="1"/>
  <c r="M3" i="1"/>
  <c r="H3" i="1" s="1"/>
  <c r="N3" i="1"/>
  <c r="M4" i="1"/>
  <c r="N4" i="1"/>
  <c r="M5" i="1"/>
  <c r="N5" i="1"/>
  <c r="M6" i="1"/>
  <c r="N6" i="1"/>
  <c r="M7" i="1"/>
  <c r="N7" i="1"/>
  <c r="M9" i="1"/>
  <c r="H9" i="1" s="1"/>
  <c r="N9" i="1"/>
  <c r="M10" i="1"/>
  <c r="H10" i="1" s="1"/>
  <c r="N10" i="1"/>
  <c r="M11" i="1"/>
  <c r="H11" i="1" s="1"/>
  <c r="N11" i="1"/>
  <c r="M12" i="1"/>
  <c r="H12" i="1" s="1"/>
  <c r="N12" i="1"/>
  <c r="M13" i="1"/>
  <c r="N13" i="1"/>
  <c r="N8" i="1" l="1"/>
  <c r="M8" i="1"/>
  <c r="H8" i="1" s="1"/>
</calcChain>
</file>

<file path=xl/sharedStrings.xml><?xml version="1.0" encoding="utf-8"?>
<sst xmlns="http://schemas.openxmlformats.org/spreadsheetml/2006/main" count="99" uniqueCount="41">
  <si>
    <t>Epochs</t>
  </si>
  <si>
    <t>Early Stopping</t>
  </si>
  <si>
    <t>Label weights</t>
  </si>
  <si>
    <t>Window Size</t>
  </si>
  <si>
    <t>Stride</t>
  </si>
  <si>
    <t>Conflcits?</t>
  </si>
  <si>
    <t>MCC</t>
  </si>
  <si>
    <t>TP</t>
  </si>
  <si>
    <t>TN</t>
  </si>
  <si>
    <t>FP</t>
  </si>
  <si>
    <t>FN</t>
  </si>
  <si>
    <t>No</t>
  </si>
  <si>
    <t>2, 1</t>
  </si>
  <si>
    <t>Yes</t>
  </si>
  <si>
    <t>2, 3</t>
  </si>
  <si>
    <t>Precision</t>
  </si>
  <si>
    <t>Recall</t>
  </si>
  <si>
    <t>F1</t>
  </si>
  <si>
    <t>1, 1</t>
  </si>
  <si>
    <t>3, 1</t>
  </si>
  <si>
    <t>1, 2</t>
  </si>
  <si>
    <t>Label</t>
  </si>
  <si>
    <t>e5w2_1win32s7</t>
  </si>
  <si>
    <t>e5w2_1win64s7</t>
  </si>
  <si>
    <t>e5w2_1win128s7</t>
  </si>
  <si>
    <t>e5w2_1win32s8</t>
  </si>
  <si>
    <t>e5w2_1win64s8</t>
  </si>
  <si>
    <t>e5w2_1win128s9</t>
  </si>
  <si>
    <t>e5w2_1win32s9</t>
  </si>
  <si>
    <t>e5w2_1win128s8</t>
  </si>
  <si>
    <t>e5w2_1win256s7</t>
  </si>
  <si>
    <t>e5w2_1win256s8</t>
  </si>
  <si>
    <t>e5w2_1win256s9</t>
  </si>
  <si>
    <t>e5w2_1win256s9NoConflict</t>
  </si>
  <si>
    <t>e5early_w1_1win128s8</t>
  </si>
  <si>
    <t>e5early_w2_3win128s8</t>
  </si>
  <si>
    <t>e5early_w3_1win128s8</t>
  </si>
  <si>
    <t>e5w1_1win128s8</t>
  </si>
  <si>
    <t>e5w3_1win128s8</t>
  </si>
  <si>
    <t>e8early_w2_1win128s8</t>
  </si>
  <si>
    <t>e5early_w1_2win128s8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</si>
</sst>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 Vs F1 Score for Different Hyperparameters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hyperparameters!$G$2:$G$22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0.42799999999999999</c:v>
                </c:pt>
                <c:pt idx="6">
                  <c:v>0.56599999999999995</c:v>
                </c:pt>
                <c:pt idx="7">
                  <c:v>0.61199999999999999</c:v>
                </c:pt>
                <c:pt idx="8">
                  <c:v>0</c:v>
                </c:pt>
                <c:pt idx="9">
                  <c:v>0.55800000000000005</c:v>
                </c:pt>
                <c:pt idx="10">
                  <c:v>0.55500000000000005</c:v>
                </c:pt>
                <c:pt idx="11">
                  <c:v>0.63400000000000001</c:v>
                </c:pt>
                <c:pt idx="12">
                  <c:v>0.378</c:v>
                </c:pt>
                <c:pt idx="13">
                  <c:v>0.56100000000000005</c:v>
                </c:pt>
                <c:pt idx="14">
                  <c:v>0.61099999999999999</c:v>
                </c:pt>
                <c:pt idx="15">
                  <c:v>0</c:v>
                </c:pt>
                <c:pt idx="16">
                  <c:v>0.56100000000000005</c:v>
                </c:pt>
                <c:pt idx="17">
                  <c:v>0.61099999999999999</c:v>
                </c:pt>
                <c:pt idx="18">
                  <c:v>0.34899999999999998</c:v>
                </c:pt>
                <c:pt idx="19">
                  <c:v>0.55500000000000005</c:v>
                </c:pt>
                <c:pt idx="20">
                  <c:v>0.61</c:v>
                </c:pt>
              </c:numCache>
            </c:numRef>
          </c:xVal>
          <c:yVal>
            <c:numRef>
              <c:f>hyperparameters!$H$2:$H$22</c:f>
              <c:numCache>
                <c:formatCode>General</c:formatCode>
                <c:ptCount val="21"/>
                <c:pt idx="0">
                  <c:v>0.87120879120879113</c:v>
                </c:pt>
                <c:pt idx="1">
                  <c:v>0.87120879120879113</c:v>
                </c:pt>
                <c:pt idx="2">
                  <c:v>0.86563192904656328</c:v>
                </c:pt>
                <c:pt idx="3">
                  <c:v>0.87120879120879113</c:v>
                </c:pt>
                <c:pt idx="4">
                  <c:v>0.87120879120879113</c:v>
                </c:pt>
                <c:pt idx="5">
                  <c:v>0.81319910514541394</c:v>
                </c:pt>
                <c:pt idx="6">
                  <c:v>0.90473815461346629</c:v>
                </c:pt>
                <c:pt idx="7">
                  <c:v>0.91111111111111109</c:v>
                </c:pt>
                <c:pt idx="8">
                  <c:v>0.87120879120879113</c:v>
                </c:pt>
                <c:pt idx="9">
                  <c:v>0.90264603095356966</c:v>
                </c:pt>
                <c:pt idx="10">
                  <c:v>0.8993963782696176</c:v>
                </c:pt>
                <c:pt idx="11">
                  <c:v>0.91188524590163944</c:v>
                </c:pt>
                <c:pt idx="12">
                  <c:v>0.88317719593242061</c:v>
                </c:pt>
                <c:pt idx="13">
                  <c:v>0.90383657199800682</c:v>
                </c:pt>
                <c:pt idx="14">
                  <c:v>0.90695296523517377</c:v>
                </c:pt>
                <c:pt idx="15">
                  <c:v>0</c:v>
                </c:pt>
                <c:pt idx="16">
                  <c:v>0.90383657199800682</c:v>
                </c:pt>
                <c:pt idx="17">
                  <c:v>0.90695296523517377</c:v>
                </c:pt>
                <c:pt idx="18">
                  <c:v>0.82234042553191489</c:v>
                </c:pt>
                <c:pt idx="19">
                  <c:v>0.90154922538730631</c:v>
                </c:pt>
                <c:pt idx="20">
                  <c:v>0.90695296523517377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A-4B18-9217-F4B10D40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77584"/>
        <c:axId val="559223840"/>
      </c:scatterChart>
      <c:valAx>
        <c:axId val="8954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Matthews Correlation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23840"/>
        <c:crosses val="autoZero"/>
        <c:crossBetween val="midCat"/>
      </c:valAx>
      <c:valAx>
        <c:axId val="5592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214992</xdr:colOff>
      <xdr:row>24</xdr:row>
      <xdr:rowOff>27213</xdr:rowOff>
    </xdr:from>
    <xdr:to>
      <xdr:col>22</xdr:col>
      <xdr:colOff>76199</xdr:colOff>
      <xdr:row>62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98497-128D-4D00-8F22-D1AE7F127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22" workbookViewId="0">
      <selection activeCell="R24" sqref="R24"/>
    </sheetView>
  </sheetViews>
  <sheetFormatPr defaultRowHeight="14.6" x14ac:dyDescent="0.4"/>
  <cols>
    <col min="1" max="1" width="6.69140625" bestFit="1" customWidth="1"/>
    <col min="2" max="2" width="12.61328125" bestFit="1" customWidth="1"/>
    <col min="3" max="3" width="12" bestFit="1" customWidth="1"/>
    <col min="4" max="4" width="11.3828125" bestFit="1" customWidth="1"/>
    <col min="5" max="5" width="5.69140625" bestFit="1" customWidth="1"/>
    <col min="6" max="6" width="8.843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9</v>
      </c>
      <c r="L1" t="s">
        <v>10</v>
      </c>
      <c r="M1" t="s">
        <v>15</v>
      </c>
      <c r="N1" t="s">
        <v>16</v>
      </c>
      <c r="O1" t="s">
        <v>21</v>
      </c>
    </row>
    <row r="2" spans="1:15" x14ac:dyDescent="0.4">
      <c r="A2">
        <v>5</v>
      </c>
      <c r="B2" t="s">
        <v>11</v>
      </c>
      <c r="C2" t="s">
        <v>12</v>
      </c>
      <c r="D2">
        <v>32</v>
      </c>
      <c r="E2">
        <v>0.7</v>
      </c>
      <c r="F2" t="s">
        <v>13</v>
      </c>
      <c r="G2">
        <v>0</v>
      </c>
      <c r="H2">
        <f t="shared" ref="H2:H7" si="0">2*((M2*N2)/(M2+N2))</f>
        <v>0.87120879120879113</v>
      </c>
      <c r="I2">
        <v>991</v>
      </c>
      <c r="J2">
        <v>0</v>
      </c>
      <c r="K2">
        <v>293</v>
      </c>
      <c r="L2">
        <v>0</v>
      </c>
      <c r="M2">
        <f t="shared" ref="M2:M7" si="1">I2/(I2+K2)</f>
        <v>0.77180685358255452</v>
      </c>
      <c r="N2">
        <f t="shared" ref="N2:N7" si="2">I2/(I2+L2)</f>
        <v>1</v>
      </c>
      <c r="O2" t="s">
        <v>22</v>
      </c>
    </row>
    <row r="3" spans="1:15" x14ac:dyDescent="0.4">
      <c r="A3">
        <v>5</v>
      </c>
      <c r="B3" t="s">
        <v>11</v>
      </c>
      <c r="C3" t="s">
        <v>12</v>
      </c>
      <c r="D3">
        <v>32</v>
      </c>
      <c r="E3">
        <v>0.8</v>
      </c>
      <c r="F3" t="s">
        <v>13</v>
      </c>
      <c r="G3">
        <v>0</v>
      </c>
      <c r="H3">
        <f t="shared" si="0"/>
        <v>0.87120879120879113</v>
      </c>
      <c r="I3">
        <v>991</v>
      </c>
      <c r="J3">
        <v>0</v>
      </c>
      <c r="K3">
        <v>293</v>
      </c>
      <c r="L3">
        <v>0</v>
      </c>
      <c r="M3">
        <f t="shared" si="1"/>
        <v>0.77180685358255452</v>
      </c>
      <c r="N3">
        <f t="shared" si="2"/>
        <v>1</v>
      </c>
      <c r="O3" t="s">
        <v>25</v>
      </c>
    </row>
    <row r="4" spans="1:15" x14ac:dyDescent="0.4">
      <c r="A4">
        <v>5</v>
      </c>
      <c r="B4" t="s">
        <v>11</v>
      </c>
      <c r="C4" t="s">
        <v>12</v>
      </c>
      <c r="D4">
        <v>32</v>
      </c>
      <c r="E4">
        <v>0.9</v>
      </c>
      <c r="F4" t="s">
        <v>13</v>
      </c>
      <c r="G4">
        <v>1E-3</v>
      </c>
      <c r="H4">
        <f t="shared" si="0"/>
        <v>0.86563192904656328</v>
      </c>
      <c r="I4">
        <v>976</v>
      </c>
      <c r="J4">
        <v>5</v>
      </c>
      <c r="K4">
        <v>288</v>
      </c>
      <c r="L4">
        <v>15</v>
      </c>
      <c r="M4">
        <f t="shared" si="1"/>
        <v>0.77215189873417722</v>
      </c>
      <c r="N4">
        <f t="shared" si="2"/>
        <v>0.98486377396569125</v>
      </c>
      <c r="O4" t="s">
        <v>28</v>
      </c>
    </row>
    <row r="5" spans="1:15" x14ac:dyDescent="0.4">
      <c r="A5">
        <v>5</v>
      </c>
      <c r="B5" t="s">
        <v>11</v>
      </c>
      <c r="C5" t="s">
        <v>12</v>
      </c>
      <c r="D5">
        <v>64</v>
      </c>
      <c r="E5">
        <v>0.7</v>
      </c>
      <c r="F5" t="s">
        <v>13</v>
      </c>
      <c r="G5">
        <v>0</v>
      </c>
      <c r="H5">
        <f t="shared" si="0"/>
        <v>0.87120879120879113</v>
      </c>
      <c r="I5">
        <v>991</v>
      </c>
      <c r="J5">
        <v>0</v>
      </c>
      <c r="K5">
        <v>293</v>
      </c>
      <c r="L5">
        <v>0</v>
      </c>
      <c r="M5">
        <f t="shared" si="1"/>
        <v>0.77180685358255452</v>
      </c>
      <c r="N5">
        <f t="shared" si="2"/>
        <v>1</v>
      </c>
      <c r="O5" t="s">
        <v>23</v>
      </c>
    </row>
    <row r="6" spans="1:15" x14ac:dyDescent="0.4">
      <c r="A6">
        <v>5</v>
      </c>
      <c r="B6" t="s">
        <v>11</v>
      </c>
      <c r="C6" t="s">
        <v>12</v>
      </c>
      <c r="D6">
        <v>64</v>
      </c>
      <c r="E6">
        <v>0.8</v>
      </c>
      <c r="F6" t="s">
        <v>13</v>
      </c>
      <c r="G6">
        <v>0</v>
      </c>
      <c r="H6">
        <f t="shared" si="0"/>
        <v>0.87120879120879113</v>
      </c>
      <c r="I6">
        <v>991</v>
      </c>
      <c r="J6">
        <v>0</v>
      </c>
      <c r="K6">
        <v>293</v>
      </c>
      <c r="L6">
        <v>0</v>
      </c>
      <c r="M6">
        <f t="shared" si="1"/>
        <v>0.77180685358255452</v>
      </c>
      <c r="N6">
        <f t="shared" si="2"/>
        <v>1</v>
      </c>
      <c r="O6" t="s">
        <v>26</v>
      </c>
    </row>
    <row r="7" spans="1:15" x14ac:dyDescent="0.4">
      <c r="A7">
        <v>5</v>
      </c>
      <c r="B7" t="s">
        <v>11</v>
      </c>
      <c r="C7" t="s">
        <v>12</v>
      </c>
      <c r="D7">
        <v>64</v>
      </c>
      <c r="E7">
        <v>0.9</v>
      </c>
      <c r="F7" t="s">
        <v>13</v>
      </c>
      <c r="G7">
        <v>0.42799999999999999</v>
      </c>
      <c r="H7">
        <f t="shared" si="0"/>
        <v>0.81319910514541394</v>
      </c>
      <c r="I7">
        <v>727</v>
      </c>
      <c r="J7">
        <v>223</v>
      </c>
      <c r="K7">
        <v>70</v>
      </c>
      <c r="L7">
        <v>264</v>
      </c>
      <c r="M7">
        <f t="shared" si="1"/>
        <v>0.91217063989962355</v>
      </c>
      <c r="N7">
        <f t="shared" si="2"/>
        <v>0.73360242179616553</v>
      </c>
      <c r="O7" t="s">
        <v>23</v>
      </c>
    </row>
    <row r="8" spans="1:15" x14ac:dyDescent="0.4">
      <c r="A8">
        <v>5</v>
      </c>
      <c r="B8" t="s">
        <v>11</v>
      </c>
      <c r="C8" t="s">
        <v>12</v>
      </c>
      <c r="D8">
        <v>128</v>
      </c>
      <c r="E8">
        <v>0.7</v>
      </c>
      <c r="F8" t="s">
        <v>13</v>
      </c>
      <c r="G8">
        <v>0.56599999999999995</v>
      </c>
      <c r="H8">
        <f>2*((M8*N8)/(M8+N8))</f>
        <v>0.90473815461346629</v>
      </c>
      <c r="I8">
        <v>907</v>
      </c>
      <c r="J8">
        <v>186</v>
      </c>
      <c r="K8">
        <v>107</v>
      </c>
      <c r="L8">
        <v>84</v>
      </c>
      <c r="M8">
        <f>I8/(I8+K8)</f>
        <v>0.89447731755424065</v>
      </c>
      <c r="N8">
        <f>I8/(I8+L8)</f>
        <v>0.91523713420787078</v>
      </c>
      <c r="O8" t="s">
        <v>24</v>
      </c>
    </row>
    <row r="9" spans="1:15" x14ac:dyDescent="0.4">
      <c r="A9">
        <v>5</v>
      </c>
      <c r="B9" t="s">
        <v>11</v>
      </c>
      <c r="C9" t="s">
        <v>12</v>
      </c>
      <c r="D9">
        <v>128</v>
      </c>
      <c r="E9">
        <v>0.8</v>
      </c>
      <c r="F9" t="s">
        <v>13</v>
      </c>
      <c r="G9">
        <v>0.61199999999999999</v>
      </c>
      <c r="H9">
        <f t="shared" ref="H9:H22" si="3">2*((M9*N9)/(M9+N9))</f>
        <v>0.91111111111111109</v>
      </c>
      <c r="I9">
        <v>902</v>
      </c>
      <c r="J9">
        <v>206</v>
      </c>
      <c r="K9">
        <v>87</v>
      </c>
      <c r="L9">
        <v>89</v>
      </c>
      <c r="M9">
        <f t="shared" ref="M9:M22" si="4">I9/(I9+K9)</f>
        <v>0.91203235591506571</v>
      </c>
      <c r="N9">
        <f t="shared" ref="N9:N22" si="5">I9/(I9+L9)</f>
        <v>0.9101917255297679</v>
      </c>
      <c r="O9" t="s">
        <v>29</v>
      </c>
    </row>
    <row r="10" spans="1:15" x14ac:dyDescent="0.4">
      <c r="A10">
        <v>5</v>
      </c>
      <c r="B10" t="s">
        <v>11</v>
      </c>
      <c r="C10" t="s">
        <v>12</v>
      </c>
      <c r="D10">
        <v>128</v>
      </c>
      <c r="E10">
        <v>0.9</v>
      </c>
      <c r="F10" t="s">
        <v>13</v>
      </c>
      <c r="G10">
        <v>0</v>
      </c>
      <c r="H10">
        <f t="shared" si="3"/>
        <v>0.87120879120879113</v>
      </c>
      <c r="I10">
        <v>991</v>
      </c>
      <c r="J10">
        <v>0</v>
      </c>
      <c r="K10">
        <v>293</v>
      </c>
      <c r="L10">
        <v>0</v>
      </c>
      <c r="M10">
        <f t="shared" si="4"/>
        <v>0.77180685358255452</v>
      </c>
      <c r="N10">
        <f t="shared" si="5"/>
        <v>1</v>
      </c>
      <c r="O10" t="s">
        <v>27</v>
      </c>
    </row>
    <row r="11" spans="1:15" x14ac:dyDescent="0.4">
      <c r="A11">
        <v>5</v>
      </c>
      <c r="B11" t="s">
        <v>11</v>
      </c>
      <c r="C11" t="s">
        <v>12</v>
      </c>
      <c r="D11">
        <v>256</v>
      </c>
      <c r="E11">
        <v>0.7</v>
      </c>
      <c r="F11" t="s">
        <v>13</v>
      </c>
      <c r="G11">
        <v>0.55800000000000005</v>
      </c>
      <c r="H11">
        <f t="shared" si="3"/>
        <v>0.90264603095356966</v>
      </c>
      <c r="I11">
        <v>904</v>
      </c>
      <c r="J11">
        <v>185</v>
      </c>
      <c r="K11">
        <v>108</v>
      </c>
      <c r="L11">
        <v>87</v>
      </c>
      <c r="M11">
        <f t="shared" si="4"/>
        <v>0.89328063241106714</v>
      </c>
      <c r="N11">
        <f t="shared" si="5"/>
        <v>0.91220988900100908</v>
      </c>
      <c r="O11" t="s">
        <v>30</v>
      </c>
    </row>
    <row r="12" spans="1:15" x14ac:dyDescent="0.4">
      <c r="A12">
        <v>5</v>
      </c>
      <c r="B12" t="s">
        <v>11</v>
      </c>
      <c r="C12" t="s">
        <v>12</v>
      </c>
      <c r="D12">
        <v>256</v>
      </c>
      <c r="E12">
        <v>0.8</v>
      </c>
      <c r="F12" t="s">
        <v>13</v>
      </c>
      <c r="G12">
        <v>0.55500000000000005</v>
      </c>
      <c r="H12">
        <f t="shared" si="3"/>
        <v>0.8993963782696176</v>
      </c>
      <c r="I12">
        <v>894</v>
      </c>
      <c r="J12">
        <v>190</v>
      </c>
      <c r="K12">
        <v>103</v>
      </c>
      <c r="L12">
        <v>97</v>
      </c>
      <c r="M12">
        <f t="shared" si="4"/>
        <v>0.89669007021063185</v>
      </c>
      <c r="N12">
        <f t="shared" si="5"/>
        <v>0.90211907164480321</v>
      </c>
      <c r="O12" t="s">
        <v>31</v>
      </c>
    </row>
    <row r="13" spans="1:15" x14ac:dyDescent="0.4">
      <c r="A13">
        <v>5</v>
      </c>
      <c r="B13" t="s">
        <v>11</v>
      </c>
      <c r="C13" t="s">
        <v>12</v>
      </c>
      <c r="D13">
        <v>256</v>
      </c>
      <c r="E13">
        <v>0.9</v>
      </c>
      <c r="F13" t="s">
        <v>13</v>
      </c>
      <c r="G13">
        <v>0.63400000000000001</v>
      </c>
      <c r="H13">
        <f t="shared" si="3"/>
        <v>0.91188524590163944</v>
      </c>
      <c r="I13">
        <v>890</v>
      </c>
      <c r="J13">
        <v>222</v>
      </c>
      <c r="K13">
        <v>71</v>
      </c>
      <c r="L13">
        <v>101</v>
      </c>
      <c r="M13">
        <f t="shared" si="4"/>
        <v>0.92611862643080123</v>
      </c>
      <c r="N13">
        <f t="shared" si="5"/>
        <v>0.89808274470232086</v>
      </c>
      <c r="O13" t="s">
        <v>32</v>
      </c>
    </row>
    <row r="14" spans="1:15" x14ac:dyDescent="0.4">
      <c r="A14">
        <v>5</v>
      </c>
      <c r="B14" t="s">
        <v>11</v>
      </c>
      <c r="C14" t="s">
        <v>12</v>
      </c>
      <c r="D14">
        <v>256</v>
      </c>
      <c r="E14">
        <v>0.9</v>
      </c>
      <c r="F14" t="s">
        <v>11</v>
      </c>
      <c r="G14">
        <v>0.378</v>
      </c>
      <c r="H14">
        <f t="shared" si="3"/>
        <v>0.88317719593242061</v>
      </c>
      <c r="I14">
        <v>5515</v>
      </c>
      <c r="J14">
        <v>712</v>
      </c>
      <c r="K14">
        <v>677</v>
      </c>
      <c r="L14">
        <v>782</v>
      </c>
      <c r="M14">
        <f t="shared" si="4"/>
        <v>0.89066537467700257</v>
      </c>
      <c r="N14">
        <f t="shared" si="5"/>
        <v>0.87581387962521839</v>
      </c>
      <c r="O14" t="s">
        <v>33</v>
      </c>
    </row>
    <row r="15" spans="1:15" x14ac:dyDescent="0.4">
      <c r="A15">
        <v>5</v>
      </c>
      <c r="B15" t="s">
        <v>13</v>
      </c>
      <c r="C15" t="s">
        <v>18</v>
      </c>
      <c r="D15">
        <v>128</v>
      </c>
      <c r="E15">
        <v>0.8</v>
      </c>
      <c r="F15" t="s">
        <v>13</v>
      </c>
      <c r="G15">
        <v>0.56100000000000005</v>
      </c>
      <c r="H15">
        <f t="shared" si="3"/>
        <v>0.90383657199800682</v>
      </c>
      <c r="I15">
        <v>907</v>
      </c>
      <c r="J15">
        <v>184</v>
      </c>
      <c r="K15">
        <v>109</v>
      </c>
      <c r="L15">
        <v>84</v>
      </c>
      <c r="M15">
        <f t="shared" si="4"/>
        <v>0.89271653543307083</v>
      </c>
      <c r="N15">
        <f t="shared" si="5"/>
        <v>0.91523713420787078</v>
      </c>
      <c r="O15" t="s">
        <v>34</v>
      </c>
    </row>
    <row r="16" spans="1:15" x14ac:dyDescent="0.4">
      <c r="A16">
        <v>5</v>
      </c>
      <c r="B16" t="s">
        <v>13</v>
      </c>
      <c r="C16" t="s">
        <v>14</v>
      </c>
      <c r="D16">
        <v>128</v>
      </c>
      <c r="E16">
        <v>0.8</v>
      </c>
      <c r="F16" t="s">
        <v>13</v>
      </c>
      <c r="G16">
        <v>0.61099999999999999</v>
      </c>
      <c r="H16">
        <f t="shared" si="3"/>
        <v>0.90695296523517377</v>
      </c>
      <c r="I16">
        <v>887</v>
      </c>
      <c r="J16">
        <v>215</v>
      </c>
      <c r="K16">
        <v>78</v>
      </c>
      <c r="L16">
        <v>104</v>
      </c>
      <c r="M16">
        <f t="shared" si="4"/>
        <v>0.91917098445595857</v>
      </c>
      <c r="N16">
        <f t="shared" si="5"/>
        <v>0.89505549949545915</v>
      </c>
      <c r="O16" t="s">
        <v>35</v>
      </c>
    </row>
    <row r="17" spans="1:15" x14ac:dyDescent="0.4">
      <c r="A17">
        <v>5</v>
      </c>
      <c r="B17" t="s">
        <v>13</v>
      </c>
      <c r="C17" t="s">
        <v>19</v>
      </c>
      <c r="D17">
        <v>128</v>
      </c>
      <c r="E17">
        <v>0.8</v>
      </c>
      <c r="F17" t="s">
        <v>13</v>
      </c>
      <c r="G17">
        <v>0</v>
      </c>
      <c r="H17">
        <f>0</f>
        <v>0</v>
      </c>
      <c r="I17">
        <v>0</v>
      </c>
      <c r="J17">
        <v>293</v>
      </c>
      <c r="K17">
        <v>0</v>
      </c>
      <c r="L17">
        <v>991</v>
      </c>
      <c r="M17">
        <f>0</f>
        <v>0</v>
      </c>
      <c r="N17">
        <f t="shared" si="5"/>
        <v>0</v>
      </c>
      <c r="O17" t="s">
        <v>36</v>
      </c>
    </row>
    <row r="18" spans="1:15" x14ac:dyDescent="0.4">
      <c r="A18">
        <v>5</v>
      </c>
      <c r="B18" t="s">
        <v>11</v>
      </c>
      <c r="C18" t="s">
        <v>18</v>
      </c>
      <c r="D18">
        <v>128</v>
      </c>
      <c r="E18">
        <v>0.8</v>
      </c>
      <c r="F18" t="s">
        <v>13</v>
      </c>
      <c r="G18">
        <v>0.56100000000000005</v>
      </c>
      <c r="H18">
        <f t="shared" si="3"/>
        <v>0.90383657199800682</v>
      </c>
      <c r="I18">
        <v>907</v>
      </c>
      <c r="J18">
        <v>184</v>
      </c>
      <c r="K18">
        <v>109</v>
      </c>
      <c r="L18">
        <v>84</v>
      </c>
      <c r="M18">
        <f t="shared" si="4"/>
        <v>0.89271653543307083</v>
      </c>
      <c r="N18">
        <f t="shared" si="5"/>
        <v>0.91523713420787078</v>
      </c>
      <c r="O18" t="s">
        <v>37</v>
      </c>
    </row>
    <row r="19" spans="1:15" x14ac:dyDescent="0.4">
      <c r="A19">
        <v>5</v>
      </c>
      <c r="B19" t="s">
        <v>11</v>
      </c>
      <c r="C19" t="s">
        <v>12</v>
      </c>
      <c r="D19">
        <v>128</v>
      </c>
      <c r="E19">
        <v>0.8</v>
      </c>
      <c r="F19" t="s">
        <v>13</v>
      </c>
      <c r="G19">
        <v>0.61099999999999999</v>
      </c>
      <c r="H19">
        <f t="shared" si="3"/>
        <v>0.90695296523517377</v>
      </c>
      <c r="I19">
        <v>887</v>
      </c>
      <c r="J19">
        <v>215</v>
      </c>
      <c r="K19">
        <v>78</v>
      </c>
      <c r="L19">
        <v>104</v>
      </c>
      <c r="M19">
        <f t="shared" si="4"/>
        <v>0.91917098445595857</v>
      </c>
      <c r="N19">
        <f t="shared" si="5"/>
        <v>0.89505549949545915</v>
      </c>
      <c r="O19" t="s">
        <v>29</v>
      </c>
    </row>
    <row r="20" spans="1:15" x14ac:dyDescent="0.4">
      <c r="A20">
        <v>5</v>
      </c>
      <c r="B20" t="s">
        <v>11</v>
      </c>
      <c r="C20" t="s">
        <v>19</v>
      </c>
      <c r="D20">
        <v>128</v>
      </c>
      <c r="E20">
        <v>0.8</v>
      </c>
      <c r="F20" t="s">
        <v>13</v>
      </c>
      <c r="G20">
        <v>0.34899999999999998</v>
      </c>
      <c r="H20">
        <f t="shared" si="3"/>
        <v>0.82234042553191489</v>
      </c>
      <c r="I20">
        <v>773</v>
      </c>
      <c r="J20">
        <v>177</v>
      </c>
      <c r="K20">
        <v>116</v>
      </c>
      <c r="L20">
        <v>218</v>
      </c>
      <c r="M20">
        <f t="shared" si="4"/>
        <v>0.86951631046119238</v>
      </c>
      <c r="N20">
        <f t="shared" si="5"/>
        <v>0.78002018163471243</v>
      </c>
      <c r="O20" t="s">
        <v>38</v>
      </c>
    </row>
    <row r="21" spans="1:15" x14ac:dyDescent="0.4">
      <c r="A21">
        <v>8</v>
      </c>
      <c r="B21" t="s">
        <v>13</v>
      </c>
      <c r="C21" t="s">
        <v>12</v>
      </c>
      <c r="D21">
        <v>128</v>
      </c>
      <c r="E21">
        <v>0.8</v>
      </c>
      <c r="F21" t="s">
        <v>13</v>
      </c>
      <c r="G21">
        <v>0.55500000000000005</v>
      </c>
      <c r="H21">
        <f t="shared" si="3"/>
        <v>0.90154922538730631</v>
      </c>
      <c r="I21">
        <v>902</v>
      </c>
      <c r="J21">
        <v>185</v>
      </c>
      <c r="K21">
        <v>108</v>
      </c>
      <c r="L21">
        <v>89</v>
      </c>
      <c r="M21">
        <f t="shared" si="4"/>
        <v>0.89306930693069309</v>
      </c>
      <c r="N21">
        <f t="shared" si="5"/>
        <v>0.9101917255297679</v>
      </c>
      <c r="O21" t="s">
        <v>39</v>
      </c>
    </row>
    <row r="22" spans="1:15" x14ac:dyDescent="0.4">
      <c r="A22">
        <v>5</v>
      </c>
      <c r="B22" t="s">
        <v>13</v>
      </c>
      <c r="C22" t="s">
        <v>20</v>
      </c>
      <c r="D22">
        <v>128</v>
      </c>
      <c r="E22">
        <v>0.8</v>
      </c>
      <c r="F22" t="s">
        <v>13</v>
      </c>
      <c r="G22">
        <v>0.61</v>
      </c>
      <c r="H22">
        <f t="shared" si="3"/>
        <v>0.90695296523517377</v>
      </c>
      <c r="I22">
        <v>887</v>
      </c>
      <c r="J22">
        <v>215</v>
      </c>
      <c r="K22">
        <v>78</v>
      </c>
      <c r="L22">
        <v>104</v>
      </c>
      <c r="M22">
        <f t="shared" si="4"/>
        <v>0.91917098445595857</v>
      </c>
      <c r="N22">
        <f t="shared" si="5"/>
        <v>0.89505549949545915</v>
      </c>
      <c r="O22" t="s">
        <v>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Powers</cp:lastModifiedBy>
  <dcterms:created xsi:type="dcterms:W3CDTF">2020-08-17T16:27:49Z</dcterms:created>
  <dcterms:modified xsi:type="dcterms:W3CDTF">2020-08-17T17:14:34Z</dcterms:modified>
</cp:coreProperties>
</file>