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yan\Desktop\DPR\MTG\"/>
    </mc:Choice>
  </mc:AlternateContent>
  <xr:revisionPtr revIDLastSave="0" documentId="13_ncr:1_{3AEDF63F-2B54-4317-BF38-E199385FE008}" xr6:coauthVersionLast="41" xr6:coauthVersionMax="41" xr10:uidLastSave="{00000000-0000-0000-0000-000000000000}"/>
  <bookViews>
    <workbookView xWindow="-93" yWindow="-93" windowWidth="25786" windowHeight="13986" xr2:uid="{13104672-F601-4F0F-9472-FF3A636B9836}"/>
  </bookViews>
  <sheets>
    <sheet name="L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C20" i="1"/>
  <c r="D20" i="1" s="1"/>
  <c r="C19" i="1"/>
  <c r="C23" i="1" s="1"/>
</calcChain>
</file>

<file path=xl/sharedStrings.xml><?xml version="1.0" encoding="utf-8"?>
<sst xmlns="http://schemas.openxmlformats.org/spreadsheetml/2006/main" count="94" uniqueCount="82">
  <si>
    <t>Flooded Strand</t>
  </si>
  <si>
    <t>Polluted Delta</t>
  </si>
  <si>
    <t>Bloodstained Mire</t>
  </si>
  <si>
    <t>Wooded Foothills</t>
  </si>
  <si>
    <t>Windswept Heath</t>
  </si>
  <si>
    <t>Marsh Flats</t>
  </si>
  <si>
    <t>Scalding Tarn</t>
  </si>
  <si>
    <t>Verdant Catacombs</t>
  </si>
  <si>
    <t>Arid Mesa</t>
  </si>
  <si>
    <t>Mistry Rainforest</t>
  </si>
  <si>
    <t>Online</t>
  </si>
  <si>
    <t>Paper</t>
  </si>
  <si>
    <t>Hallowed Fountain</t>
  </si>
  <si>
    <t>Watery Grave</t>
  </si>
  <si>
    <t>Blood Crypt</t>
  </si>
  <si>
    <t>Stomping Ground</t>
  </si>
  <si>
    <t>Temple Garden</t>
  </si>
  <si>
    <t>Godless Shrine</t>
  </si>
  <si>
    <t>Steam Vents</t>
  </si>
  <si>
    <t>Overgrown Tomb</t>
  </si>
  <si>
    <t>Sacred Foundry</t>
  </si>
  <si>
    <t>Breeding Pool</t>
  </si>
  <si>
    <t>Seachrome Coast</t>
  </si>
  <si>
    <t>Darkslick Shores</t>
  </si>
  <si>
    <t>Blackcleave Cliffs</t>
  </si>
  <si>
    <t>Copperline Gorge</t>
  </si>
  <si>
    <t>Razorverge Thicket</t>
  </si>
  <si>
    <t>Concealed Courtyard</t>
  </si>
  <si>
    <t>Spirebluff Canal</t>
  </si>
  <si>
    <t>Blooming Marsh</t>
  </si>
  <si>
    <t>Inspiring Vantage</t>
  </si>
  <si>
    <t>Botanical Sanctum</t>
  </si>
  <si>
    <t>Fetch Lands</t>
  </si>
  <si>
    <t>Shock Lands</t>
  </si>
  <si>
    <t>Fast Lands</t>
  </si>
  <si>
    <t>Total Lands</t>
  </si>
  <si>
    <t>Owned</t>
  </si>
  <si>
    <t>Total Owned</t>
  </si>
  <si>
    <t>Percentage Owned</t>
  </si>
  <si>
    <t>3?</t>
  </si>
  <si>
    <t>Priorities</t>
  </si>
  <si>
    <t>1 Inspiring</t>
  </si>
  <si>
    <t>2 Darkslick</t>
  </si>
  <si>
    <t>2 Hallowed Fountain</t>
  </si>
  <si>
    <t>Check Lands</t>
  </si>
  <si>
    <t>Drowned Catacomb</t>
  </si>
  <si>
    <t>Dragonskull Summit</t>
  </si>
  <si>
    <t>Clifftop Retreat</t>
  </si>
  <si>
    <t>Sunpetal Grove</t>
  </si>
  <si>
    <t>Rootbound Crag</t>
  </si>
  <si>
    <t xml:space="preserve">Woodland Cemetary </t>
  </si>
  <si>
    <t>Isolated Chapel</t>
  </si>
  <si>
    <t>Glacial Fortress</t>
  </si>
  <si>
    <t>Hinterland Harbor</t>
  </si>
  <si>
    <t>Sulfur Falls</t>
  </si>
  <si>
    <t>Creature Lands</t>
  </si>
  <si>
    <t>Creeping Tarpit</t>
  </si>
  <si>
    <t>Celestial Colonade</t>
  </si>
  <si>
    <t>Pain Lands</t>
  </si>
  <si>
    <t>Llanowar Wastes</t>
  </si>
  <si>
    <t>Treetop Village</t>
  </si>
  <si>
    <t>Inkmoth Nexus</t>
  </si>
  <si>
    <t>Blinkmoth Nexus</t>
  </si>
  <si>
    <t>Sulfurous Springs</t>
  </si>
  <si>
    <t>Adarkar Wastes</t>
  </si>
  <si>
    <t>Underground River</t>
  </si>
  <si>
    <t>Caves of Koilos</t>
  </si>
  <si>
    <t>Karplusan Forest</t>
  </si>
  <si>
    <t>Battlefield Forge</t>
  </si>
  <si>
    <t>Burshland</t>
  </si>
  <si>
    <t>Shivan Reef</t>
  </si>
  <si>
    <t>Yavimaya Coast</t>
  </si>
  <si>
    <t>Faerie Conclave</t>
  </si>
  <si>
    <t>Lavaclaw Reaches</t>
  </si>
  <si>
    <t>Raging Ravine</t>
  </si>
  <si>
    <t>Stirring Wildwood</t>
  </si>
  <si>
    <t>Shambling Vent</t>
  </si>
  <si>
    <t>Wandering Fumarole</t>
  </si>
  <si>
    <t>Hissing Quagmire</t>
  </si>
  <si>
    <t>Needle Spires</t>
  </si>
  <si>
    <t>Lumbering Falls</t>
  </si>
  <si>
    <t>Mutavault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</si>
</sst>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135">
        <stop position="0">
          <color rgb="FFFFFF00"/>
        </stop>
        <stop position="1">
          <color theme="4"/>
        </stop>
      </gradientFill>
    </fill>
    <fill>
      <gradientFill degree="135">
        <stop position="0">
          <color rgb="FF00B0F0"/>
        </stop>
        <stop position="1">
          <color theme="1"/>
        </stop>
      </gradientFill>
    </fill>
    <fill>
      <gradientFill degree="135">
        <stop position="0">
          <color rgb="FFFF0000"/>
        </stop>
        <stop position="1">
          <color theme="1"/>
        </stop>
      </gradientFill>
    </fill>
    <fill>
      <gradientFill degree="135">
        <stop position="0">
          <color rgb="FFFF0000"/>
        </stop>
        <stop position="1">
          <color rgb="FF00B050"/>
        </stop>
      </gradientFill>
    </fill>
    <fill>
      <gradientFill degree="135">
        <stop position="0">
          <color rgb="FFFFFF00"/>
        </stop>
        <stop position="1">
          <color rgb="FF00B050"/>
        </stop>
      </gradientFill>
    </fill>
    <fill>
      <gradientFill degree="135">
        <stop position="0">
          <color rgb="FFFFFF00"/>
        </stop>
        <stop position="1">
          <color theme="1"/>
        </stop>
      </gradientFill>
    </fill>
    <fill>
      <gradientFill degree="135">
        <stop position="0">
          <color rgb="FFFF0000"/>
        </stop>
        <stop position="1">
          <color theme="4"/>
        </stop>
      </gradientFill>
    </fill>
    <fill>
      <gradientFill degree="135">
        <stop position="0">
          <color rgb="FF00B050"/>
        </stop>
        <stop position="1">
          <color theme="1"/>
        </stop>
      </gradientFill>
    </fill>
    <fill>
      <gradientFill degree="135">
        <stop position="0">
          <color rgb="FFFFFF00"/>
        </stop>
        <stop position="1">
          <color rgb="FFFF0000"/>
        </stop>
      </gradientFill>
    </fill>
    <fill>
      <gradientFill degree="135">
        <stop position="0">
          <color rgb="FF00B050"/>
        </stop>
        <stop position="1">
          <color theme="4"/>
        </stop>
      </gradientFill>
    </fill>
    <fill>
      <patternFill patternType="solid">
        <fgColor rgb="FF00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auto="1"/>
      </diagonal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10" fontId="1" fillId="0" borderId="0" xfId="1" applyNumberFormat="1" applyFont="1"/>
    <xf numFmtId="0" fontId="3" fillId="0" borderId="0" xfId="0" applyFont="1" applyAlignment="1">
      <alignment horizontal="center" vertical="center"/>
    </xf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0" xfId="0" applyFont="1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CC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2BA8-F2E9-4C32-9421-10CE54E5994C}">
  <dimension ref="A1:Q32"/>
  <sheetViews>
    <sheetView tabSelected="1" topLeftCell="A4" workbookViewId="0">
      <selection activeCell="I32" sqref="I32"/>
    </sheetView>
  </sheetViews>
  <sheetFormatPr defaultColWidth="9.1171875" defaultRowHeight="15.35" x14ac:dyDescent="0.5"/>
  <cols>
    <col min="1" max="1" width="4.87890625" style="1" customWidth="1"/>
    <col min="2" max="2" width="18.703125" style="1" customWidth="1"/>
    <col min="3" max="3" width="11" style="1" customWidth="1"/>
    <col min="4" max="4" width="11.703125" style="1" customWidth="1"/>
    <col min="5" max="5" width="2.703125" style="1" customWidth="1"/>
    <col min="6" max="6" width="17.5859375" style="1" bestFit="1" customWidth="1"/>
    <col min="7" max="8" width="9.1171875" style="1"/>
    <col min="9" max="9" width="2.703125" style="1" customWidth="1"/>
    <col min="10" max="10" width="20" style="1" bestFit="1" customWidth="1"/>
    <col min="11" max="14" width="9.1171875" style="1"/>
    <col min="15" max="15" width="16.52734375" style="1" bestFit="1" customWidth="1"/>
    <col min="16" max="16384" width="9.1171875" style="1"/>
  </cols>
  <sheetData>
    <row r="1" spans="1:17" ht="24.75" customHeight="1" x14ac:dyDescent="0.5">
      <c r="C1" s="16" t="s">
        <v>32</v>
      </c>
      <c r="D1" s="16"/>
      <c r="G1" s="16" t="s">
        <v>33</v>
      </c>
      <c r="H1" s="16"/>
      <c r="K1" s="16" t="s">
        <v>34</v>
      </c>
      <c r="L1" s="16"/>
    </row>
    <row r="2" spans="1:17" x14ac:dyDescent="0.5">
      <c r="C2" s="3" t="s">
        <v>10</v>
      </c>
      <c r="D2" s="3" t="s">
        <v>11</v>
      </c>
      <c r="E2" s="4"/>
      <c r="G2" s="3" t="s">
        <v>10</v>
      </c>
      <c r="H2" s="3" t="s">
        <v>11</v>
      </c>
      <c r="I2" s="4"/>
      <c r="K2" s="3" t="s">
        <v>10</v>
      </c>
      <c r="L2" s="3" t="s">
        <v>11</v>
      </c>
    </row>
    <row r="3" spans="1:17" x14ac:dyDescent="0.5">
      <c r="A3" s="5"/>
      <c r="B3" s="1" t="s">
        <v>0</v>
      </c>
      <c r="C3" s="2">
        <v>3</v>
      </c>
      <c r="D3" s="2">
        <v>2</v>
      </c>
      <c r="E3" s="4"/>
      <c r="F3" s="1" t="s">
        <v>12</v>
      </c>
      <c r="G3" s="2">
        <v>4</v>
      </c>
      <c r="H3" s="2">
        <v>1</v>
      </c>
      <c r="I3" s="4"/>
      <c r="J3" s="1" t="s">
        <v>22</v>
      </c>
      <c r="K3" s="2">
        <v>4</v>
      </c>
      <c r="L3" s="2">
        <v>0</v>
      </c>
    </row>
    <row r="4" spans="1:17" x14ac:dyDescent="0.5">
      <c r="A4" s="6"/>
      <c r="B4" s="1" t="s">
        <v>1</v>
      </c>
      <c r="C4" s="2">
        <v>4</v>
      </c>
      <c r="D4" s="2">
        <v>4</v>
      </c>
      <c r="E4" s="4"/>
      <c r="F4" s="1" t="s">
        <v>13</v>
      </c>
      <c r="G4" s="2">
        <v>0</v>
      </c>
      <c r="H4" s="2">
        <v>2</v>
      </c>
      <c r="I4" s="4"/>
      <c r="J4" s="1" t="s">
        <v>23</v>
      </c>
      <c r="K4" s="2">
        <v>0</v>
      </c>
      <c r="L4" s="2">
        <v>1</v>
      </c>
    </row>
    <row r="5" spans="1:17" x14ac:dyDescent="0.5">
      <c r="A5" s="7"/>
      <c r="B5" s="1" t="s">
        <v>2</v>
      </c>
      <c r="C5" s="2">
        <v>4</v>
      </c>
      <c r="D5" s="2">
        <v>4</v>
      </c>
      <c r="E5" s="4"/>
      <c r="F5" s="1" t="s">
        <v>14</v>
      </c>
      <c r="G5" s="2">
        <v>4</v>
      </c>
      <c r="H5" s="2">
        <v>2</v>
      </c>
      <c r="I5" s="4"/>
      <c r="J5" s="1" t="s">
        <v>24</v>
      </c>
      <c r="K5" s="2">
        <v>3</v>
      </c>
      <c r="L5" s="2">
        <v>3</v>
      </c>
    </row>
    <row r="6" spans="1:17" x14ac:dyDescent="0.5">
      <c r="A6" s="8"/>
      <c r="B6" s="1" t="s">
        <v>3</v>
      </c>
      <c r="C6" s="2">
        <v>4</v>
      </c>
      <c r="D6" s="2">
        <v>6</v>
      </c>
      <c r="E6" s="4"/>
      <c r="F6" s="1" t="s">
        <v>15</v>
      </c>
      <c r="G6" s="2">
        <v>4</v>
      </c>
      <c r="H6" s="2">
        <v>1</v>
      </c>
      <c r="I6" s="4"/>
      <c r="J6" s="1" t="s">
        <v>25</v>
      </c>
      <c r="K6" s="2">
        <v>4</v>
      </c>
      <c r="L6" s="2">
        <v>3</v>
      </c>
    </row>
    <row r="7" spans="1:17" x14ac:dyDescent="0.5">
      <c r="A7" s="9"/>
      <c r="B7" s="1" t="s">
        <v>4</v>
      </c>
      <c r="C7" s="2">
        <v>4</v>
      </c>
      <c r="D7" s="2">
        <v>5</v>
      </c>
      <c r="E7" s="4"/>
      <c r="F7" s="1" t="s">
        <v>16</v>
      </c>
      <c r="G7" s="2">
        <v>4</v>
      </c>
      <c r="H7" s="2">
        <v>1</v>
      </c>
      <c r="I7" s="4"/>
      <c r="J7" s="1" t="s">
        <v>26</v>
      </c>
      <c r="K7" s="2">
        <v>0</v>
      </c>
      <c r="L7" s="2">
        <v>4</v>
      </c>
      <c r="M7" s="1" t="s">
        <v>39</v>
      </c>
    </row>
    <row r="8" spans="1:17" x14ac:dyDescent="0.5">
      <c r="A8" s="10"/>
      <c r="B8" s="1" t="s">
        <v>5</v>
      </c>
      <c r="C8" s="2">
        <v>0</v>
      </c>
      <c r="D8" s="2">
        <v>4</v>
      </c>
      <c r="E8" s="4"/>
      <c r="F8" s="1" t="s">
        <v>17</v>
      </c>
      <c r="G8" s="2">
        <v>4</v>
      </c>
      <c r="H8" s="2">
        <v>4</v>
      </c>
      <c r="I8" s="4"/>
      <c r="J8" s="1" t="s">
        <v>27</v>
      </c>
      <c r="K8" s="2">
        <v>0</v>
      </c>
      <c r="L8" s="2">
        <v>2</v>
      </c>
    </row>
    <row r="9" spans="1:17" x14ac:dyDescent="0.5">
      <c r="A9" s="11"/>
      <c r="B9" s="1" t="s">
        <v>6</v>
      </c>
      <c r="C9" s="2">
        <v>0</v>
      </c>
      <c r="D9" s="2">
        <v>0</v>
      </c>
      <c r="E9" s="4"/>
      <c r="F9" s="1" t="s">
        <v>18</v>
      </c>
      <c r="G9" s="2">
        <v>3</v>
      </c>
      <c r="H9" s="2">
        <v>4</v>
      </c>
      <c r="I9" s="4"/>
      <c r="J9" s="1" t="s">
        <v>28</v>
      </c>
      <c r="K9" s="2">
        <v>4</v>
      </c>
      <c r="L9" s="2">
        <v>0</v>
      </c>
    </row>
    <row r="10" spans="1:17" x14ac:dyDescent="0.5">
      <c r="A10" s="12"/>
      <c r="B10" s="1" t="s">
        <v>7</v>
      </c>
      <c r="C10" s="2">
        <v>0</v>
      </c>
      <c r="D10" s="2">
        <v>0</v>
      </c>
      <c r="E10" s="4"/>
      <c r="F10" s="1" t="s">
        <v>19</v>
      </c>
      <c r="G10" s="2">
        <v>0</v>
      </c>
      <c r="H10" s="2">
        <v>0</v>
      </c>
      <c r="I10" s="4"/>
      <c r="J10" s="1" t="s">
        <v>29</v>
      </c>
      <c r="K10" s="2">
        <v>0</v>
      </c>
      <c r="L10" s="2">
        <v>4</v>
      </c>
    </row>
    <row r="11" spans="1:17" x14ac:dyDescent="0.5">
      <c r="A11" s="13"/>
      <c r="B11" s="1" t="s">
        <v>8</v>
      </c>
      <c r="C11" s="2">
        <v>4</v>
      </c>
      <c r="D11" s="2">
        <v>2</v>
      </c>
      <c r="E11" s="4"/>
      <c r="F11" s="1" t="s">
        <v>20</v>
      </c>
      <c r="G11" s="2">
        <v>4</v>
      </c>
      <c r="H11" s="2">
        <v>2</v>
      </c>
      <c r="I11" s="4"/>
      <c r="J11" s="1" t="s">
        <v>30</v>
      </c>
      <c r="K11" s="2">
        <v>4</v>
      </c>
      <c r="L11" s="2">
        <v>3</v>
      </c>
    </row>
    <row r="12" spans="1:17" x14ac:dyDescent="0.5">
      <c r="A12" s="14"/>
      <c r="B12" s="1" t="s">
        <v>9</v>
      </c>
      <c r="C12" s="2">
        <v>2</v>
      </c>
      <c r="D12" s="2">
        <v>0</v>
      </c>
      <c r="E12" s="4"/>
      <c r="F12" s="1" t="s">
        <v>21</v>
      </c>
      <c r="G12" s="2">
        <v>4</v>
      </c>
      <c r="H12" s="2">
        <v>0</v>
      </c>
      <c r="I12" s="4"/>
      <c r="J12" s="1" t="s">
        <v>31</v>
      </c>
      <c r="K12" s="2">
        <v>4</v>
      </c>
      <c r="L12" s="2">
        <v>4</v>
      </c>
    </row>
    <row r="16" spans="1:17" x14ac:dyDescent="0.5">
      <c r="G16" s="16" t="s">
        <v>44</v>
      </c>
      <c r="H16" s="16"/>
      <c r="K16" s="16" t="s">
        <v>55</v>
      </c>
      <c r="L16" s="16"/>
      <c r="P16" s="16" t="s">
        <v>58</v>
      </c>
      <c r="Q16" s="16"/>
    </row>
    <row r="17" spans="2:17" x14ac:dyDescent="0.5">
      <c r="G17" s="3" t="s">
        <v>10</v>
      </c>
      <c r="H17" s="3" t="s">
        <v>11</v>
      </c>
      <c r="K17" s="3" t="s">
        <v>10</v>
      </c>
      <c r="L17" s="3" t="s">
        <v>11</v>
      </c>
      <c r="P17" s="3" t="s">
        <v>10</v>
      </c>
      <c r="Q17" s="3" t="s">
        <v>11</v>
      </c>
    </row>
    <row r="18" spans="2:17" x14ac:dyDescent="0.5">
      <c r="B18" s="1" t="s">
        <v>35</v>
      </c>
      <c r="C18" s="1">
        <v>240</v>
      </c>
      <c r="E18" s="5"/>
      <c r="F18" s="1" t="s">
        <v>52</v>
      </c>
      <c r="G18" s="2">
        <v>0</v>
      </c>
      <c r="H18" s="2">
        <v>0</v>
      </c>
      <c r="I18" s="5"/>
      <c r="J18" s="1" t="s">
        <v>57</v>
      </c>
      <c r="K18" s="2">
        <v>0</v>
      </c>
      <c r="L18" s="2">
        <v>1</v>
      </c>
      <c r="N18" s="5"/>
      <c r="O18" s="1" t="s">
        <v>64</v>
      </c>
      <c r="P18" s="2">
        <v>0</v>
      </c>
      <c r="Q18" s="2">
        <v>1</v>
      </c>
    </row>
    <row r="19" spans="2:17" x14ac:dyDescent="0.5">
      <c r="B19" s="1" t="s">
        <v>36</v>
      </c>
      <c r="C19" s="1">
        <f>SUM(C3:C12)+SUM(D3:D12)+SUM(G3:G12)+SUM(H3:H12)+SUM(K3:K12)+SUM(L3:L12)</f>
        <v>147</v>
      </c>
      <c r="E19" s="6"/>
      <c r="F19" s="1" t="s">
        <v>45</v>
      </c>
      <c r="G19" s="2">
        <v>0</v>
      </c>
      <c r="H19" s="2">
        <v>1</v>
      </c>
      <c r="I19" s="6"/>
      <c r="J19" s="1" t="s">
        <v>56</v>
      </c>
      <c r="K19" s="2">
        <v>0</v>
      </c>
      <c r="L19" s="2">
        <v>2</v>
      </c>
      <c r="N19" s="6"/>
      <c r="O19" s="1" t="s">
        <v>65</v>
      </c>
      <c r="P19" s="2">
        <v>0</v>
      </c>
      <c r="Q19" s="2">
        <v>2</v>
      </c>
    </row>
    <row r="20" spans="2:17" x14ac:dyDescent="0.5">
      <c r="B20" s="1" t="s">
        <v>10</v>
      </c>
      <c r="C20" s="1">
        <f>SUM(C3:C12)+SUM(G3:G12)+SUM(K3:K12)</f>
        <v>79</v>
      </c>
      <c r="D20" s="15">
        <f>C20/120</f>
        <v>0.65833333333333333</v>
      </c>
      <c r="E20" s="7"/>
      <c r="F20" s="1" t="s">
        <v>46</v>
      </c>
      <c r="G20" s="2">
        <v>0</v>
      </c>
      <c r="H20" s="2">
        <v>0</v>
      </c>
      <c r="I20" s="7"/>
      <c r="J20" s="1" t="s">
        <v>73</v>
      </c>
      <c r="K20" s="2">
        <v>0</v>
      </c>
      <c r="L20" s="2">
        <v>0</v>
      </c>
      <c r="N20" s="7"/>
      <c r="O20" s="1" t="s">
        <v>63</v>
      </c>
      <c r="P20" s="2">
        <v>0</v>
      </c>
      <c r="Q20" s="2">
        <v>0</v>
      </c>
    </row>
    <row r="21" spans="2:17" x14ac:dyDescent="0.5">
      <c r="B21" s="1" t="s">
        <v>11</v>
      </c>
      <c r="C21" s="1">
        <f>SUM(D3:D12)+SUM(H3:H12)+SUM(L3:L12)</f>
        <v>68</v>
      </c>
      <c r="D21" s="15">
        <f>C21/120</f>
        <v>0.56666666666666665</v>
      </c>
      <c r="E21" s="8"/>
      <c r="F21" s="1" t="s">
        <v>49</v>
      </c>
      <c r="G21" s="2">
        <v>0</v>
      </c>
      <c r="H21" s="2">
        <v>0</v>
      </c>
      <c r="I21" s="8"/>
      <c r="J21" s="1" t="s">
        <v>74</v>
      </c>
      <c r="K21" s="2">
        <v>0</v>
      </c>
      <c r="L21" s="2">
        <v>0</v>
      </c>
      <c r="N21" s="8"/>
      <c r="O21" s="1" t="s">
        <v>67</v>
      </c>
      <c r="P21" s="2">
        <v>0</v>
      </c>
      <c r="Q21" s="2">
        <v>0</v>
      </c>
    </row>
    <row r="22" spans="2:17" x14ac:dyDescent="0.5">
      <c r="B22" s="1" t="s">
        <v>37</v>
      </c>
      <c r="E22" s="9"/>
      <c r="F22" s="1" t="s">
        <v>48</v>
      </c>
      <c r="G22" s="2">
        <v>0</v>
      </c>
      <c r="H22" s="2">
        <v>4</v>
      </c>
      <c r="I22" s="9"/>
      <c r="J22" s="1" t="s">
        <v>75</v>
      </c>
      <c r="K22" s="2">
        <v>0</v>
      </c>
      <c r="L22" s="2">
        <v>0</v>
      </c>
      <c r="N22" s="9"/>
      <c r="O22" s="1" t="s">
        <v>69</v>
      </c>
      <c r="P22" s="2">
        <v>0</v>
      </c>
      <c r="Q22" s="2">
        <v>0</v>
      </c>
    </row>
    <row r="23" spans="2:17" x14ac:dyDescent="0.5">
      <c r="B23" s="1" t="s">
        <v>38</v>
      </c>
      <c r="C23" s="15">
        <f>(C19/C18)</f>
        <v>0.61250000000000004</v>
      </c>
      <c r="E23" s="10"/>
      <c r="F23" s="1" t="s">
        <v>51</v>
      </c>
      <c r="G23" s="2">
        <v>0</v>
      </c>
      <c r="H23" s="2">
        <v>4</v>
      </c>
      <c r="I23" s="10"/>
      <c r="J23" s="1" t="s">
        <v>76</v>
      </c>
      <c r="K23" s="2">
        <v>0</v>
      </c>
      <c r="L23" s="2">
        <v>2</v>
      </c>
      <c r="N23" s="10"/>
      <c r="O23" s="1" t="s">
        <v>66</v>
      </c>
      <c r="P23" s="2">
        <v>0</v>
      </c>
      <c r="Q23" s="2">
        <v>0</v>
      </c>
    </row>
    <row r="24" spans="2:17" x14ac:dyDescent="0.5">
      <c r="E24" s="11"/>
      <c r="F24" s="1" t="s">
        <v>54</v>
      </c>
      <c r="G24" s="2">
        <v>0</v>
      </c>
      <c r="H24" s="2">
        <v>0</v>
      </c>
      <c r="I24" s="11"/>
      <c r="J24" s="1" t="s">
        <v>77</v>
      </c>
      <c r="K24" s="2">
        <v>0</v>
      </c>
      <c r="L24" s="2">
        <v>0</v>
      </c>
      <c r="N24" s="11"/>
      <c r="O24" s="1" t="s">
        <v>70</v>
      </c>
      <c r="P24" s="2">
        <v>0</v>
      </c>
      <c r="Q24" s="2">
        <v>0</v>
      </c>
    </row>
    <row r="25" spans="2:17" x14ac:dyDescent="0.5">
      <c r="B25" s="1" t="s">
        <v>40</v>
      </c>
      <c r="E25" s="12"/>
      <c r="F25" s="1" t="s">
        <v>50</v>
      </c>
      <c r="G25" s="2">
        <v>0</v>
      </c>
      <c r="H25" s="2">
        <v>0</v>
      </c>
      <c r="I25" s="12"/>
      <c r="J25" s="1" t="s">
        <v>78</v>
      </c>
      <c r="K25" s="2">
        <v>0</v>
      </c>
      <c r="L25" s="2">
        <v>0</v>
      </c>
      <c r="N25" s="12"/>
      <c r="O25" s="1" t="s">
        <v>59</v>
      </c>
      <c r="P25" s="2">
        <v>0</v>
      </c>
      <c r="Q25" s="2">
        <v>0</v>
      </c>
    </row>
    <row r="26" spans="2:17" x14ac:dyDescent="0.5">
      <c r="B26" s="1" t="s">
        <v>41</v>
      </c>
      <c r="E26" s="13"/>
      <c r="F26" s="1" t="s">
        <v>47</v>
      </c>
      <c r="G26" s="2">
        <v>0</v>
      </c>
      <c r="H26" s="2">
        <v>0</v>
      </c>
      <c r="I26" s="13"/>
      <c r="J26" s="1" t="s">
        <v>79</v>
      </c>
      <c r="K26" s="2">
        <v>0</v>
      </c>
      <c r="L26" s="2">
        <v>0</v>
      </c>
      <c r="N26" s="13"/>
      <c r="O26" s="1" t="s">
        <v>68</v>
      </c>
      <c r="P26" s="2">
        <v>0</v>
      </c>
      <c r="Q26" s="2">
        <v>0</v>
      </c>
    </row>
    <row r="27" spans="2:17" x14ac:dyDescent="0.5">
      <c r="B27" s="1" t="s">
        <v>42</v>
      </c>
      <c r="E27" s="14"/>
      <c r="F27" s="1" t="s">
        <v>53</v>
      </c>
      <c r="G27" s="2">
        <v>0</v>
      </c>
      <c r="H27" s="2">
        <v>0</v>
      </c>
      <c r="I27" s="14"/>
      <c r="J27" s="1" t="s">
        <v>80</v>
      </c>
      <c r="K27" s="2">
        <v>0</v>
      </c>
      <c r="L27" s="2">
        <v>0</v>
      </c>
      <c r="N27" s="14"/>
      <c r="O27" s="1" t="s">
        <v>71</v>
      </c>
      <c r="P27" s="2">
        <v>0</v>
      </c>
      <c r="Q27" s="2">
        <v>0</v>
      </c>
    </row>
    <row r="28" spans="2:17" x14ac:dyDescent="0.5">
      <c r="B28" s="1" t="s">
        <v>43</v>
      </c>
      <c r="I28" s="17"/>
      <c r="J28" s="1" t="s">
        <v>60</v>
      </c>
      <c r="K28" s="2">
        <v>0</v>
      </c>
      <c r="L28" s="2">
        <v>0</v>
      </c>
    </row>
    <row r="29" spans="2:17" x14ac:dyDescent="0.5">
      <c r="I29" s="18"/>
      <c r="J29" s="1" t="s">
        <v>61</v>
      </c>
      <c r="K29" s="2">
        <v>0</v>
      </c>
      <c r="L29" s="2">
        <v>4</v>
      </c>
    </row>
    <row r="30" spans="2:17" x14ac:dyDescent="0.5">
      <c r="I30" s="18"/>
      <c r="J30" s="1" t="s">
        <v>62</v>
      </c>
      <c r="K30" s="2">
        <v>0</v>
      </c>
      <c r="L30" s="2">
        <v>0</v>
      </c>
    </row>
    <row r="31" spans="2:17" x14ac:dyDescent="0.5">
      <c r="I31" s="19"/>
      <c r="J31" s="1" t="s">
        <v>72</v>
      </c>
      <c r="K31" s="2">
        <v>0</v>
      </c>
      <c r="L31" s="2">
        <v>0</v>
      </c>
    </row>
    <row r="32" spans="2:17" x14ac:dyDescent="0.5">
      <c r="I32" s="20"/>
      <c r="J32" s="1" t="s">
        <v>81</v>
      </c>
      <c r="K32" s="2">
        <v>0</v>
      </c>
      <c r="L32" s="2">
        <v>0</v>
      </c>
    </row>
  </sheetData>
  <mergeCells count="6">
    <mergeCell ref="P16:Q16"/>
    <mergeCell ref="C1:D1"/>
    <mergeCell ref="G1:H1"/>
    <mergeCell ref="K1:L1"/>
    <mergeCell ref="G16:H16"/>
    <mergeCell ref="K16:L16"/>
  </mergeCells>
  <conditionalFormatting sqref="B3:B12">
    <cfRule type="expression" dxfId="29" priority="30">
      <formula>"$B2 = 4"</formula>
    </cfRule>
  </conditionalFormatting>
  <conditionalFormatting sqref="C3:C12">
    <cfRule type="cellIs" dxfId="28" priority="29" operator="greaterThanOrEqual">
      <formula>4</formula>
    </cfRule>
  </conditionalFormatting>
  <conditionalFormatting sqref="D3:D12">
    <cfRule type="cellIs" dxfId="27" priority="28" operator="greaterThanOrEqual">
      <formula>4</formula>
    </cfRule>
  </conditionalFormatting>
  <conditionalFormatting sqref="C3:D12">
    <cfRule type="cellIs" dxfId="26" priority="26" operator="between">
      <formula>2</formula>
      <formula>3</formula>
    </cfRule>
    <cfRule type="cellIs" dxfId="25" priority="27" operator="lessThan">
      <formula>2</formula>
    </cfRule>
  </conditionalFormatting>
  <conditionalFormatting sqref="G3:H12">
    <cfRule type="cellIs" dxfId="24" priority="21" operator="between">
      <formula>2</formula>
      <formula>3</formula>
    </cfRule>
    <cfRule type="cellIs" dxfId="23" priority="22" operator="lessThan">
      <formula>2</formula>
    </cfRule>
  </conditionalFormatting>
  <conditionalFormatting sqref="F3:F12">
    <cfRule type="expression" dxfId="22" priority="25">
      <formula>"$B2 = 4"</formula>
    </cfRule>
  </conditionalFormatting>
  <conditionalFormatting sqref="G3:G12">
    <cfRule type="cellIs" dxfId="21" priority="24" operator="greaterThanOrEqual">
      <formula>4</formula>
    </cfRule>
  </conditionalFormatting>
  <conditionalFormatting sqref="H3:H12">
    <cfRule type="cellIs" dxfId="20" priority="23" operator="greaterThanOrEqual">
      <formula>4</formula>
    </cfRule>
  </conditionalFormatting>
  <conditionalFormatting sqref="J3:J12">
    <cfRule type="expression" dxfId="19" priority="20">
      <formula>"$B2 = 4"</formula>
    </cfRule>
  </conditionalFormatting>
  <conditionalFormatting sqref="K3:K12">
    <cfRule type="cellIs" dxfId="18" priority="19" operator="greaterThanOrEqual">
      <formula>4</formula>
    </cfRule>
  </conditionalFormatting>
  <conditionalFormatting sqref="L3:L12">
    <cfRule type="cellIs" dxfId="17" priority="18" operator="greaterThanOrEqual">
      <formula>4</formula>
    </cfRule>
  </conditionalFormatting>
  <conditionalFormatting sqref="K3:L12">
    <cfRule type="cellIs" dxfId="16" priority="16" operator="between">
      <formula>2</formula>
      <formula>3</formula>
    </cfRule>
    <cfRule type="cellIs" dxfId="15" priority="17" operator="lessThan">
      <formula>2</formula>
    </cfRule>
  </conditionalFormatting>
  <conditionalFormatting sqref="P18:Q27">
    <cfRule type="cellIs" dxfId="14" priority="1" operator="between">
      <formula>2</formula>
      <formula>3</formula>
    </cfRule>
    <cfRule type="cellIs" dxfId="13" priority="2" operator="lessThan">
      <formula>2</formula>
    </cfRule>
  </conditionalFormatting>
  <conditionalFormatting sqref="F18:F27">
    <cfRule type="expression" dxfId="12" priority="15">
      <formula>"$B2 = 4"</formula>
    </cfRule>
  </conditionalFormatting>
  <conditionalFormatting sqref="G18:G27">
    <cfRule type="cellIs" dxfId="11" priority="14" operator="greaterThanOrEqual">
      <formula>4</formula>
    </cfRule>
  </conditionalFormatting>
  <conditionalFormatting sqref="H18:H27">
    <cfRule type="cellIs" dxfId="10" priority="13" operator="greaterThanOrEqual">
      <formula>4</formula>
    </cfRule>
  </conditionalFormatting>
  <conditionalFormatting sqref="G18:H27">
    <cfRule type="cellIs" dxfId="9" priority="11" operator="between">
      <formula>2</formula>
      <formula>3</formula>
    </cfRule>
    <cfRule type="cellIs" dxfId="8" priority="12" operator="lessThan">
      <formula>2</formula>
    </cfRule>
  </conditionalFormatting>
  <conditionalFormatting sqref="J18:J27">
    <cfRule type="expression" dxfId="7" priority="10">
      <formula>"$B2 = 4"</formula>
    </cfRule>
  </conditionalFormatting>
  <conditionalFormatting sqref="K18:K32">
    <cfRule type="cellIs" dxfId="6" priority="9" operator="greaterThanOrEqual">
      <formula>4</formula>
    </cfRule>
  </conditionalFormatting>
  <conditionalFormatting sqref="L18:L32">
    <cfRule type="cellIs" dxfId="5" priority="8" operator="greaterThanOrEqual">
      <formula>4</formula>
    </cfRule>
  </conditionalFormatting>
  <conditionalFormatting sqref="K18:L32">
    <cfRule type="cellIs" dxfId="4" priority="6" operator="between">
      <formula>2</formula>
      <formula>3</formula>
    </cfRule>
    <cfRule type="cellIs" dxfId="3" priority="7" operator="lessThan">
      <formula>2</formula>
    </cfRule>
  </conditionalFormatting>
  <conditionalFormatting sqref="O18:O27">
    <cfRule type="expression" dxfId="2" priority="5">
      <formula>"$B2 = 4"</formula>
    </cfRule>
  </conditionalFormatting>
  <conditionalFormatting sqref="P18:P27">
    <cfRule type="cellIs" dxfId="1" priority="4" operator="greaterThanOrEqual">
      <formula>4</formula>
    </cfRule>
  </conditionalFormatting>
  <conditionalFormatting sqref="Q18:Q27">
    <cfRule type="cellIs" dxfId="0" priority="3" operator="greaterThanOrEqual">
      <formula>4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Ryan</dc:creator>
  <cp:lastModifiedBy>Devin Ryan</cp:lastModifiedBy>
  <cp:lastPrinted>2018-05-01T16:50:52Z</cp:lastPrinted>
  <dcterms:created xsi:type="dcterms:W3CDTF">2018-05-01T15:08:20Z</dcterms:created>
  <dcterms:modified xsi:type="dcterms:W3CDTF">2019-03-21T12:21:06Z</dcterms:modified>
</cp:coreProperties>
</file>