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G:\Mi unidad\INFORME JUNTA\INFORME DE JUNTA 2024\Informe de Junta Abril\"/>
    </mc:Choice>
  </mc:AlternateContent>
  <xr:revisionPtr revIDLastSave="0" documentId="13_ncr:1_{3DF2EB77-BF49-43C8-8A44-EBFCC1048CD4}" xr6:coauthVersionLast="47" xr6:coauthVersionMax="47" xr10:uidLastSave="{00000000-0000-0000-0000-000000000000}"/>
  <bookViews>
    <workbookView xWindow="-120" yWindow="-120" windowWidth="24240" windowHeight="13020" firstSheet="7" activeTab="7" xr2:uid="{00000000-000D-0000-FFFF-FFFF00000000}"/>
  </bookViews>
  <sheets>
    <sheet name="2022-enero" sheetId="1" state="hidden" r:id="rId1"/>
    <sheet name="2022-marzo" sheetId="2" state="hidden" r:id="rId2"/>
    <sheet name="2022-junio" sheetId="3" state="hidden" r:id="rId3"/>
    <sheet name="octubre" sheetId="4" state="hidden" r:id="rId4"/>
    <sheet name="febreo 2023" sheetId="5" state="hidden" r:id="rId5"/>
    <sheet name="MAYO" sheetId="6" state="hidden" r:id="rId6"/>
    <sheet name="enenro 2024" sheetId="7" state="hidden" r:id="rId7"/>
    <sheet name="abril 2024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9" i="7" l="1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34" i="7"/>
  <c r="O35" i="7"/>
  <c r="O36" i="7"/>
  <c r="O37" i="7"/>
  <c r="O38" i="7"/>
  <c r="O39" i="7"/>
  <c r="O40" i="7"/>
  <c r="O41" i="7"/>
  <c r="O42" i="7"/>
  <c r="O43" i="7"/>
  <c r="O44" i="7"/>
  <c r="O45" i="7"/>
  <c r="O46" i="7"/>
  <c r="O47" i="7"/>
  <c r="O48" i="7"/>
  <c r="O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44" i="7"/>
  <c r="N45" i="7"/>
  <c r="N46" i="7"/>
  <c r="N47" i="7"/>
  <c r="N48" i="7"/>
  <c r="N8" i="7"/>
  <c r="N10" i="6" l="1"/>
  <c r="P9" i="6"/>
  <c r="P8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27" i="6"/>
  <c r="P28" i="6"/>
  <c r="P29" i="6"/>
  <c r="P30" i="6"/>
  <c r="P31" i="6"/>
  <c r="P32" i="6"/>
  <c r="P33" i="6"/>
  <c r="P34" i="6"/>
  <c r="P35" i="6"/>
  <c r="P36" i="6"/>
  <c r="P37" i="6"/>
  <c r="P38" i="6"/>
  <c r="P39" i="6"/>
  <c r="P40" i="6"/>
  <c r="P41" i="6"/>
  <c r="P42" i="6"/>
  <c r="P43" i="6"/>
  <c r="P44" i="6"/>
  <c r="P45" i="6"/>
  <c r="P46" i="6"/>
  <c r="P47" i="6"/>
  <c r="P48" i="6"/>
  <c r="N9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8" i="6"/>
  <c r="P9" i="5" l="1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8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9" i="5"/>
  <c r="N30" i="5"/>
  <c r="N31" i="5"/>
  <c r="N32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9" i="5"/>
  <c r="N10" i="5"/>
  <c r="N11" i="5"/>
  <c r="N12" i="5"/>
  <c r="N8" i="5"/>
  <c r="P21" i="4" l="1"/>
  <c r="P22" i="4"/>
  <c r="P23" i="4"/>
  <c r="P24" i="4"/>
  <c r="P25" i="4"/>
  <c r="P26" i="4"/>
  <c r="P27" i="4"/>
  <c r="P28" i="4"/>
  <c r="P29" i="4"/>
  <c r="P30" i="4"/>
  <c r="P31" i="4"/>
  <c r="P32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9" i="4"/>
  <c r="P10" i="4"/>
  <c r="P11" i="4"/>
  <c r="P12" i="4"/>
  <c r="P13" i="4"/>
  <c r="P14" i="4"/>
  <c r="P15" i="4"/>
  <c r="P16" i="4"/>
  <c r="P17" i="4"/>
  <c r="P18" i="4"/>
  <c r="P19" i="4"/>
  <c r="P20" i="4"/>
  <c r="P8" i="4"/>
  <c r="N48" i="4"/>
  <c r="N47" i="4"/>
  <c r="N46" i="4"/>
  <c r="N45" i="4"/>
  <c r="N44" i="4"/>
  <c r="N43" i="4"/>
  <c r="N42" i="4"/>
  <c r="N41" i="4"/>
  <c r="N40" i="4"/>
  <c r="N39" i="4"/>
  <c r="N38" i="4"/>
  <c r="N37" i="4"/>
  <c r="N36" i="4"/>
  <c r="N35" i="4"/>
  <c r="N34" i="4"/>
  <c r="N32" i="4"/>
  <c r="N31" i="4"/>
  <c r="N30" i="4"/>
  <c r="N29" i="4"/>
  <c r="N28" i="4"/>
  <c r="N27" i="4"/>
  <c r="N26" i="4"/>
  <c r="N25" i="4"/>
  <c r="N24" i="4"/>
  <c r="N23" i="4"/>
  <c r="N22" i="4"/>
  <c r="N21" i="4"/>
  <c r="N20" i="4"/>
  <c r="N19" i="4"/>
  <c r="N18" i="4"/>
  <c r="N17" i="4"/>
  <c r="N16" i="4"/>
  <c r="N15" i="4"/>
  <c r="N14" i="4"/>
  <c r="N13" i="4"/>
  <c r="N11" i="4"/>
  <c r="N12" i="4"/>
  <c r="P9" i="3" l="1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9" i="3"/>
  <c r="N10" i="3"/>
  <c r="N11" i="3"/>
  <c r="N12" i="3"/>
  <c r="N13" i="3"/>
  <c r="N14" i="3"/>
  <c r="N15" i="3"/>
  <c r="N16" i="3"/>
  <c r="N17" i="3"/>
  <c r="N18" i="3"/>
  <c r="N8" i="3"/>
  <c r="N8" i="2" l="1"/>
  <c r="P8" i="2"/>
  <c r="P9" i="2" l="1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13" i="1" l="1"/>
  <c r="N8" i="1" l="1"/>
  <c r="P13" i="1" l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12" i="1"/>
  <c r="P11" i="1"/>
  <c r="P10" i="1"/>
  <c r="P9" i="1"/>
  <c r="P8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12" i="1"/>
  <c r="N9" i="1"/>
  <c r="N10" i="1"/>
  <c r="N11" i="1"/>
</calcChain>
</file>

<file path=xl/sharedStrings.xml><?xml version="1.0" encoding="utf-8"?>
<sst xmlns="http://schemas.openxmlformats.org/spreadsheetml/2006/main" count="930" uniqueCount="49">
  <si>
    <t>AGUA DE LOS PATIOS S.A. E.S.P</t>
  </si>
  <si>
    <t>Surtiendo Amigos !</t>
  </si>
  <si>
    <t>NIT. 900.163.757-0</t>
  </si>
  <si>
    <t>ACUEDUCTO</t>
  </si>
  <si>
    <t>ALCANTARILLADO</t>
  </si>
  <si>
    <t>Estrato1(Bajo)</t>
  </si>
  <si>
    <t>Cargo Fijo ($/usuario)</t>
  </si>
  <si>
    <t>Cargo Básico ($/m³)</t>
  </si>
  <si>
    <t>Cargo Complementario ($/m³)</t>
  </si>
  <si>
    <t>Cargo Suntuario ($/m³)</t>
  </si>
  <si>
    <t>Cargo Tasa Uso de Agua ($/m³)</t>
  </si>
  <si>
    <t>Cargo Tasa Retributiva ($/m³)</t>
  </si>
  <si>
    <t>Estrato 2 (Bajo)</t>
  </si>
  <si>
    <t>Estrato 2(Bajo)</t>
  </si>
  <si>
    <t>Estrato 3 (medio-Bajo)</t>
  </si>
  <si>
    <t>Estrato 3(medio-Bajo)</t>
  </si>
  <si>
    <t>Estrato 4 (Medio)</t>
  </si>
  <si>
    <t>Estrato 5 (alto)</t>
  </si>
  <si>
    <t>Comercial</t>
  </si>
  <si>
    <t>Industrial</t>
  </si>
  <si>
    <t>Oficial</t>
  </si>
  <si>
    <t>ESTRATO</t>
  </si>
  <si>
    <t>SUBSIDIO (%)</t>
  </si>
  <si>
    <t>CONTRIBUCIÓN (%)</t>
  </si>
  <si>
    <t>Las tarifas de los servicios de acueducto y alcantarillado fueron establecidas de conformidad con lo establecido en el Contrato de Operación suscrito el 30 de julio de 2007 y demás normatividad aplicable, cuya publicación se realiza en cumplimiento de lo establecido en el artículo 5.1.1.4 de la Resolución CRA 151 de 2001. Los porcentajes de subsidios y contribuciones aplicados para calcular la tarifa final para cada tipo de usuario, son los establecidos en el Acuerdo N° 27 de diciembre de 2018 expedido por el Concejo Municipal de Los Patios , y los otros servisios de acuerdo a la resolucion CRA 424 de 2007.</t>
  </si>
  <si>
    <t xml:space="preserve">INDUSTRIAL  </t>
  </si>
  <si>
    <t xml:space="preserve">COMERCIAL  </t>
  </si>
  <si>
    <t>OFICIAL</t>
  </si>
  <si>
    <t xml:space="preserve">OTROS SERVICIOS </t>
  </si>
  <si>
    <t>SUSPENSION</t>
  </si>
  <si>
    <t>CORTE</t>
  </si>
  <si>
    <t>REINSTALACION</t>
  </si>
  <si>
    <t>RECONEXION</t>
  </si>
  <si>
    <t>TARIFAS DE LOS SERVICIOS DE ACUEDUCTO Y ALCANTARILLADO
CONSUMOS MARZO  A JUNIO DE 2022</t>
  </si>
  <si>
    <t>calculos</t>
  </si>
  <si>
    <t>incremntos</t>
  </si>
  <si>
    <t>TARIFAS DE LOS SERVICIOS DE ACUEDUCTO Y ALCANTARILLADO
CONSUMOS MAYO  A DICIEMBRE DE 2022</t>
  </si>
  <si>
    <t>MAYO</t>
  </si>
  <si>
    <t>datos</t>
  </si>
  <si>
    <t>TARIFAS DE LOS SERVICIOS DE ACUEDUCTO Y ALCANTARILLADO
CONSUMOS SEPTIEMBRE  A DICIEMBRE DE 2022</t>
  </si>
  <si>
    <t>TARIFAS DE LOS SERVICIOS DE ACUEDUCTO Y ALCANTARILLADO
CONSUMOS FEBRERO A JUNIO DE 2023</t>
  </si>
  <si>
    <t>Las tarifas de los servicios de acueducto y alcantarillado fueron establecidas de conformidad con lo establecido en el Contrato de Operación suscrito el 30 de julio de 2007 y demás normatividad aplicable, cuya publicación se realiza en cumplimiento de lo establecido en el artículo 5.1.1.4 de la Resolución CRA 151 de 2001. Los porcentajes de subsidios y contribuciones aplicados para calcular la tarifa final para cada tipo de usuario, son los establecidos en el Acuerdo N° 023 de 27 de diciembre de 2018 expedido por el Concejo Municipal de Los Patios , y los otros servisios de acuerdo a la resolucion CRA 424 de 2007.</t>
  </si>
  <si>
    <t>incremnto</t>
  </si>
  <si>
    <t>TARIFAS DE LOS SERVICIOS DE ACUEDUCTO Y ALCANTARILLADO
CONSUMOS A APARTIR DEL 15 DE ABRIL</t>
  </si>
  <si>
    <t>Las tarifas de los servicios de acueducto y alcantarillado fueron establecidas de conformidad con lo establecido en el Contrato de Operación suscrito el 30 de julio de 2007 y demás normatividad aplicable, cuya publicación se realiza en cumplimiento de lo establecido en el artículo 5.1.1.4 de la Resolución CRA 151 de 2001. Los porcentajes de subsidios y contribuciones aplicados para calcular la tarifa final para cada tipo de usuario, son los establecidos en el Acuerdo N° 010 de 11 de diciembre de 2023 expedido por el Concejo Municipal de Los Patios , y los otros servisios de acuerdo a la resolucion CRA 424 de 2007.</t>
  </si>
  <si>
    <t>TARIFAS DE LOS SERVICIOS DE ACUEDUCTO Y ALCANTARILLADO
PARA CONSUMOS A PARTIR DEL 1 DE ENERO DE 2024</t>
  </si>
  <si>
    <t>TARIFAS DE LOS SERVICIOS DE ACUEDUCTO Y ALCANTARILLADO
PARA CONSUMOS A PARTIR DEL 15 DE MARZO DE 2024</t>
  </si>
  <si>
    <t>ESPECIAL</t>
  </si>
  <si>
    <t>Especial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</si>
</sst>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13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b/>
      <sz val="12"/>
      <name val="Arial"/>
      <family val="2"/>
    </font>
    <font>
      <b/>
      <sz val="10"/>
      <name val="Brush Script MT"/>
      <family val="4"/>
    </font>
    <font>
      <b/>
      <sz val="9"/>
      <name val="Arial"/>
      <family val="2"/>
      <charset val="1"/>
    </font>
    <font>
      <b/>
      <sz val="9"/>
      <name val="Arial"/>
      <family val="2"/>
    </font>
    <font>
      <b/>
      <sz val="10"/>
      <name val="Arial"/>
      <family val="2"/>
    </font>
    <font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7"/>
      <name val="Arial"/>
      <family val="2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2" fillId="0" borderId="0" xfId="0" applyFont="1" applyAlignment="1">
      <alignment wrapText="1"/>
    </xf>
    <xf numFmtId="0" fontId="0" fillId="0" borderId="5" xfId="0" applyBorder="1"/>
    <xf numFmtId="0" fontId="3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6" fillId="0" borderId="0" xfId="0" applyFont="1" applyAlignment="1">
      <alignment vertical="center" wrapText="1"/>
    </xf>
    <xf numFmtId="2" fontId="0" fillId="0" borderId="6" xfId="0" applyNumberFormat="1" applyBorder="1"/>
    <xf numFmtId="0" fontId="7" fillId="0" borderId="10" xfId="0" applyFont="1" applyBorder="1"/>
    <xf numFmtId="0" fontId="7" fillId="0" borderId="0" xfId="0" applyFont="1"/>
    <xf numFmtId="0" fontId="8" fillId="0" borderId="6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11" fillId="0" borderId="5" xfId="0" applyFont="1" applyBorder="1" applyAlignment="1">
      <alignment horizontal="center" vertical="justify"/>
    </xf>
    <xf numFmtId="0" fontId="11" fillId="0" borderId="0" xfId="0" applyFont="1" applyAlignment="1">
      <alignment horizontal="center" vertical="justify"/>
    </xf>
    <xf numFmtId="0" fontId="7" fillId="0" borderId="6" xfId="0" applyFont="1" applyBorder="1" applyAlignment="1">
      <alignment horizontal="center" vertical="center"/>
    </xf>
    <xf numFmtId="9" fontId="7" fillId="0" borderId="6" xfId="0" applyNumberFormat="1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vertical="center" wrapText="1"/>
    </xf>
    <xf numFmtId="0" fontId="0" fillId="0" borderId="0" xfId="0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0" fontId="0" fillId="0" borderId="16" xfId="0" applyBorder="1"/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/>
    <xf numFmtId="10" fontId="0" fillId="0" borderId="0" xfId="0" applyNumberFormat="1"/>
    <xf numFmtId="2" fontId="0" fillId="0" borderId="0" xfId="0" applyNumberFormat="1"/>
    <xf numFmtId="164" fontId="11" fillId="0" borderId="6" xfId="0" applyNumberFormat="1" applyFont="1" applyBorder="1" applyAlignment="1">
      <alignment horizontal="center" vertical="center"/>
    </xf>
    <xf numFmtId="10" fontId="12" fillId="0" borderId="0" xfId="0" applyNumberFormat="1" applyFont="1"/>
    <xf numFmtId="0" fontId="7" fillId="0" borderId="0" xfId="0" applyFont="1" applyAlignment="1">
      <alignment horizontal="center" vertical="center" wrapText="1"/>
    </xf>
    <xf numFmtId="0" fontId="7" fillId="0" borderId="6" xfId="0" applyFont="1" applyBorder="1"/>
    <xf numFmtId="0" fontId="7" fillId="0" borderId="7" xfId="0" applyFont="1" applyBorder="1"/>
    <xf numFmtId="0" fontId="7" fillId="0" borderId="9" xfId="0" applyFont="1" applyBorder="1"/>
    <xf numFmtId="0" fontId="10" fillId="0" borderId="14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0" fillId="0" borderId="15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1" fillId="0" borderId="0" xfId="0" applyFont="1" applyAlignment="1">
      <alignment horizontal="center" wrapText="1"/>
    </xf>
    <xf numFmtId="0" fontId="3" fillId="0" borderId="0" xfId="0" applyFont="1" applyAlignment="1">
      <alignment horizontal="center" vertical="top"/>
    </xf>
    <xf numFmtId="0" fontId="4" fillId="0" borderId="0" xfId="0" applyFont="1" applyAlignment="1">
      <alignment horizontal="center" vertical="top"/>
    </xf>
    <xf numFmtId="0" fontId="5" fillId="0" borderId="0" xfId="0" applyFont="1" applyAlignment="1">
      <alignment horizontal="center" vertical="center" wrapText="1"/>
    </xf>
    <xf numFmtId="0" fontId="5" fillId="0" borderId="6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10" fillId="0" borderId="6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1</xdr:row>
      <xdr:rowOff>28574</xdr:rowOff>
    </xdr:from>
    <xdr:to>
      <xdr:col>2</xdr:col>
      <xdr:colOff>930304</xdr:colOff>
      <xdr:row>5</xdr:row>
      <xdr:rowOff>110223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070" y="127634"/>
          <a:ext cx="796954" cy="9503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19050</xdr:colOff>
      <xdr:row>1</xdr:row>
      <xdr:rowOff>66675</xdr:rowOff>
    </xdr:from>
    <xdr:to>
      <xdr:col>10</xdr:col>
      <xdr:colOff>781050</xdr:colOff>
      <xdr:row>5</xdr:row>
      <xdr:rowOff>161925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86650" y="165735"/>
          <a:ext cx="762000" cy="963930"/>
        </a:xfrm>
        <a:prstGeom prst="rect">
          <a:avLst/>
        </a:prstGeom>
        <a:noFill/>
      </xdr:spPr>
    </xdr:pic>
    <xdr:clientData/>
  </xdr:twoCellAnchor>
  <xdr:twoCellAnchor>
    <xdr:from>
      <xdr:col>4</xdr:col>
      <xdr:colOff>171450</xdr:colOff>
      <xdr:row>63</xdr:row>
      <xdr:rowOff>66675</xdr:rowOff>
    </xdr:from>
    <xdr:to>
      <xdr:col>6</xdr:col>
      <xdr:colOff>0</xdr:colOff>
      <xdr:row>65</xdr:row>
      <xdr:rowOff>2323</xdr:rowOff>
    </xdr:to>
    <xdr:pic>
      <xdr:nvPicPr>
        <xdr:cNvPr id="4" name="WordPictureWatermark135628066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5400000">
          <a:off x="3272581" y="10910144"/>
          <a:ext cx="331888" cy="16725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1</xdr:row>
      <xdr:rowOff>28574</xdr:rowOff>
    </xdr:from>
    <xdr:to>
      <xdr:col>2</xdr:col>
      <xdr:colOff>930304</xdr:colOff>
      <xdr:row>5</xdr:row>
      <xdr:rowOff>110223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070" y="127634"/>
          <a:ext cx="796954" cy="9503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19050</xdr:colOff>
      <xdr:row>1</xdr:row>
      <xdr:rowOff>66675</xdr:rowOff>
    </xdr:from>
    <xdr:to>
      <xdr:col>10</xdr:col>
      <xdr:colOff>781050</xdr:colOff>
      <xdr:row>5</xdr:row>
      <xdr:rowOff>161925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86650" y="165735"/>
          <a:ext cx="762000" cy="963930"/>
        </a:xfrm>
        <a:prstGeom prst="rect">
          <a:avLst/>
        </a:prstGeom>
        <a:noFill/>
      </xdr:spPr>
    </xdr:pic>
    <xdr:clientData/>
  </xdr:twoCellAnchor>
  <xdr:twoCellAnchor>
    <xdr:from>
      <xdr:col>4</xdr:col>
      <xdr:colOff>171450</xdr:colOff>
      <xdr:row>63</xdr:row>
      <xdr:rowOff>66675</xdr:rowOff>
    </xdr:from>
    <xdr:to>
      <xdr:col>6</xdr:col>
      <xdr:colOff>0</xdr:colOff>
      <xdr:row>65</xdr:row>
      <xdr:rowOff>2323</xdr:rowOff>
    </xdr:to>
    <xdr:pic>
      <xdr:nvPicPr>
        <xdr:cNvPr id="4" name="WordPictureWatermark135628066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5400000">
          <a:off x="3272581" y="10910144"/>
          <a:ext cx="331888" cy="16725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1</xdr:row>
      <xdr:rowOff>28574</xdr:rowOff>
    </xdr:from>
    <xdr:to>
      <xdr:col>2</xdr:col>
      <xdr:colOff>930304</xdr:colOff>
      <xdr:row>5</xdr:row>
      <xdr:rowOff>110223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070" y="127634"/>
          <a:ext cx="796954" cy="9503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19050</xdr:colOff>
      <xdr:row>1</xdr:row>
      <xdr:rowOff>66675</xdr:rowOff>
    </xdr:from>
    <xdr:to>
      <xdr:col>10</xdr:col>
      <xdr:colOff>781050</xdr:colOff>
      <xdr:row>5</xdr:row>
      <xdr:rowOff>161925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86650" y="165735"/>
          <a:ext cx="762000" cy="963930"/>
        </a:xfrm>
        <a:prstGeom prst="rect">
          <a:avLst/>
        </a:prstGeom>
        <a:noFill/>
      </xdr:spPr>
    </xdr:pic>
    <xdr:clientData/>
  </xdr:twoCellAnchor>
  <xdr:twoCellAnchor>
    <xdr:from>
      <xdr:col>4</xdr:col>
      <xdr:colOff>171450</xdr:colOff>
      <xdr:row>63</xdr:row>
      <xdr:rowOff>66675</xdr:rowOff>
    </xdr:from>
    <xdr:to>
      <xdr:col>6</xdr:col>
      <xdr:colOff>0</xdr:colOff>
      <xdr:row>65</xdr:row>
      <xdr:rowOff>2323</xdr:rowOff>
    </xdr:to>
    <xdr:pic>
      <xdr:nvPicPr>
        <xdr:cNvPr id="4" name="WordPictureWatermark135628066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5400000">
          <a:off x="3272581" y="10910144"/>
          <a:ext cx="331888" cy="16725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1</xdr:row>
      <xdr:rowOff>28574</xdr:rowOff>
    </xdr:from>
    <xdr:to>
      <xdr:col>2</xdr:col>
      <xdr:colOff>930304</xdr:colOff>
      <xdr:row>5</xdr:row>
      <xdr:rowOff>110223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070" y="127634"/>
          <a:ext cx="796954" cy="9503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19050</xdr:colOff>
      <xdr:row>1</xdr:row>
      <xdr:rowOff>66675</xdr:rowOff>
    </xdr:from>
    <xdr:to>
      <xdr:col>10</xdr:col>
      <xdr:colOff>781050</xdr:colOff>
      <xdr:row>5</xdr:row>
      <xdr:rowOff>161925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86650" y="165735"/>
          <a:ext cx="762000" cy="963930"/>
        </a:xfrm>
        <a:prstGeom prst="rect">
          <a:avLst/>
        </a:prstGeom>
        <a:noFill/>
      </xdr:spPr>
    </xdr:pic>
    <xdr:clientData/>
  </xdr:twoCellAnchor>
  <xdr:twoCellAnchor>
    <xdr:from>
      <xdr:col>4</xdr:col>
      <xdr:colOff>171450</xdr:colOff>
      <xdr:row>63</xdr:row>
      <xdr:rowOff>66675</xdr:rowOff>
    </xdr:from>
    <xdr:to>
      <xdr:col>6</xdr:col>
      <xdr:colOff>0</xdr:colOff>
      <xdr:row>65</xdr:row>
      <xdr:rowOff>2323</xdr:rowOff>
    </xdr:to>
    <xdr:pic>
      <xdr:nvPicPr>
        <xdr:cNvPr id="4" name="WordPictureWatermark135628066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5400000">
          <a:off x="3272581" y="10910144"/>
          <a:ext cx="331888" cy="16725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1</xdr:row>
      <xdr:rowOff>28574</xdr:rowOff>
    </xdr:from>
    <xdr:to>
      <xdr:col>2</xdr:col>
      <xdr:colOff>930304</xdr:colOff>
      <xdr:row>5</xdr:row>
      <xdr:rowOff>110223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070" y="127634"/>
          <a:ext cx="796954" cy="9503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19050</xdr:colOff>
      <xdr:row>1</xdr:row>
      <xdr:rowOff>66675</xdr:rowOff>
    </xdr:from>
    <xdr:to>
      <xdr:col>10</xdr:col>
      <xdr:colOff>781050</xdr:colOff>
      <xdr:row>5</xdr:row>
      <xdr:rowOff>161925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86650" y="165735"/>
          <a:ext cx="762000" cy="963930"/>
        </a:xfrm>
        <a:prstGeom prst="rect">
          <a:avLst/>
        </a:prstGeom>
        <a:noFill/>
      </xdr:spPr>
    </xdr:pic>
    <xdr:clientData/>
  </xdr:twoCellAnchor>
  <xdr:twoCellAnchor>
    <xdr:from>
      <xdr:col>4</xdr:col>
      <xdr:colOff>171450</xdr:colOff>
      <xdr:row>63</xdr:row>
      <xdr:rowOff>66675</xdr:rowOff>
    </xdr:from>
    <xdr:to>
      <xdr:col>6</xdr:col>
      <xdr:colOff>0</xdr:colOff>
      <xdr:row>65</xdr:row>
      <xdr:rowOff>2323</xdr:rowOff>
    </xdr:to>
    <xdr:pic>
      <xdr:nvPicPr>
        <xdr:cNvPr id="4" name="WordPictureWatermark135628066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5400000">
          <a:off x="3272581" y="10910144"/>
          <a:ext cx="331888" cy="16725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1</xdr:row>
      <xdr:rowOff>28574</xdr:rowOff>
    </xdr:from>
    <xdr:to>
      <xdr:col>2</xdr:col>
      <xdr:colOff>930304</xdr:colOff>
      <xdr:row>5</xdr:row>
      <xdr:rowOff>110223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070" y="127634"/>
          <a:ext cx="796954" cy="9503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19050</xdr:colOff>
      <xdr:row>1</xdr:row>
      <xdr:rowOff>66675</xdr:rowOff>
    </xdr:from>
    <xdr:to>
      <xdr:col>10</xdr:col>
      <xdr:colOff>781050</xdr:colOff>
      <xdr:row>5</xdr:row>
      <xdr:rowOff>161925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86650" y="165735"/>
          <a:ext cx="762000" cy="963930"/>
        </a:xfrm>
        <a:prstGeom prst="rect">
          <a:avLst/>
        </a:prstGeom>
        <a:noFill/>
      </xdr:spPr>
    </xdr:pic>
    <xdr:clientData/>
  </xdr:twoCellAnchor>
  <xdr:twoCellAnchor>
    <xdr:from>
      <xdr:col>4</xdr:col>
      <xdr:colOff>171450</xdr:colOff>
      <xdr:row>63</xdr:row>
      <xdr:rowOff>66675</xdr:rowOff>
    </xdr:from>
    <xdr:to>
      <xdr:col>6</xdr:col>
      <xdr:colOff>0</xdr:colOff>
      <xdr:row>65</xdr:row>
      <xdr:rowOff>2323</xdr:rowOff>
    </xdr:to>
    <xdr:pic>
      <xdr:nvPicPr>
        <xdr:cNvPr id="4" name="WordPictureWatermark135628066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5400000">
          <a:off x="3272581" y="10910144"/>
          <a:ext cx="331888" cy="16725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1</xdr:row>
      <xdr:rowOff>28574</xdr:rowOff>
    </xdr:from>
    <xdr:to>
      <xdr:col>2</xdr:col>
      <xdr:colOff>930304</xdr:colOff>
      <xdr:row>5</xdr:row>
      <xdr:rowOff>110223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070" y="127634"/>
          <a:ext cx="796954" cy="9503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19050</xdr:colOff>
      <xdr:row>1</xdr:row>
      <xdr:rowOff>66675</xdr:rowOff>
    </xdr:from>
    <xdr:to>
      <xdr:col>10</xdr:col>
      <xdr:colOff>781050</xdr:colOff>
      <xdr:row>5</xdr:row>
      <xdr:rowOff>161925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86650" y="165735"/>
          <a:ext cx="762000" cy="963930"/>
        </a:xfrm>
        <a:prstGeom prst="rect">
          <a:avLst/>
        </a:prstGeom>
        <a:noFill/>
      </xdr:spPr>
    </xdr:pic>
    <xdr:clientData/>
  </xdr:twoCellAnchor>
  <xdr:twoCellAnchor>
    <xdr:from>
      <xdr:col>4</xdr:col>
      <xdr:colOff>171450</xdr:colOff>
      <xdr:row>63</xdr:row>
      <xdr:rowOff>66675</xdr:rowOff>
    </xdr:from>
    <xdr:to>
      <xdr:col>6</xdr:col>
      <xdr:colOff>0</xdr:colOff>
      <xdr:row>65</xdr:row>
      <xdr:rowOff>2323</xdr:rowOff>
    </xdr:to>
    <xdr:pic>
      <xdr:nvPicPr>
        <xdr:cNvPr id="4" name="WordPictureWatermark135628066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5400000">
          <a:off x="3272581" y="10910144"/>
          <a:ext cx="331888" cy="16725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1</xdr:row>
      <xdr:rowOff>28574</xdr:rowOff>
    </xdr:from>
    <xdr:to>
      <xdr:col>2</xdr:col>
      <xdr:colOff>930304</xdr:colOff>
      <xdr:row>5</xdr:row>
      <xdr:rowOff>110223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2925" y="133349"/>
          <a:ext cx="796954" cy="9674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19050</xdr:colOff>
      <xdr:row>1</xdr:row>
      <xdr:rowOff>66675</xdr:rowOff>
    </xdr:from>
    <xdr:to>
      <xdr:col>10</xdr:col>
      <xdr:colOff>781050</xdr:colOff>
      <xdr:row>5</xdr:row>
      <xdr:rowOff>161925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67575" y="171450"/>
          <a:ext cx="762000" cy="981075"/>
        </a:xfrm>
        <a:prstGeom prst="rect">
          <a:avLst/>
        </a:prstGeom>
        <a:noFill/>
      </xdr:spPr>
    </xdr:pic>
    <xdr:clientData/>
  </xdr:twoCellAnchor>
  <xdr:twoCellAnchor>
    <xdr:from>
      <xdr:col>5</xdr:col>
      <xdr:colOff>286824</xdr:colOff>
      <xdr:row>59</xdr:row>
      <xdr:rowOff>56080</xdr:rowOff>
    </xdr:from>
    <xdr:to>
      <xdr:col>5</xdr:col>
      <xdr:colOff>651094</xdr:colOff>
      <xdr:row>69</xdr:row>
      <xdr:rowOff>79598</xdr:rowOff>
    </xdr:to>
    <xdr:pic>
      <xdr:nvPicPr>
        <xdr:cNvPr id="4" name="WordPictureWatermark135628066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0800000">
          <a:off x="3706299" y="9914455"/>
          <a:ext cx="364270" cy="17570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P67"/>
  <sheetViews>
    <sheetView workbookViewId="0">
      <selection activeCell="M16" sqref="M16"/>
    </sheetView>
  </sheetViews>
  <sheetFormatPr baseColWidth="10" defaultColWidth="9.140625" defaultRowHeight="15" x14ac:dyDescent="0.25"/>
  <cols>
    <col min="1" max="1" width="3.85546875" customWidth="1"/>
    <col min="2" max="2" width="2.28515625" customWidth="1"/>
    <col min="3" max="3" width="15.28515625" customWidth="1"/>
    <col min="4" max="4" width="13.85546875" customWidth="1"/>
    <col min="5" max="5" width="16" customWidth="1"/>
    <col min="6" max="6" width="10.85546875" customWidth="1"/>
    <col min="7" max="7" width="1.140625" customWidth="1"/>
    <col min="8" max="8" width="14.140625" customWidth="1"/>
    <col min="9" max="9" width="15.28515625" customWidth="1"/>
    <col min="10" max="10" width="16" customWidth="1"/>
    <col min="11" max="11" width="12.85546875" customWidth="1"/>
    <col min="12" max="12" width="1.85546875" customWidth="1"/>
    <col min="14" max="14" width="9.5703125" bestFit="1" customWidth="1"/>
    <col min="16" max="16" width="9.5703125" bestFit="1" customWidth="1"/>
  </cols>
  <sheetData>
    <row r="1" spans="2:16" ht="8.25" customHeight="1" thickTop="1" x14ac:dyDescent="0.25">
      <c r="B1" s="1"/>
      <c r="C1" s="2"/>
      <c r="D1" s="2"/>
      <c r="E1" s="2"/>
      <c r="F1" s="2"/>
      <c r="G1" s="2"/>
      <c r="H1" s="2"/>
      <c r="I1" s="2"/>
      <c r="J1" s="2"/>
      <c r="K1" s="2"/>
      <c r="L1" s="3"/>
    </row>
    <row r="2" spans="2:16" ht="16.5" customHeight="1" x14ac:dyDescent="0.25">
      <c r="B2" s="4"/>
      <c r="D2" s="44" t="s">
        <v>0</v>
      </c>
      <c r="E2" s="44"/>
      <c r="F2" s="44"/>
      <c r="G2" s="44"/>
      <c r="H2" s="44"/>
      <c r="I2" s="44"/>
      <c r="J2" s="44"/>
      <c r="K2" s="5"/>
      <c r="L2" s="6"/>
    </row>
    <row r="3" spans="2:16" ht="17.25" customHeight="1" x14ac:dyDescent="0.25">
      <c r="B3" s="4"/>
      <c r="D3" s="45" t="s">
        <v>1</v>
      </c>
      <c r="E3" s="45"/>
      <c r="F3" s="45"/>
      <c r="G3" s="45"/>
      <c r="H3" s="45"/>
      <c r="I3" s="45"/>
      <c r="J3" s="45"/>
      <c r="K3" s="7"/>
      <c r="L3" s="6"/>
    </row>
    <row r="4" spans="2:16" ht="17.25" customHeight="1" x14ac:dyDescent="0.25">
      <c r="B4" s="4"/>
      <c r="D4" s="46" t="s">
        <v>2</v>
      </c>
      <c r="E4" s="46"/>
      <c r="F4" s="46"/>
      <c r="G4" s="46"/>
      <c r="H4" s="46"/>
      <c r="I4" s="46"/>
      <c r="J4" s="46"/>
      <c r="K4" s="8"/>
      <c r="L4" s="6"/>
    </row>
    <row r="5" spans="2:16" ht="18.75" customHeight="1" x14ac:dyDescent="0.25">
      <c r="B5" s="4"/>
      <c r="D5" s="47" t="s">
        <v>33</v>
      </c>
      <c r="E5" s="47"/>
      <c r="F5" s="47"/>
      <c r="G5" s="47"/>
      <c r="H5" s="47"/>
      <c r="I5" s="47"/>
      <c r="J5" s="47"/>
      <c r="K5" s="9"/>
      <c r="L5" s="6"/>
      <c r="O5" t="s">
        <v>34</v>
      </c>
    </row>
    <row r="6" spans="2:16" ht="18.75" customHeight="1" x14ac:dyDescent="0.25">
      <c r="B6" s="4"/>
      <c r="D6" s="47"/>
      <c r="E6" s="47"/>
      <c r="F6" s="47"/>
      <c r="G6" s="47"/>
      <c r="H6" s="47"/>
      <c r="I6" s="47"/>
      <c r="J6" s="47"/>
      <c r="K6" s="9"/>
      <c r="L6" s="6"/>
      <c r="N6" s="27">
        <v>3.3300000000000003E-2</v>
      </c>
      <c r="O6" t="s">
        <v>35</v>
      </c>
    </row>
    <row r="7" spans="2:16" x14ac:dyDescent="0.25">
      <c r="B7" s="4"/>
      <c r="C7" s="48" t="s">
        <v>3</v>
      </c>
      <c r="D7" s="48"/>
      <c r="E7" s="48"/>
      <c r="F7" s="48"/>
      <c r="H7" s="49" t="s">
        <v>4</v>
      </c>
      <c r="I7" s="50"/>
      <c r="J7" s="50"/>
      <c r="K7" s="51"/>
      <c r="L7" s="6"/>
    </row>
    <row r="8" spans="2:16" x14ac:dyDescent="0.25">
      <c r="B8" s="4"/>
      <c r="C8" s="40" t="s">
        <v>5</v>
      </c>
      <c r="D8" s="32" t="s">
        <v>6</v>
      </c>
      <c r="E8" s="33"/>
      <c r="F8" s="10">
        <v>5139.2478143479002</v>
      </c>
      <c r="G8" s="11"/>
      <c r="H8" s="41" t="s">
        <v>5</v>
      </c>
      <c r="I8" s="33" t="s">
        <v>6</v>
      </c>
      <c r="J8" s="34"/>
      <c r="K8" s="10">
        <v>2315.3799026097213</v>
      </c>
      <c r="L8" s="6"/>
      <c r="N8" s="28">
        <f>F8*1.0332</f>
        <v>5309.8708417842499</v>
      </c>
      <c r="P8" s="28">
        <f>K8*1.0332</f>
        <v>2392.2505153763636</v>
      </c>
    </row>
    <row r="9" spans="2:16" x14ac:dyDescent="0.25">
      <c r="B9" s="4"/>
      <c r="C9" s="40"/>
      <c r="D9" s="32" t="s">
        <v>7</v>
      </c>
      <c r="E9" s="32"/>
      <c r="F9" s="10">
        <v>1263.5690248589456</v>
      </c>
      <c r="G9" s="11"/>
      <c r="H9" s="42"/>
      <c r="I9" s="33" t="s">
        <v>7</v>
      </c>
      <c r="J9" s="34"/>
      <c r="K9" s="10">
        <v>971.57472789315602</v>
      </c>
      <c r="L9" s="6"/>
      <c r="N9" s="28">
        <f t="shared" ref="N9:N48" si="0">F9*1.0332</f>
        <v>1305.5195164842623</v>
      </c>
      <c r="P9" s="28">
        <f>K9*1.0332</f>
        <v>1003.8310088592087</v>
      </c>
    </row>
    <row r="10" spans="2:16" x14ac:dyDescent="0.25">
      <c r="B10" s="4"/>
      <c r="C10" s="40"/>
      <c r="D10" s="32" t="s">
        <v>8</v>
      </c>
      <c r="E10" s="32"/>
      <c r="F10" s="10">
        <v>1579.4612810736821</v>
      </c>
      <c r="G10" s="11"/>
      <c r="H10" s="42"/>
      <c r="I10" s="33" t="s">
        <v>8</v>
      </c>
      <c r="J10" s="34"/>
      <c r="K10" s="10">
        <v>1214.4684098664452</v>
      </c>
      <c r="L10" s="6"/>
      <c r="N10" s="28">
        <f t="shared" si="0"/>
        <v>1631.8993956053282</v>
      </c>
      <c r="P10" s="28">
        <f>K10*1.0332</f>
        <v>1254.7887610740111</v>
      </c>
    </row>
    <row r="11" spans="2:16" x14ac:dyDescent="0.25">
      <c r="B11" s="4"/>
      <c r="C11" s="40"/>
      <c r="D11" s="32" t="s">
        <v>9</v>
      </c>
      <c r="E11" s="32"/>
      <c r="F11" s="10">
        <v>1579.4612810736821</v>
      </c>
      <c r="G11" s="11"/>
      <c r="H11" s="42"/>
      <c r="I11" s="33" t="s">
        <v>9</v>
      </c>
      <c r="J11" s="34"/>
      <c r="K11" s="10">
        <v>1214.4684098664452</v>
      </c>
      <c r="L11" s="6"/>
      <c r="N11" s="28">
        <f t="shared" si="0"/>
        <v>1631.8993956053282</v>
      </c>
      <c r="P11" s="28">
        <f>K11*1.0332</f>
        <v>1254.7887610740111</v>
      </c>
    </row>
    <row r="12" spans="2:16" x14ac:dyDescent="0.25">
      <c r="B12" s="4"/>
      <c r="C12" s="40"/>
      <c r="D12" s="32" t="s">
        <v>10</v>
      </c>
      <c r="E12" s="32"/>
      <c r="F12" s="10">
        <v>1.3557031476879569</v>
      </c>
      <c r="G12" s="11"/>
      <c r="H12" s="43"/>
      <c r="I12" s="33" t="s">
        <v>11</v>
      </c>
      <c r="J12" s="34"/>
      <c r="K12" s="10">
        <v>134.76494656224838</v>
      </c>
      <c r="L12" s="6"/>
      <c r="N12" s="28">
        <f>F12*1.0332</f>
        <v>1.4007124921911969</v>
      </c>
      <c r="P12" s="28">
        <f>K12*1.0332</f>
        <v>139.239142788115</v>
      </c>
    </row>
    <row r="13" spans="2:16" x14ac:dyDescent="0.25">
      <c r="B13" s="4"/>
      <c r="C13" s="40" t="s">
        <v>12</v>
      </c>
      <c r="D13" s="32" t="s">
        <v>6</v>
      </c>
      <c r="E13" s="32"/>
      <c r="F13" s="10">
        <v>6102.8623353579123</v>
      </c>
      <c r="G13" s="11"/>
      <c r="H13" s="41" t="s">
        <v>13</v>
      </c>
      <c r="I13" s="33" t="s">
        <v>6</v>
      </c>
      <c r="J13" s="34"/>
      <c r="K13" s="10">
        <v>2749.5122511573982</v>
      </c>
      <c r="L13" s="6"/>
      <c r="N13" s="28">
        <f>F13*1.0332</f>
        <v>6305.4773648917944</v>
      </c>
      <c r="P13" s="28">
        <f t="shared" ref="P13:P48" si="1">K13*1.0332</f>
        <v>2840.7960578958237</v>
      </c>
    </row>
    <row r="14" spans="2:16" x14ac:dyDescent="0.25">
      <c r="B14" s="4"/>
      <c r="C14" s="40"/>
      <c r="D14" s="32" t="s">
        <v>7</v>
      </c>
      <c r="E14" s="32"/>
      <c r="F14" s="10">
        <v>1500.4837005421098</v>
      </c>
      <c r="G14" s="11"/>
      <c r="H14" s="42"/>
      <c r="I14" s="33" t="s">
        <v>7</v>
      </c>
      <c r="J14" s="34"/>
      <c r="K14" s="10">
        <v>1153.7376857315983</v>
      </c>
      <c r="L14" s="6"/>
      <c r="N14" s="28">
        <f t="shared" si="0"/>
        <v>1550.2997594001076</v>
      </c>
      <c r="P14" s="28">
        <f t="shared" si="1"/>
        <v>1192.0417768978873</v>
      </c>
    </row>
    <row r="15" spans="2:16" x14ac:dyDescent="0.25">
      <c r="B15" s="4"/>
      <c r="C15" s="40"/>
      <c r="D15" s="32" t="s">
        <v>8</v>
      </c>
      <c r="E15" s="32"/>
      <c r="F15" s="10">
        <v>1579.4612810736821</v>
      </c>
      <c r="G15" s="11"/>
      <c r="H15" s="42"/>
      <c r="I15" s="33" t="s">
        <v>8</v>
      </c>
      <c r="J15" s="34"/>
      <c r="K15" s="10">
        <v>1214.4684098664452</v>
      </c>
      <c r="L15" s="6"/>
      <c r="N15" s="28">
        <f t="shared" si="0"/>
        <v>1631.8993956053282</v>
      </c>
      <c r="P15" s="28">
        <f t="shared" si="1"/>
        <v>1254.7887610740111</v>
      </c>
    </row>
    <row r="16" spans="2:16" x14ac:dyDescent="0.25">
      <c r="B16" s="4"/>
      <c r="C16" s="40"/>
      <c r="D16" s="32" t="s">
        <v>9</v>
      </c>
      <c r="E16" s="32"/>
      <c r="F16" s="10">
        <v>1579.4612810736821</v>
      </c>
      <c r="G16" s="11"/>
      <c r="H16" s="42"/>
      <c r="I16" s="33" t="s">
        <v>9</v>
      </c>
      <c r="J16" s="34"/>
      <c r="K16" s="10">
        <v>1214.4684098664452</v>
      </c>
      <c r="L16" s="6"/>
      <c r="N16" s="28">
        <f t="shared" si="0"/>
        <v>1631.8993956053282</v>
      </c>
      <c r="P16" s="28">
        <f t="shared" si="1"/>
        <v>1254.7887610740111</v>
      </c>
    </row>
    <row r="17" spans="2:16" x14ac:dyDescent="0.25">
      <c r="B17" s="4"/>
      <c r="C17" s="40"/>
      <c r="D17" s="32" t="s">
        <v>10</v>
      </c>
      <c r="E17" s="32"/>
      <c r="F17" s="10">
        <v>1.3557031476879569</v>
      </c>
      <c r="G17" s="11"/>
      <c r="H17" s="43"/>
      <c r="I17" s="33" t="s">
        <v>11</v>
      </c>
      <c r="J17" s="34"/>
      <c r="K17" s="10">
        <v>134.76494656224838</v>
      </c>
      <c r="L17" s="6"/>
      <c r="N17" s="28">
        <f t="shared" si="0"/>
        <v>1.4007124921911969</v>
      </c>
      <c r="P17" s="28">
        <f t="shared" si="1"/>
        <v>139.239142788115</v>
      </c>
    </row>
    <row r="18" spans="2:16" ht="15" customHeight="1" x14ac:dyDescent="0.25">
      <c r="B18" s="4"/>
      <c r="C18" s="40" t="s">
        <v>14</v>
      </c>
      <c r="D18" s="32" t="s">
        <v>6</v>
      </c>
      <c r="E18" s="32"/>
      <c r="F18" s="10">
        <v>6424.0597679348757</v>
      </c>
      <c r="G18" s="11"/>
      <c r="H18" s="41" t="s">
        <v>15</v>
      </c>
      <c r="I18" s="33" t="s">
        <v>6</v>
      </c>
      <c r="J18" s="34"/>
      <c r="K18" s="10">
        <v>2894.2248782621509</v>
      </c>
      <c r="L18" s="6"/>
      <c r="N18" s="28">
        <f t="shared" si="0"/>
        <v>6637.3385522303133</v>
      </c>
      <c r="P18" s="28">
        <f t="shared" si="1"/>
        <v>2990.313144220454</v>
      </c>
    </row>
    <row r="19" spans="2:16" x14ac:dyDescent="0.25">
      <c r="B19" s="4"/>
      <c r="C19" s="40"/>
      <c r="D19" s="32" t="s">
        <v>7</v>
      </c>
      <c r="E19" s="32"/>
      <c r="F19" s="10">
        <v>1579.4612810736821</v>
      </c>
      <c r="G19" s="11"/>
      <c r="H19" s="42"/>
      <c r="I19" s="33" t="s">
        <v>7</v>
      </c>
      <c r="J19" s="34"/>
      <c r="K19" s="10">
        <v>1214.4684098664452</v>
      </c>
      <c r="L19" s="6"/>
      <c r="N19" s="28">
        <f t="shared" si="0"/>
        <v>1631.8993956053282</v>
      </c>
      <c r="P19" s="28">
        <f t="shared" si="1"/>
        <v>1254.7887610740111</v>
      </c>
    </row>
    <row r="20" spans="2:16" x14ac:dyDescent="0.25">
      <c r="B20" s="4"/>
      <c r="C20" s="40"/>
      <c r="D20" s="32" t="s">
        <v>8</v>
      </c>
      <c r="E20" s="32"/>
      <c r="F20" s="10">
        <v>1579.4612810736821</v>
      </c>
      <c r="G20" s="11"/>
      <c r="H20" s="42"/>
      <c r="I20" s="33" t="s">
        <v>8</v>
      </c>
      <c r="J20" s="34"/>
      <c r="K20" s="10">
        <v>1214.4684098664452</v>
      </c>
      <c r="L20" s="6"/>
      <c r="N20" s="28">
        <f t="shared" si="0"/>
        <v>1631.8993956053282</v>
      </c>
      <c r="P20" s="28">
        <f t="shared" si="1"/>
        <v>1254.7887610740111</v>
      </c>
    </row>
    <row r="21" spans="2:16" x14ac:dyDescent="0.25">
      <c r="B21" s="4"/>
      <c r="C21" s="40"/>
      <c r="D21" s="32" t="s">
        <v>9</v>
      </c>
      <c r="E21" s="32"/>
      <c r="F21" s="10">
        <v>1579.4612810736821</v>
      </c>
      <c r="G21" s="11"/>
      <c r="H21" s="42"/>
      <c r="I21" s="33" t="s">
        <v>9</v>
      </c>
      <c r="J21" s="34"/>
      <c r="K21" s="10">
        <v>1214.4684098664452</v>
      </c>
      <c r="L21" s="6"/>
      <c r="N21" s="28">
        <f t="shared" si="0"/>
        <v>1631.8993956053282</v>
      </c>
      <c r="P21" s="28">
        <f t="shared" si="1"/>
        <v>1254.7887610740111</v>
      </c>
    </row>
    <row r="22" spans="2:16" x14ac:dyDescent="0.25">
      <c r="B22" s="4"/>
      <c r="C22" s="40"/>
      <c r="D22" s="32" t="s">
        <v>10</v>
      </c>
      <c r="E22" s="32"/>
      <c r="F22" s="10">
        <v>1.3557031476879569</v>
      </c>
      <c r="G22" s="11"/>
      <c r="H22" s="43"/>
      <c r="I22" s="33" t="s">
        <v>11</v>
      </c>
      <c r="J22" s="34"/>
      <c r="K22" s="10">
        <v>134.76494656224838</v>
      </c>
      <c r="L22" s="6"/>
      <c r="N22" s="28">
        <f t="shared" si="0"/>
        <v>1.4007124921911969</v>
      </c>
      <c r="P22" s="28">
        <f t="shared" si="1"/>
        <v>139.239142788115</v>
      </c>
    </row>
    <row r="23" spans="2:16" ht="15" customHeight="1" x14ac:dyDescent="0.25">
      <c r="B23" s="4"/>
      <c r="C23" s="40" t="s">
        <v>16</v>
      </c>
      <c r="D23" s="32" t="s">
        <v>6</v>
      </c>
      <c r="E23" s="32"/>
      <c r="F23" s="10">
        <v>6424.0597679348757</v>
      </c>
      <c r="G23" s="11"/>
      <c r="H23" s="41" t="s">
        <v>16</v>
      </c>
      <c r="I23" s="33" t="s">
        <v>6</v>
      </c>
      <c r="J23" s="34"/>
      <c r="K23" s="10">
        <v>2894.2248782621509</v>
      </c>
      <c r="L23" s="6"/>
      <c r="N23" s="28">
        <f t="shared" si="0"/>
        <v>6637.3385522303133</v>
      </c>
      <c r="P23" s="28">
        <f t="shared" si="1"/>
        <v>2990.313144220454</v>
      </c>
    </row>
    <row r="24" spans="2:16" x14ac:dyDescent="0.25">
      <c r="B24" s="4"/>
      <c r="C24" s="40"/>
      <c r="D24" s="32" t="s">
        <v>7</v>
      </c>
      <c r="E24" s="32"/>
      <c r="F24" s="10">
        <v>1579.4612810736821</v>
      </c>
      <c r="G24" s="11"/>
      <c r="H24" s="42"/>
      <c r="I24" s="33" t="s">
        <v>7</v>
      </c>
      <c r="J24" s="34"/>
      <c r="K24" s="10">
        <v>1214.4684098664452</v>
      </c>
      <c r="L24" s="6"/>
      <c r="N24" s="28">
        <f t="shared" si="0"/>
        <v>1631.8993956053282</v>
      </c>
      <c r="P24" s="28">
        <f t="shared" si="1"/>
        <v>1254.7887610740111</v>
      </c>
    </row>
    <row r="25" spans="2:16" x14ac:dyDescent="0.25">
      <c r="B25" s="4"/>
      <c r="C25" s="40"/>
      <c r="D25" s="32" t="s">
        <v>8</v>
      </c>
      <c r="E25" s="32"/>
      <c r="F25" s="10">
        <v>1579.4612810736821</v>
      </c>
      <c r="G25" s="11"/>
      <c r="H25" s="42"/>
      <c r="I25" s="33" t="s">
        <v>8</v>
      </c>
      <c r="J25" s="34"/>
      <c r="K25" s="10">
        <v>1214.4684098664452</v>
      </c>
      <c r="L25" s="6"/>
      <c r="N25" s="28">
        <f t="shared" si="0"/>
        <v>1631.8993956053282</v>
      </c>
      <c r="P25" s="28">
        <f t="shared" si="1"/>
        <v>1254.7887610740111</v>
      </c>
    </row>
    <row r="26" spans="2:16" x14ac:dyDescent="0.25">
      <c r="B26" s="4"/>
      <c r="C26" s="40"/>
      <c r="D26" s="32" t="s">
        <v>9</v>
      </c>
      <c r="E26" s="32"/>
      <c r="F26" s="10">
        <v>1579.4612810736821</v>
      </c>
      <c r="G26" s="11"/>
      <c r="H26" s="42"/>
      <c r="I26" s="33" t="s">
        <v>9</v>
      </c>
      <c r="J26" s="34"/>
      <c r="K26" s="10">
        <v>1214.4684098664452</v>
      </c>
      <c r="L26" s="6"/>
      <c r="N26" s="28">
        <f t="shared" si="0"/>
        <v>1631.8993956053282</v>
      </c>
      <c r="P26" s="28">
        <f t="shared" si="1"/>
        <v>1254.7887610740111</v>
      </c>
    </row>
    <row r="27" spans="2:16" x14ac:dyDescent="0.25">
      <c r="B27" s="4"/>
      <c r="C27" s="40"/>
      <c r="D27" s="32" t="s">
        <v>10</v>
      </c>
      <c r="E27" s="32"/>
      <c r="F27" s="10">
        <v>1.3557031476879569</v>
      </c>
      <c r="G27" s="11"/>
      <c r="H27" s="43"/>
      <c r="I27" s="33" t="s">
        <v>11</v>
      </c>
      <c r="J27" s="34"/>
      <c r="K27" s="10">
        <v>134.76494656224838</v>
      </c>
      <c r="L27" s="6"/>
      <c r="N27" s="28">
        <f t="shared" si="0"/>
        <v>1.4007124921911969</v>
      </c>
      <c r="P27" s="28">
        <f t="shared" si="1"/>
        <v>139.239142788115</v>
      </c>
    </row>
    <row r="28" spans="2:16" x14ac:dyDescent="0.25">
      <c r="B28" s="4"/>
      <c r="C28" s="40" t="s">
        <v>17</v>
      </c>
      <c r="D28" s="32" t="s">
        <v>6</v>
      </c>
      <c r="E28" s="32"/>
      <c r="F28" s="10">
        <v>9636.0922721738134</v>
      </c>
      <c r="G28" s="11"/>
      <c r="H28" s="41" t="s">
        <v>17</v>
      </c>
      <c r="I28" s="33" t="s">
        <v>6</v>
      </c>
      <c r="J28" s="34"/>
      <c r="K28" s="10">
        <v>4341.3385512261493</v>
      </c>
      <c r="L28" s="6"/>
      <c r="N28" s="28">
        <f t="shared" si="0"/>
        <v>9956.010535609983</v>
      </c>
      <c r="P28" s="28">
        <f t="shared" si="1"/>
        <v>4485.4709911268574</v>
      </c>
    </row>
    <row r="29" spans="2:16" x14ac:dyDescent="0.25">
      <c r="B29" s="4"/>
      <c r="C29" s="40"/>
      <c r="D29" s="32" t="s">
        <v>7</v>
      </c>
      <c r="E29" s="32"/>
      <c r="F29" s="10">
        <v>2369.19299309701</v>
      </c>
      <c r="G29" s="11"/>
      <c r="H29" s="42"/>
      <c r="I29" s="33" t="s">
        <v>7</v>
      </c>
      <c r="J29" s="34"/>
      <c r="K29" s="10">
        <v>1821.7119748945267</v>
      </c>
      <c r="L29" s="6"/>
      <c r="N29" s="28">
        <f t="shared" si="0"/>
        <v>2447.8502004678303</v>
      </c>
      <c r="P29" s="28">
        <f t="shared" si="1"/>
        <v>1882.1928124610249</v>
      </c>
    </row>
    <row r="30" spans="2:16" x14ac:dyDescent="0.25">
      <c r="B30" s="4"/>
      <c r="C30" s="40"/>
      <c r="D30" s="32" t="s">
        <v>8</v>
      </c>
      <c r="E30" s="32"/>
      <c r="F30" s="10">
        <v>2369.19299309701</v>
      </c>
      <c r="G30" s="11"/>
      <c r="H30" s="42"/>
      <c r="I30" s="33" t="s">
        <v>8</v>
      </c>
      <c r="J30" s="34"/>
      <c r="K30" s="10">
        <v>1821.7119748945267</v>
      </c>
      <c r="L30" s="6"/>
      <c r="N30" s="28">
        <f t="shared" si="0"/>
        <v>2447.8502004678303</v>
      </c>
      <c r="P30" s="28">
        <f t="shared" si="1"/>
        <v>1882.1928124610249</v>
      </c>
    </row>
    <row r="31" spans="2:16" x14ac:dyDescent="0.25">
      <c r="B31" s="4"/>
      <c r="C31" s="40"/>
      <c r="D31" s="32" t="s">
        <v>9</v>
      </c>
      <c r="E31" s="32"/>
      <c r="F31" s="10">
        <v>2369.19299309701</v>
      </c>
      <c r="G31" s="11"/>
      <c r="H31" s="42"/>
      <c r="I31" s="33" t="s">
        <v>9</v>
      </c>
      <c r="J31" s="34"/>
      <c r="K31" s="10">
        <v>1821.7119748945267</v>
      </c>
      <c r="L31" s="6"/>
      <c r="N31" s="28">
        <f t="shared" si="0"/>
        <v>2447.8502004678303</v>
      </c>
      <c r="P31" s="28">
        <f t="shared" si="1"/>
        <v>1882.1928124610249</v>
      </c>
    </row>
    <row r="32" spans="2:16" x14ac:dyDescent="0.25">
      <c r="B32" s="4"/>
      <c r="C32" s="40"/>
      <c r="D32" s="32" t="s">
        <v>10</v>
      </c>
      <c r="E32" s="32"/>
      <c r="F32" s="10">
        <v>1.3557031476879569</v>
      </c>
      <c r="G32" s="11"/>
      <c r="H32" s="43"/>
      <c r="I32" s="33" t="s">
        <v>11</v>
      </c>
      <c r="J32" s="34"/>
      <c r="K32" s="10">
        <v>134.76494656224838</v>
      </c>
      <c r="L32" s="6"/>
      <c r="N32" s="28">
        <f t="shared" si="0"/>
        <v>1.4007124921911969</v>
      </c>
      <c r="P32" s="28">
        <f t="shared" si="1"/>
        <v>139.239142788115</v>
      </c>
    </row>
    <row r="33" spans="2:16" ht="6" customHeight="1" x14ac:dyDescent="0.25">
      <c r="B33" s="4"/>
      <c r="C33" s="12"/>
      <c r="D33" s="12"/>
      <c r="E33" s="12"/>
      <c r="F33">
        <v>0</v>
      </c>
      <c r="G33" s="11"/>
      <c r="H33" s="12"/>
      <c r="I33" s="12"/>
      <c r="J33" s="12"/>
      <c r="L33" s="6"/>
      <c r="N33" s="28"/>
      <c r="P33" s="28"/>
    </row>
    <row r="34" spans="2:16" ht="15" customHeight="1" x14ac:dyDescent="0.25">
      <c r="B34" s="4"/>
      <c r="C34" s="40" t="s">
        <v>18</v>
      </c>
      <c r="D34" s="32" t="s">
        <v>6</v>
      </c>
      <c r="E34" s="32"/>
      <c r="F34" s="10">
        <v>9636.0922721738134</v>
      </c>
      <c r="G34" s="11"/>
      <c r="H34" s="41" t="s">
        <v>18</v>
      </c>
      <c r="I34" s="33" t="s">
        <v>6</v>
      </c>
      <c r="J34" s="34"/>
      <c r="K34" s="10">
        <v>4341.3385512261493</v>
      </c>
      <c r="L34" s="6"/>
      <c r="N34" s="28">
        <f t="shared" si="0"/>
        <v>9956.010535609983</v>
      </c>
      <c r="P34" s="28">
        <f t="shared" si="1"/>
        <v>4485.4709911268574</v>
      </c>
    </row>
    <row r="35" spans="2:16" x14ac:dyDescent="0.25">
      <c r="B35" s="4"/>
      <c r="C35" s="40"/>
      <c r="D35" s="32" t="s">
        <v>7</v>
      </c>
      <c r="E35" s="32"/>
      <c r="F35" s="10">
        <v>2369.19299309701</v>
      </c>
      <c r="G35" s="11"/>
      <c r="H35" s="42"/>
      <c r="I35" s="33" t="s">
        <v>7</v>
      </c>
      <c r="J35" s="34"/>
      <c r="K35" s="10">
        <v>1821.7119748945267</v>
      </c>
      <c r="L35" s="6"/>
      <c r="N35" s="28">
        <f t="shared" si="0"/>
        <v>2447.8502004678303</v>
      </c>
      <c r="P35" s="28">
        <f t="shared" si="1"/>
        <v>1882.1928124610249</v>
      </c>
    </row>
    <row r="36" spans="2:16" x14ac:dyDescent="0.25">
      <c r="B36" s="4"/>
      <c r="C36" s="40"/>
      <c r="D36" s="32" t="s">
        <v>8</v>
      </c>
      <c r="E36" s="32"/>
      <c r="F36" s="10">
        <v>2369.19299309701</v>
      </c>
      <c r="G36" s="11"/>
      <c r="H36" s="42"/>
      <c r="I36" s="33" t="s">
        <v>8</v>
      </c>
      <c r="J36" s="34"/>
      <c r="K36" s="10">
        <v>1821.7119748945267</v>
      </c>
      <c r="L36" s="6"/>
      <c r="N36" s="28">
        <f t="shared" si="0"/>
        <v>2447.8502004678303</v>
      </c>
      <c r="P36" s="28">
        <f t="shared" si="1"/>
        <v>1882.1928124610249</v>
      </c>
    </row>
    <row r="37" spans="2:16" x14ac:dyDescent="0.25">
      <c r="B37" s="4"/>
      <c r="C37" s="40"/>
      <c r="D37" s="32" t="s">
        <v>9</v>
      </c>
      <c r="E37" s="32"/>
      <c r="F37" s="10">
        <v>2369.19299309701</v>
      </c>
      <c r="G37" s="11"/>
      <c r="H37" s="42"/>
      <c r="I37" s="33" t="s">
        <v>9</v>
      </c>
      <c r="J37" s="34"/>
      <c r="K37" s="10">
        <v>1821.7119748945267</v>
      </c>
      <c r="L37" s="6"/>
      <c r="N37" s="28">
        <f t="shared" si="0"/>
        <v>2447.8502004678303</v>
      </c>
      <c r="P37" s="28">
        <f t="shared" si="1"/>
        <v>1882.1928124610249</v>
      </c>
    </row>
    <row r="38" spans="2:16" x14ac:dyDescent="0.25">
      <c r="B38" s="4"/>
      <c r="C38" s="40"/>
      <c r="D38" s="32" t="s">
        <v>10</v>
      </c>
      <c r="E38" s="32"/>
      <c r="F38" s="10">
        <v>1.3557031476879569</v>
      </c>
      <c r="G38" s="11"/>
      <c r="H38" s="43"/>
      <c r="I38" s="33" t="s">
        <v>10</v>
      </c>
      <c r="J38" s="34"/>
      <c r="K38" s="10">
        <v>134.76494656224838</v>
      </c>
      <c r="L38" s="6"/>
      <c r="N38" s="28">
        <f t="shared" si="0"/>
        <v>1.4007124921911969</v>
      </c>
      <c r="P38" s="28">
        <f t="shared" si="1"/>
        <v>139.239142788115</v>
      </c>
    </row>
    <row r="39" spans="2:16" x14ac:dyDescent="0.25">
      <c r="B39" s="4"/>
      <c r="C39" s="40" t="s">
        <v>19</v>
      </c>
      <c r="D39" s="32" t="s">
        <v>6</v>
      </c>
      <c r="E39" s="32"/>
      <c r="F39" s="10">
        <v>8351.2776983153381</v>
      </c>
      <c r="G39" s="11"/>
      <c r="H39" s="41" t="s">
        <v>19</v>
      </c>
      <c r="I39" s="33" t="s">
        <v>6</v>
      </c>
      <c r="J39" s="34"/>
      <c r="K39" s="10">
        <v>3762.4923417407958</v>
      </c>
      <c r="L39" s="6"/>
      <c r="N39" s="28">
        <f t="shared" si="0"/>
        <v>8628.5401178994071</v>
      </c>
      <c r="P39" s="28">
        <f t="shared" si="1"/>
        <v>3887.4070874865897</v>
      </c>
    </row>
    <row r="40" spans="2:16" x14ac:dyDescent="0.25">
      <c r="B40" s="4"/>
      <c r="C40" s="40"/>
      <c r="D40" s="32" t="s">
        <v>7</v>
      </c>
      <c r="E40" s="32"/>
      <c r="F40" s="10">
        <v>2053.2996653957871</v>
      </c>
      <c r="G40" s="11"/>
      <c r="H40" s="42"/>
      <c r="I40" s="33" t="s">
        <v>7</v>
      </c>
      <c r="J40" s="34"/>
      <c r="K40" s="10">
        <v>1578.8089328263789</v>
      </c>
      <c r="L40" s="6"/>
      <c r="N40" s="28">
        <f t="shared" si="0"/>
        <v>2121.4692142869271</v>
      </c>
      <c r="P40" s="28">
        <f t="shared" si="1"/>
        <v>1631.2253893962145</v>
      </c>
    </row>
    <row r="41" spans="2:16" x14ac:dyDescent="0.25">
      <c r="B41" s="4"/>
      <c r="C41" s="40"/>
      <c r="D41" s="32" t="s">
        <v>8</v>
      </c>
      <c r="E41" s="32"/>
      <c r="F41" s="10">
        <v>2053.2996653957871</v>
      </c>
      <c r="G41" s="11"/>
      <c r="H41" s="42"/>
      <c r="I41" s="33" t="s">
        <v>8</v>
      </c>
      <c r="J41" s="34"/>
      <c r="K41" s="10">
        <v>1578.8089328263789</v>
      </c>
      <c r="L41" s="6"/>
      <c r="N41" s="28">
        <f t="shared" si="0"/>
        <v>2121.4692142869271</v>
      </c>
      <c r="P41" s="28">
        <f t="shared" si="1"/>
        <v>1631.2253893962145</v>
      </c>
    </row>
    <row r="42" spans="2:16" x14ac:dyDescent="0.25">
      <c r="B42" s="4"/>
      <c r="C42" s="40"/>
      <c r="D42" s="32" t="s">
        <v>9</v>
      </c>
      <c r="E42" s="32"/>
      <c r="F42" s="10">
        <v>2053.2996653957871</v>
      </c>
      <c r="G42" s="11"/>
      <c r="H42" s="42"/>
      <c r="I42" s="33" t="s">
        <v>9</v>
      </c>
      <c r="J42" s="34"/>
      <c r="K42" s="10">
        <v>1578.8089328263789</v>
      </c>
      <c r="L42" s="6"/>
      <c r="N42" s="28">
        <f t="shared" si="0"/>
        <v>2121.4692142869271</v>
      </c>
      <c r="P42" s="28">
        <f t="shared" si="1"/>
        <v>1631.2253893962145</v>
      </c>
    </row>
    <row r="43" spans="2:16" x14ac:dyDescent="0.25">
      <c r="B43" s="4"/>
      <c r="C43" s="40"/>
      <c r="D43" s="32" t="s">
        <v>10</v>
      </c>
      <c r="E43" s="32"/>
      <c r="F43" s="10">
        <v>1.3557031476879569</v>
      </c>
      <c r="G43" s="11"/>
      <c r="H43" s="43"/>
      <c r="I43" s="33" t="s">
        <v>10</v>
      </c>
      <c r="J43" s="34"/>
      <c r="K43" s="10">
        <v>134.76494656224838</v>
      </c>
      <c r="L43" s="6"/>
      <c r="N43" s="28">
        <f t="shared" si="0"/>
        <v>1.4007124921911969</v>
      </c>
      <c r="P43" s="28">
        <f t="shared" si="1"/>
        <v>139.239142788115</v>
      </c>
    </row>
    <row r="44" spans="2:16" x14ac:dyDescent="0.25">
      <c r="B44" s="4"/>
      <c r="C44" s="40" t="s">
        <v>20</v>
      </c>
      <c r="D44" s="32" t="s">
        <v>6</v>
      </c>
      <c r="E44" s="32"/>
      <c r="F44" s="10">
        <v>6424.0597679348757</v>
      </c>
      <c r="G44" s="11"/>
      <c r="H44" s="41" t="s">
        <v>20</v>
      </c>
      <c r="I44" s="33" t="s">
        <v>6</v>
      </c>
      <c r="J44" s="34"/>
      <c r="K44" s="10">
        <v>2894.2248782621509</v>
      </c>
      <c r="L44" s="6"/>
      <c r="N44" s="28">
        <f t="shared" si="0"/>
        <v>6637.3385522303133</v>
      </c>
      <c r="P44" s="28">
        <f t="shared" si="1"/>
        <v>2990.313144220454</v>
      </c>
    </row>
    <row r="45" spans="2:16" x14ac:dyDescent="0.25">
      <c r="B45" s="4"/>
      <c r="C45" s="40"/>
      <c r="D45" s="32" t="s">
        <v>7</v>
      </c>
      <c r="E45" s="32"/>
      <c r="F45" s="10">
        <v>1579.4612810736821</v>
      </c>
      <c r="G45" s="11"/>
      <c r="H45" s="42"/>
      <c r="I45" s="33" t="s">
        <v>7</v>
      </c>
      <c r="J45" s="34"/>
      <c r="K45" s="10">
        <v>1214.4684098664452</v>
      </c>
      <c r="L45" s="6"/>
      <c r="N45" s="28">
        <f t="shared" si="0"/>
        <v>1631.8993956053282</v>
      </c>
      <c r="P45" s="28">
        <f t="shared" si="1"/>
        <v>1254.7887610740111</v>
      </c>
    </row>
    <row r="46" spans="2:16" x14ac:dyDescent="0.25">
      <c r="B46" s="4"/>
      <c r="C46" s="40"/>
      <c r="D46" s="32" t="s">
        <v>8</v>
      </c>
      <c r="E46" s="32"/>
      <c r="F46" s="10">
        <v>1579.4612810736821</v>
      </c>
      <c r="G46" s="11"/>
      <c r="H46" s="42"/>
      <c r="I46" s="33" t="s">
        <v>8</v>
      </c>
      <c r="J46" s="34"/>
      <c r="K46" s="10">
        <v>1214.4684098664452</v>
      </c>
      <c r="L46" s="6"/>
      <c r="N46" s="28">
        <f t="shared" si="0"/>
        <v>1631.8993956053282</v>
      </c>
      <c r="P46" s="28">
        <f t="shared" si="1"/>
        <v>1254.7887610740111</v>
      </c>
    </row>
    <row r="47" spans="2:16" x14ac:dyDescent="0.25">
      <c r="B47" s="4"/>
      <c r="C47" s="40"/>
      <c r="D47" s="32" t="s">
        <v>9</v>
      </c>
      <c r="E47" s="32"/>
      <c r="F47" s="10">
        <v>1579.4612810736821</v>
      </c>
      <c r="G47" s="11"/>
      <c r="H47" s="42"/>
      <c r="I47" s="33" t="s">
        <v>9</v>
      </c>
      <c r="J47" s="34"/>
      <c r="K47" s="10">
        <v>1214.4684098664452</v>
      </c>
      <c r="L47" s="6"/>
      <c r="N47" s="28">
        <f t="shared" si="0"/>
        <v>1631.8993956053282</v>
      </c>
      <c r="P47" s="28">
        <f t="shared" si="1"/>
        <v>1254.7887610740111</v>
      </c>
    </row>
    <row r="48" spans="2:16" x14ac:dyDescent="0.25">
      <c r="B48" s="4"/>
      <c r="C48" s="40"/>
      <c r="D48" s="32" t="s">
        <v>10</v>
      </c>
      <c r="E48" s="32"/>
      <c r="F48" s="10">
        <v>1.3557031476879569</v>
      </c>
      <c r="G48" s="11"/>
      <c r="H48" s="43"/>
      <c r="I48" s="33" t="s">
        <v>10</v>
      </c>
      <c r="J48" s="34"/>
      <c r="K48" s="10">
        <v>134.76494656224838</v>
      </c>
      <c r="L48" s="6"/>
      <c r="N48" s="28">
        <f t="shared" si="0"/>
        <v>1.4007124921911969</v>
      </c>
      <c r="P48" s="28">
        <f t="shared" si="1"/>
        <v>139.239142788115</v>
      </c>
    </row>
    <row r="49" spans="2:13" x14ac:dyDescent="0.25">
      <c r="B49" s="4"/>
      <c r="L49" s="6"/>
    </row>
    <row r="50" spans="2:13" ht="16.5" customHeight="1" x14ac:dyDescent="0.25">
      <c r="B50" s="4"/>
      <c r="C50" s="13" t="s">
        <v>21</v>
      </c>
      <c r="D50" s="13" t="s">
        <v>22</v>
      </c>
      <c r="E50" s="13" t="s">
        <v>23</v>
      </c>
      <c r="F50" s="14"/>
      <c r="H50" s="35" t="s">
        <v>24</v>
      </c>
      <c r="I50" s="35"/>
      <c r="J50" s="35"/>
      <c r="K50" s="35"/>
      <c r="L50" s="15"/>
      <c r="M50" s="16"/>
    </row>
    <row r="51" spans="2:13" ht="14.1" customHeight="1" x14ac:dyDescent="0.25">
      <c r="B51" s="4"/>
      <c r="C51" s="17">
        <v>1</v>
      </c>
      <c r="D51" s="18">
        <v>0.2</v>
      </c>
      <c r="E51" s="17"/>
      <c r="F51" s="19"/>
      <c r="G51" s="20"/>
      <c r="H51" s="36"/>
      <c r="I51" s="36"/>
      <c r="J51" s="36"/>
      <c r="K51" s="36"/>
      <c r="L51" s="15"/>
      <c r="M51" s="16"/>
    </row>
    <row r="52" spans="2:13" ht="14.1" customHeight="1" x14ac:dyDescent="0.25">
      <c r="B52" s="4"/>
      <c r="C52" s="17">
        <v>2</v>
      </c>
      <c r="D52" s="18">
        <v>0.05</v>
      </c>
      <c r="E52" s="17"/>
      <c r="F52" s="19"/>
      <c r="G52" s="20"/>
      <c r="H52" s="36"/>
      <c r="I52" s="36"/>
      <c r="J52" s="36"/>
      <c r="K52" s="36"/>
      <c r="L52" s="15"/>
      <c r="M52" s="16"/>
    </row>
    <row r="53" spans="2:13" ht="14.1" customHeight="1" x14ac:dyDescent="0.25">
      <c r="B53" s="4"/>
      <c r="C53" s="17">
        <v>3</v>
      </c>
      <c r="D53" s="17">
        <v>0</v>
      </c>
      <c r="E53" s="17"/>
      <c r="F53" s="19"/>
      <c r="G53" s="20"/>
      <c r="H53" s="36"/>
      <c r="I53" s="36"/>
      <c r="J53" s="36"/>
      <c r="K53" s="36"/>
      <c r="L53" s="15"/>
      <c r="M53" s="16"/>
    </row>
    <row r="54" spans="2:13" ht="14.1" customHeight="1" x14ac:dyDescent="0.25">
      <c r="B54" s="4"/>
      <c r="C54" s="17">
        <v>4</v>
      </c>
      <c r="D54" s="17">
        <v>0</v>
      </c>
      <c r="E54" s="17"/>
      <c r="F54" s="19"/>
      <c r="G54" s="20"/>
      <c r="H54" s="36"/>
      <c r="I54" s="36"/>
      <c r="J54" s="36"/>
      <c r="K54" s="36"/>
      <c r="L54" s="15"/>
      <c r="M54" s="16"/>
    </row>
    <row r="55" spans="2:13" ht="14.1" customHeight="1" x14ac:dyDescent="0.25">
      <c r="B55" s="4"/>
      <c r="C55" s="17">
        <v>5</v>
      </c>
      <c r="D55" s="17"/>
      <c r="E55" s="18">
        <v>0.5</v>
      </c>
      <c r="F55" s="21"/>
      <c r="G55" s="20"/>
      <c r="H55" s="36"/>
      <c r="I55" s="36"/>
      <c r="J55" s="36"/>
      <c r="K55" s="36"/>
      <c r="L55" s="15"/>
      <c r="M55" s="16"/>
    </row>
    <row r="56" spans="2:13" ht="14.1" customHeight="1" x14ac:dyDescent="0.25">
      <c r="B56" s="4"/>
      <c r="C56" s="17">
        <v>6</v>
      </c>
      <c r="D56" s="17"/>
      <c r="E56" s="18">
        <v>0.6</v>
      </c>
      <c r="F56" s="21"/>
      <c r="G56" s="20"/>
      <c r="H56" s="36"/>
      <c r="I56" s="36"/>
      <c r="J56" s="36"/>
      <c r="K56" s="36"/>
      <c r="L56" s="15"/>
      <c r="M56" s="16"/>
    </row>
    <row r="57" spans="2:13" ht="14.1" customHeight="1" x14ac:dyDescent="0.25">
      <c r="B57" s="4"/>
      <c r="C57" s="17" t="s">
        <v>25</v>
      </c>
      <c r="D57" s="17"/>
      <c r="E57" s="18">
        <v>0.3</v>
      </c>
      <c r="F57" s="21"/>
      <c r="G57" s="20"/>
      <c r="H57" s="36"/>
      <c r="I57" s="36"/>
      <c r="J57" s="36"/>
      <c r="K57" s="36"/>
      <c r="L57" s="15"/>
      <c r="M57" s="16"/>
    </row>
    <row r="58" spans="2:13" ht="14.1" customHeight="1" x14ac:dyDescent="0.25">
      <c r="B58" s="4"/>
      <c r="C58" s="17" t="s">
        <v>26</v>
      </c>
      <c r="D58" s="17"/>
      <c r="E58" s="18">
        <v>0.5</v>
      </c>
      <c r="F58" s="21"/>
      <c r="G58" s="20"/>
      <c r="H58" s="36"/>
      <c r="I58" s="36"/>
      <c r="J58" s="36"/>
      <c r="K58" s="36"/>
      <c r="L58" s="15"/>
      <c r="M58" s="16"/>
    </row>
    <row r="59" spans="2:13" ht="14.1" customHeight="1" x14ac:dyDescent="0.25">
      <c r="B59" s="4"/>
      <c r="C59" s="17" t="s">
        <v>27</v>
      </c>
      <c r="D59" s="17"/>
      <c r="E59" s="18">
        <v>0</v>
      </c>
      <c r="F59" s="21"/>
      <c r="G59" s="20"/>
      <c r="H59" s="36"/>
      <c r="I59" s="36"/>
      <c r="J59" s="36"/>
      <c r="K59" s="36"/>
      <c r="L59" s="15"/>
      <c r="M59" s="16"/>
    </row>
    <row r="60" spans="2:13" x14ac:dyDescent="0.25">
      <c r="B60" s="4"/>
      <c r="C60" s="21"/>
      <c r="D60" s="21"/>
      <c r="E60" s="21"/>
      <c r="F60" s="21"/>
      <c r="G60" s="20"/>
      <c r="H60" s="36"/>
      <c r="I60" s="36"/>
      <c r="J60" s="36"/>
      <c r="K60" s="36"/>
      <c r="L60" s="6"/>
    </row>
    <row r="61" spans="2:13" ht="13.5" customHeight="1" x14ac:dyDescent="0.25">
      <c r="B61" s="4"/>
      <c r="C61" s="38" t="s">
        <v>28</v>
      </c>
      <c r="D61" s="39"/>
      <c r="E61" s="21"/>
      <c r="F61" s="21"/>
      <c r="H61" s="36"/>
      <c r="I61" s="36"/>
      <c r="J61" s="36"/>
      <c r="K61" s="36"/>
      <c r="L61" s="6"/>
    </row>
    <row r="62" spans="2:13" ht="15.75" customHeight="1" x14ac:dyDescent="0.25">
      <c r="B62" s="4"/>
      <c r="C62" s="17" t="s">
        <v>29</v>
      </c>
      <c r="D62" s="22">
        <v>13999.999999999998</v>
      </c>
      <c r="E62" s="21"/>
      <c r="F62" s="21"/>
      <c r="G62" s="20"/>
      <c r="H62" s="36"/>
      <c r="I62" s="36"/>
      <c r="J62" s="36"/>
      <c r="K62" s="36"/>
      <c r="L62" s="6"/>
    </row>
    <row r="63" spans="2:13" ht="15.75" customHeight="1" x14ac:dyDescent="0.25">
      <c r="B63" s="4"/>
      <c r="C63" s="17" t="s">
        <v>30</v>
      </c>
      <c r="D63" s="22">
        <v>24000</v>
      </c>
      <c r="E63" s="21"/>
      <c r="F63" s="21"/>
      <c r="G63" s="20"/>
      <c r="H63" s="36"/>
      <c r="I63" s="36"/>
      <c r="J63" s="36"/>
      <c r="K63" s="36"/>
      <c r="L63" s="6"/>
    </row>
    <row r="64" spans="2:13" ht="15.75" customHeight="1" x14ac:dyDescent="0.25">
      <c r="B64" s="4"/>
      <c r="C64" s="17" t="s">
        <v>31</v>
      </c>
      <c r="D64" s="22">
        <v>12000</v>
      </c>
      <c r="E64" s="21"/>
      <c r="G64" s="20"/>
      <c r="H64" s="36"/>
      <c r="I64" s="36"/>
      <c r="J64" s="36"/>
      <c r="K64" s="36"/>
      <c r="L64" s="6"/>
    </row>
    <row r="65" spans="2:12" ht="15.75" customHeight="1" x14ac:dyDescent="0.25">
      <c r="B65" s="4"/>
      <c r="C65" s="17" t="s">
        <v>32</v>
      </c>
      <c r="D65" s="22">
        <v>22000.000000000004</v>
      </c>
      <c r="E65" s="21"/>
      <c r="F65" s="20"/>
      <c r="G65" s="20"/>
      <c r="H65" s="37"/>
      <c r="I65" s="37"/>
      <c r="J65" s="37"/>
      <c r="K65" s="37"/>
      <c r="L65" s="6"/>
    </row>
    <row r="66" spans="2:12" ht="15.75" thickBot="1" x14ac:dyDescent="0.3">
      <c r="B66" s="23"/>
      <c r="C66" s="24"/>
      <c r="D66" s="24"/>
      <c r="E66" s="25"/>
      <c r="F66" s="25"/>
      <c r="G66" s="25"/>
      <c r="H66" s="25"/>
      <c r="I66" s="25"/>
      <c r="J66" s="25"/>
      <c r="K66" s="25"/>
      <c r="L66" s="26"/>
    </row>
    <row r="67" spans="2:12" ht="15.75" thickTop="1" x14ac:dyDescent="0.25">
      <c r="C67" s="21"/>
      <c r="D67" s="21"/>
      <c r="E67" s="21"/>
      <c r="F67" s="21"/>
      <c r="G67" s="21"/>
      <c r="H67" s="21"/>
      <c r="I67" s="21"/>
      <c r="J67" s="21"/>
      <c r="K67" s="21"/>
    </row>
  </sheetData>
  <mergeCells count="104">
    <mergeCell ref="D2:J2"/>
    <mergeCell ref="D3:J3"/>
    <mergeCell ref="D4:J4"/>
    <mergeCell ref="D5:J6"/>
    <mergeCell ref="C7:F7"/>
    <mergeCell ref="H7:K7"/>
    <mergeCell ref="C18:C22"/>
    <mergeCell ref="D18:E18"/>
    <mergeCell ref="H18:H22"/>
    <mergeCell ref="I18:J18"/>
    <mergeCell ref="D19:E19"/>
    <mergeCell ref="I19:J19"/>
    <mergeCell ref="D12:E12"/>
    <mergeCell ref="I12:J12"/>
    <mergeCell ref="C13:C17"/>
    <mergeCell ref="D13:E13"/>
    <mergeCell ref="H13:H17"/>
    <mergeCell ref="I13:J13"/>
    <mergeCell ref="D14:E14"/>
    <mergeCell ref="I14:J14"/>
    <mergeCell ref="D15:E15"/>
    <mergeCell ref="I15:J15"/>
    <mergeCell ref="C8:C12"/>
    <mergeCell ref="D8:E8"/>
    <mergeCell ref="H8:H12"/>
    <mergeCell ref="I8:J8"/>
    <mergeCell ref="D9:E9"/>
    <mergeCell ref="I9:J9"/>
    <mergeCell ref="D10:E10"/>
    <mergeCell ref="I10:J10"/>
    <mergeCell ref="D26:E26"/>
    <mergeCell ref="I26:J26"/>
    <mergeCell ref="D20:E20"/>
    <mergeCell ref="I20:J20"/>
    <mergeCell ref="D21:E21"/>
    <mergeCell ref="I21:J21"/>
    <mergeCell ref="D22:E22"/>
    <mergeCell ref="I22:J22"/>
    <mergeCell ref="D16:E16"/>
    <mergeCell ref="I16:J16"/>
    <mergeCell ref="D17:E17"/>
    <mergeCell ref="I17:J17"/>
    <mergeCell ref="D11:E11"/>
    <mergeCell ref="I11:J11"/>
    <mergeCell ref="C34:C38"/>
    <mergeCell ref="D34:E34"/>
    <mergeCell ref="H34:H38"/>
    <mergeCell ref="I34:J34"/>
    <mergeCell ref="D35:E35"/>
    <mergeCell ref="I35:J35"/>
    <mergeCell ref="D27:E27"/>
    <mergeCell ref="I27:J27"/>
    <mergeCell ref="C28:C32"/>
    <mergeCell ref="D28:E28"/>
    <mergeCell ref="H28:H32"/>
    <mergeCell ref="I28:J28"/>
    <mergeCell ref="D29:E29"/>
    <mergeCell ref="I29:J29"/>
    <mergeCell ref="D30:E30"/>
    <mergeCell ref="I30:J30"/>
    <mergeCell ref="C23:C27"/>
    <mergeCell ref="D23:E23"/>
    <mergeCell ref="H23:H27"/>
    <mergeCell ref="I23:J23"/>
    <mergeCell ref="D24:E24"/>
    <mergeCell ref="I24:J24"/>
    <mergeCell ref="D25:E25"/>
    <mergeCell ref="I25:J25"/>
    <mergeCell ref="D42:E42"/>
    <mergeCell ref="I42:J42"/>
    <mergeCell ref="D36:E36"/>
    <mergeCell ref="I36:J36"/>
    <mergeCell ref="D37:E37"/>
    <mergeCell ref="I37:J37"/>
    <mergeCell ref="D38:E38"/>
    <mergeCell ref="I38:J38"/>
    <mergeCell ref="D31:E31"/>
    <mergeCell ref="I31:J31"/>
    <mergeCell ref="D32:E32"/>
    <mergeCell ref="I32:J32"/>
    <mergeCell ref="D47:E47"/>
    <mergeCell ref="I47:J47"/>
    <mergeCell ref="D48:E48"/>
    <mergeCell ref="I48:J48"/>
    <mergeCell ref="H50:K65"/>
    <mergeCell ref="C61:D61"/>
    <mergeCell ref="D43:E43"/>
    <mergeCell ref="I43:J43"/>
    <mergeCell ref="C44:C48"/>
    <mergeCell ref="D44:E44"/>
    <mergeCell ref="H44:H48"/>
    <mergeCell ref="I44:J44"/>
    <mergeCell ref="D45:E45"/>
    <mergeCell ref="I45:J45"/>
    <mergeCell ref="D46:E46"/>
    <mergeCell ref="I46:J46"/>
    <mergeCell ref="C39:C43"/>
    <mergeCell ref="D39:E39"/>
    <mergeCell ref="H39:H43"/>
    <mergeCell ref="I39:J39"/>
    <mergeCell ref="D40:E40"/>
    <mergeCell ref="I40:J40"/>
    <mergeCell ref="D41:E41"/>
    <mergeCell ref="I41:J41"/>
  </mergeCells>
  <pageMargins left="0.7" right="0.7" top="0.75" bottom="0.75" header="0.3" footer="0.3"/>
  <pageSetup scale="73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1:P67"/>
  <sheetViews>
    <sheetView topLeftCell="A13" workbookViewId="0">
      <selection activeCell="N33" sqref="N33:P33"/>
    </sheetView>
  </sheetViews>
  <sheetFormatPr baseColWidth="10" defaultColWidth="9.140625" defaultRowHeight="15" x14ac:dyDescent="0.25"/>
  <cols>
    <col min="1" max="1" width="3.85546875" customWidth="1"/>
    <col min="2" max="2" width="2.28515625" customWidth="1"/>
    <col min="3" max="3" width="15.28515625" customWidth="1"/>
    <col min="4" max="4" width="13.85546875" customWidth="1"/>
    <col min="5" max="5" width="16" customWidth="1"/>
    <col min="6" max="6" width="10.85546875" customWidth="1"/>
    <col min="7" max="7" width="1.140625" customWidth="1"/>
    <col min="8" max="8" width="14.140625" customWidth="1"/>
    <col min="9" max="9" width="15.28515625" customWidth="1"/>
    <col min="10" max="10" width="16" customWidth="1"/>
    <col min="11" max="11" width="12.85546875" customWidth="1"/>
    <col min="12" max="12" width="1.85546875" customWidth="1"/>
    <col min="14" max="14" width="9.5703125" bestFit="1" customWidth="1"/>
    <col min="16" max="16" width="9.5703125" bestFit="1" customWidth="1"/>
  </cols>
  <sheetData>
    <row r="1" spans="2:16" ht="8.25" customHeight="1" thickTop="1" x14ac:dyDescent="0.25">
      <c r="B1" s="1"/>
      <c r="C1" s="2"/>
      <c r="D1" s="2"/>
      <c r="E1" s="2"/>
      <c r="F1" s="2"/>
      <c r="G1" s="2"/>
      <c r="H1" s="2"/>
      <c r="I1" s="2"/>
      <c r="J1" s="2"/>
      <c r="K1" s="2"/>
      <c r="L1" s="3"/>
    </row>
    <row r="2" spans="2:16" ht="16.5" customHeight="1" x14ac:dyDescent="0.25">
      <c r="B2" s="4"/>
      <c r="D2" s="44" t="s">
        <v>0</v>
      </c>
      <c r="E2" s="44"/>
      <c r="F2" s="44"/>
      <c r="G2" s="44"/>
      <c r="H2" s="44"/>
      <c r="I2" s="44"/>
      <c r="J2" s="44"/>
      <c r="K2" s="5"/>
      <c r="L2" s="6"/>
    </row>
    <row r="3" spans="2:16" ht="17.25" customHeight="1" x14ac:dyDescent="0.25">
      <c r="B3" s="4"/>
      <c r="D3" s="45" t="s">
        <v>1</v>
      </c>
      <c r="E3" s="45"/>
      <c r="F3" s="45"/>
      <c r="G3" s="45"/>
      <c r="H3" s="45"/>
      <c r="I3" s="45"/>
      <c r="J3" s="45"/>
      <c r="K3" s="7"/>
      <c r="L3" s="6"/>
    </row>
    <row r="4" spans="2:16" ht="17.25" customHeight="1" x14ac:dyDescent="0.25">
      <c r="B4" s="4"/>
      <c r="D4" s="46" t="s">
        <v>2</v>
      </c>
      <c r="E4" s="46"/>
      <c r="F4" s="46"/>
      <c r="G4" s="46"/>
      <c r="H4" s="46"/>
      <c r="I4" s="46"/>
      <c r="J4" s="46"/>
      <c r="K4" s="8"/>
      <c r="L4" s="6"/>
    </row>
    <row r="5" spans="2:16" ht="18.75" customHeight="1" x14ac:dyDescent="0.25">
      <c r="B5" s="4"/>
      <c r="D5" s="47" t="s">
        <v>36</v>
      </c>
      <c r="E5" s="47"/>
      <c r="F5" s="47"/>
      <c r="G5" s="47"/>
      <c r="H5" s="47"/>
      <c r="I5" s="47"/>
      <c r="J5" s="47"/>
      <c r="K5" s="9"/>
      <c r="L5" s="6"/>
      <c r="P5" t="s">
        <v>38</v>
      </c>
    </row>
    <row r="6" spans="2:16" ht="18.75" customHeight="1" x14ac:dyDescent="0.25">
      <c r="B6" s="4"/>
      <c r="D6" s="47"/>
      <c r="E6" s="47"/>
      <c r="F6" s="47"/>
      <c r="G6" s="47"/>
      <c r="H6" s="47"/>
      <c r="I6" s="47"/>
      <c r="J6" s="47"/>
      <c r="K6" s="9"/>
      <c r="L6" s="6"/>
      <c r="N6" s="27">
        <v>3.1199999999999999E-2</v>
      </c>
      <c r="P6" t="s">
        <v>37</v>
      </c>
    </row>
    <row r="7" spans="2:16" x14ac:dyDescent="0.25">
      <c r="B7" s="4"/>
      <c r="C7" s="48" t="s">
        <v>3</v>
      </c>
      <c r="D7" s="48"/>
      <c r="E7" s="48"/>
      <c r="F7" s="48"/>
      <c r="H7" s="49" t="s">
        <v>4</v>
      </c>
      <c r="I7" s="50"/>
      <c r="J7" s="50"/>
      <c r="K7" s="51"/>
      <c r="L7" s="6"/>
    </row>
    <row r="8" spans="2:16" x14ac:dyDescent="0.25">
      <c r="B8" s="4"/>
      <c r="C8" s="40" t="s">
        <v>5</v>
      </c>
      <c r="D8" s="32" t="s">
        <v>6</v>
      </c>
      <c r="E8" s="33"/>
      <c r="F8" s="10">
        <v>5309.8708417842499</v>
      </c>
      <c r="G8" s="11"/>
      <c r="H8" s="41" t="s">
        <v>5</v>
      </c>
      <c r="I8" s="33" t="s">
        <v>6</v>
      </c>
      <c r="J8" s="34"/>
      <c r="K8" s="10">
        <v>2392.2505153763636</v>
      </c>
      <c r="L8" s="6"/>
      <c r="N8" s="28">
        <f>(F8*$N$6)+F8</f>
        <v>5475.5388120479183</v>
      </c>
      <c r="P8" s="28">
        <f>(K8*$N$6)+K8</f>
        <v>2466.8887314561061</v>
      </c>
    </row>
    <row r="9" spans="2:16" x14ac:dyDescent="0.25">
      <c r="B9" s="4"/>
      <c r="C9" s="40"/>
      <c r="D9" s="32" t="s">
        <v>7</v>
      </c>
      <c r="E9" s="32"/>
      <c r="F9" s="10">
        <v>1305.5195164842623</v>
      </c>
      <c r="G9" s="11"/>
      <c r="H9" s="42"/>
      <c r="I9" s="33" t="s">
        <v>7</v>
      </c>
      <c r="J9" s="34"/>
      <c r="K9" s="10">
        <v>1003.8310088592087</v>
      </c>
      <c r="L9" s="6"/>
      <c r="N9" s="28">
        <f t="shared" ref="N9:N48" si="0">(F9*$N$6)+F9</f>
        <v>1346.2517253985714</v>
      </c>
      <c r="P9" s="28">
        <f t="shared" ref="P9:P48" si="1">(K9*$N$6)+K9</f>
        <v>1035.1505363356162</v>
      </c>
    </row>
    <row r="10" spans="2:16" x14ac:dyDescent="0.25">
      <c r="B10" s="4"/>
      <c r="C10" s="40"/>
      <c r="D10" s="32" t="s">
        <v>8</v>
      </c>
      <c r="E10" s="32"/>
      <c r="F10" s="10">
        <v>1631.8993956053282</v>
      </c>
      <c r="G10" s="11"/>
      <c r="H10" s="42"/>
      <c r="I10" s="33" t="s">
        <v>8</v>
      </c>
      <c r="J10" s="34"/>
      <c r="K10" s="10">
        <v>1254.7887610740111</v>
      </c>
      <c r="L10" s="6"/>
      <c r="N10" s="28">
        <f t="shared" si="0"/>
        <v>1682.8146567482145</v>
      </c>
      <c r="P10" s="28">
        <f t="shared" si="1"/>
        <v>1293.9381704195202</v>
      </c>
    </row>
    <row r="11" spans="2:16" x14ac:dyDescent="0.25">
      <c r="B11" s="4"/>
      <c r="C11" s="40"/>
      <c r="D11" s="32" t="s">
        <v>9</v>
      </c>
      <c r="E11" s="32"/>
      <c r="F11" s="10">
        <v>1631.8993956053282</v>
      </c>
      <c r="G11" s="11"/>
      <c r="H11" s="42"/>
      <c r="I11" s="33" t="s">
        <v>9</v>
      </c>
      <c r="J11" s="34"/>
      <c r="K11" s="10">
        <v>1254.7887610740111</v>
      </c>
      <c r="L11" s="6"/>
      <c r="N11" s="28">
        <f t="shared" si="0"/>
        <v>1682.8146567482145</v>
      </c>
      <c r="P11" s="28">
        <f t="shared" si="1"/>
        <v>1293.9381704195202</v>
      </c>
    </row>
    <row r="12" spans="2:16" x14ac:dyDescent="0.25">
      <c r="B12" s="4"/>
      <c r="C12" s="40"/>
      <c r="D12" s="32" t="s">
        <v>10</v>
      </c>
      <c r="E12" s="32"/>
      <c r="F12" s="10">
        <v>1.4007124921911969</v>
      </c>
      <c r="G12" s="11"/>
      <c r="H12" s="43"/>
      <c r="I12" s="33" t="s">
        <v>11</v>
      </c>
      <c r="J12" s="34"/>
      <c r="K12" s="10">
        <v>139.239142788115</v>
      </c>
      <c r="L12" s="6"/>
      <c r="N12" s="28">
        <f t="shared" si="0"/>
        <v>1.4444147219475623</v>
      </c>
      <c r="P12" s="28">
        <f t="shared" si="1"/>
        <v>143.5834040431042</v>
      </c>
    </row>
    <row r="13" spans="2:16" x14ac:dyDescent="0.25">
      <c r="B13" s="4"/>
      <c r="C13" s="40" t="s">
        <v>12</v>
      </c>
      <c r="D13" s="32" t="s">
        <v>6</v>
      </c>
      <c r="E13" s="32"/>
      <c r="F13" s="10">
        <v>6305.4773648917944</v>
      </c>
      <c r="G13" s="11"/>
      <c r="H13" s="41" t="s">
        <v>13</v>
      </c>
      <c r="I13" s="33" t="s">
        <v>6</v>
      </c>
      <c r="J13" s="34"/>
      <c r="K13" s="10">
        <v>2840.7960578958237</v>
      </c>
      <c r="L13" s="6"/>
      <c r="N13" s="28">
        <f t="shared" si="0"/>
        <v>6502.2082586764182</v>
      </c>
      <c r="P13" s="28">
        <f t="shared" si="1"/>
        <v>2929.4288949021734</v>
      </c>
    </row>
    <row r="14" spans="2:16" x14ac:dyDescent="0.25">
      <c r="B14" s="4"/>
      <c r="C14" s="40"/>
      <c r="D14" s="32" t="s">
        <v>7</v>
      </c>
      <c r="E14" s="32"/>
      <c r="F14" s="10">
        <v>1550.2997594001076</v>
      </c>
      <c r="G14" s="11"/>
      <c r="H14" s="42"/>
      <c r="I14" s="33" t="s">
        <v>7</v>
      </c>
      <c r="J14" s="34"/>
      <c r="K14" s="10">
        <v>1192.0417768978873</v>
      </c>
      <c r="L14" s="6"/>
      <c r="N14" s="28">
        <f t="shared" si="0"/>
        <v>1598.6691118933909</v>
      </c>
      <c r="P14" s="28">
        <f t="shared" si="1"/>
        <v>1229.2334803371014</v>
      </c>
    </row>
    <row r="15" spans="2:16" x14ac:dyDescent="0.25">
      <c r="B15" s="4"/>
      <c r="C15" s="40"/>
      <c r="D15" s="32" t="s">
        <v>8</v>
      </c>
      <c r="E15" s="32"/>
      <c r="F15" s="10">
        <v>1631.8993956053282</v>
      </c>
      <c r="G15" s="11"/>
      <c r="H15" s="42"/>
      <c r="I15" s="33" t="s">
        <v>8</v>
      </c>
      <c r="J15" s="34"/>
      <c r="K15" s="10">
        <v>1254.7887610740111</v>
      </c>
      <c r="L15" s="6"/>
      <c r="N15" s="28">
        <f t="shared" si="0"/>
        <v>1682.8146567482145</v>
      </c>
      <c r="P15" s="28">
        <f t="shared" si="1"/>
        <v>1293.9381704195202</v>
      </c>
    </row>
    <row r="16" spans="2:16" x14ac:dyDescent="0.25">
      <c r="B16" s="4"/>
      <c r="C16" s="40"/>
      <c r="D16" s="32" t="s">
        <v>9</v>
      </c>
      <c r="E16" s="32"/>
      <c r="F16" s="10">
        <v>1631.8993956053282</v>
      </c>
      <c r="G16" s="11"/>
      <c r="H16" s="42"/>
      <c r="I16" s="33" t="s">
        <v>9</v>
      </c>
      <c r="J16" s="34"/>
      <c r="K16" s="10">
        <v>1254.7887610740111</v>
      </c>
      <c r="L16" s="6"/>
      <c r="N16" s="28">
        <f t="shared" si="0"/>
        <v>1682.8146567482145</v>
      </c>
      <c r="P16" s="28">
        <f t="shared" si="1"/>
        <v>1293.9381704195202</v>
      </c>
    </row>
    <row r="17" spans="2:16" x14ac:dyDescent="0.25">
      <c r="B17" s="4"/>
      <c r="C17" s="40"/>
      <c r="D17" s="32" t="s">
        <v>10</v>
      </c>
      <c r="E17" s="32"/>
      <c r="F17" s="10">
        <v>1.4007124921911969</v>
      </c>
      <c r="G17" s="11"/>
      <c r="H17" s="43"/>
      <c r="I17" s="33" t="s">
        <v>11</v>
      </c>
      <c r="J17" s="34"/>
      <c r="K17" s="10">
        <v>139.239142788115</v>
      </c>
      <c r="L17" s="6"/>
      <c r="N17" s="28">
        <f t="shared" si="0"/>
        <v>1.4444147219475623</v>
      </c>
      <c r="P17" s="28">
        <f t="shared" si="1"/>
        <v>143.5834040431042</v>
      </c>
    </row>
    <row r="18" spans="2:16" ht="15" customHeight="1" x14ac:dyDescent="0.25">
      <c r="B18" s="4"/>
      <c r="C18" s="40" t="s">
        <v>14</v>
      </c>
      <c r="D18" s="32" t="s">
        <v>6</v>
      </c>
      <c r="E18" s="32"/>
      <c r="F18" s="10">
        <v>6637.3385522303133</v>
      </c>
      <c r="G18" s="11"/>
      <c r="H18" s="41" t="s">
        <v>15</v>
      </c>
      <c r="I18" s="33" t="s">
        <v>6</v>
      </c>
      <c r="J18" s="34"/>
      <c r="K18" s="10">
        <v>2990.313144220454</v>
      </c>
      <c r="L18" s="6"/>
      <c r="N18" s="28">
        <f t="shared" si="0"/>
        <v>6844.4235150598988</v>
      </c>
      <c r="P18" s="28">
        <f t="shared" si="1"/>
        <v>3083.610914320132</v>
      </c>
    </row>
    <row r="19" spans="2:16" x14ac:dyDescent="0.25">
      <c r="B19" s="4"/>
      <c r="C19" s="40"/>
      <c r="D19" s="32" t="s">
        <v>7</v>
      </c>
      <c r="E19" s="32"/>
      <c r="F19" s="10">
        <v>1631.8993956053282</v>
      </c>
      <c r="G19" s="11"/>
      <c r="H19" s="42"/>
      <c r="I19" s="33" t="s">
        <v>7</v>
      </c>
      <c r="J19" s="34"/>
      <c r="K19" s="10">
        <v>1254.7887610740111</v>
      </c>
      <c r="L19" s="6"/>
      <c r="N19" s="28">
        <f t="shared" si="0"/>
        <v>1682.8146567482145</v>
      </c>
      <c r="P19" s="28">
        <f t="shared" si="1"/>
        <v>1293.9381704195202</v>
      </c>
    </row>
    <row r="20" spans="2:16" x14ac:dyDescent="0.25">
      <c r="B20" s="4"/>
      <c r="C20" s="40"/>
      <c r="D20" s="32" t="s">
        <v>8</v>
      </c>
      <c r="E20" s="32"/>
      <c r="F20" s="10">
        <v>1631.8993956053282</v>
      </c>
      <c r="G20" s="11"/>
      <c r="H20" s="42"/>
      <c r="I20" s="33" t="s">
        <v>8</v>
      </c>
      <c r="J20" s="34"/>
      <c r="K20" s="10">
        <v>1254.7887610740111</v>
      </c>
      <c r="L20" s="6"/>
      <c r="N20" s="28">
        <f t="shared" si="0"/>
        <v>1682.8146567482145</v>
      </c>
      <c r="P20" s="28">
        <f t="shared" si="1"/>
        <v>1293.9381704195202</v>
      </c>
    </row>
    <row r="21" spans="2:16" x14ac:dyDescent="0.25">
      <c r="B21" s="4"/>
      <c r="C21" s="40"/>
      <c r="D21" s="32" t="s">
        <v>9</v>
      </c>
      <c r="E21" s="32"/>
      <c r="F21" s="10">
        <v>1631.8993956053282</v>
      </c>
      <c r="G21" s="11"/>
      <c r="H21" s="42"/>
      <c r="I21" s="33" t="s">
        <v>9</v>
      </c>
      <c r="J21" s="34"/>
      <c r="K21" s="10">
        <v>1254.7887610740111</v>
      </c>
      <c r="L21" s="6"/>
      <c r="N21" s="28">
        <f t="shared" si="0"/>
        <v>1682.8146567482145</v>
      </c>
      <c r="P21" s="28">
        <f t="shared" si="1"/>
        <v>1293.9381704195202</v>
      </c>
    </row>
    <row r="22" spans="2:16" x14ac:dyDescent="0.25">
      <c r="B22" s="4"/>
      <c r="C22" s="40"/>
      <c r="D22" s="32" t="s">
        <v>10</v>
      </c>
      <c r="E22" s="32"/>
      <c r="F22" s="10">
        <v>1.4007124921911969</v>
      </c>
      <c r="G22" s="11"/>
      <c r="H22" s="43"/>
      <c r="I22" s="33" t="s">
        <v>11</v>
      </c>
      <c r="J22" s="34"/>
      <c r="K22" s="10">
        <v>139.239142788115</v>
      </c>
      <c r="L22" s="6"/>
      <c r="N22" s="28">
        <f t="shared" si="0"/>
        <v>1.4444147219475623</v>
      </c>
      <c r="P22" s="28">
        <f t="shared" si="1"/>
        <v>143.5834040431042</v>
      </c>
    </row>
    <row r="23" spans="2:16" ht="15" customHeight="1" x14ac:dyDescent="0.25">
      <c r="B23" s="4"/>
      <c r="C23" s="40" t="s">
        <v>16</v>
      </c>
      <c r="D23" s="32" t="s">
        <v>6</v>
      </c>
      <c r="E23" s="32"/>
      <c r="F23" s="10">
        <v>6637.3385522303133</v>
      </c>
      <c r="G23" s="11"/>
      <c r="H23" s="41" t="s">
        <v>16</v>
      </c>
      <c r="I23" s="33" t="s">
        <v>6</v>
      </c>
      <c r="J23" s="34"/>
      <c r="K23" s="10">
        <v>2990.313144220454</v>
      </c>
      <c r="L23" s="6"/>
      <c r="N23" s="28">
        <f t="shared" si="0"/>
        <v>6844.4235150598988</v>
      </c>
      <c r="P23" s="28">
        <f t="shared" si="1"/>
        <v>3083.610914320132</v>
      </c>
    </row>
    <row r="24" spans="2:16" x14ac:dyDescent="0.25">
      <c r="B24" s="4"/>
      <c r="C24" s="40"/>
      <c r="D24" s="32" t="s">
        <v>7</v>
      </c>
      <c r="E24" s="32"/>
      <c r="F24" s="10">
        <v>1631.8993956053282</v>
      </c>
      <c r="G24" s="11"/>
      <c r="H24" s="42"/>
      <c r="I24" s="33" t="s">
        <v>7</v>
      </c>
      <c r="J24" s="34"/>
      <c r="K24" s="10">
        <v>1254.7887610740111</v>
      </c>
      <c r="L24" s="6"/>
      <c r="N24" s="28">
        <f t="shared" si="0"/>
        <v>1682.8146567482145</v>
      </c>
      <c r="P24" s="28">
        <f t="shared" si="1"/>
        <v>1293.9381704195202</v>
      </c>
    </row>
    <row r="25" spans="2:16" x14ac:dyDescent="0.25">
      <c r="B25" s="4"/>
      <c r="C25" s="40"/>
      <c r="D25" s="32" t="s">
        <v>8</v>
      </c>
      <c r="E25" s="32"/>
      <c r="F25" s="10">
        <v>1631.8993956053282</v>
      </c>
      <c r="G25" s="11"/>
      <c r="H25" s="42"/>
      <c r="I25" s="33" t="s">
        <v>8</v>
      </c>
      <c r="J25" s="34"/>
      <c r="K25" s="10">
        <v>1254.7887610740111</v>
      </c>
      <c r="L25" s="6"/>
      <c r="N25" s="28">
        <f t="shared" si="0"/>
        <v>1682.8146567482145</v>
      </c>
      <c r="P25" s="28">
        <f t="shared" si="1"/>
        <v>1293.9381704195202</v>
      </c>
    </row>
    <row r="26" spans="2:16" x14ac:dyDescent="0.25">
      <c r="B26" s="4"/>
      <c r="C26" s="40"/>
      <c r="D26" s="32" t="s">
        <v>9</v>
      </c>
      <c r="E26" s="32"/>
      <c r="F26" s="10">
        <v>1631.8993956053282</v>
      </c>
      <c r="G26" s="11"/>
      <c r="H26" s="42"/>
      <c r="I26" s="33" t="s">
        <v>9</v>
      </c>
      <c r="J26" s="34"/>
      <c r="K26" s="10">
        <v>1254.7887610740111</v>
      </c>
      <c r="L26" s="6"/>
      <c r="N26" s="28">
        <f t="shared" si="0"/>
        <v>1682.8146567482145</v>
      </c>
      <c r="P26" s="28">
        <f t="shared" si="1"/>
        <v>1293.9381704195202</v>
      </c>
    </row>
    <row r="27" spans="2:16" x14ac:dyDescent="0.25">
      <c r="B27" s="4"/>
      <c r="C27" s="40"/>
      <c r="D27" s="32" t="s">
        <v>10</v>
      </c>
      <c r="E27" s="32"/>
      <c r="F27" s="10">
        <v>1.4007124921911969</v>
      </c>
      <c r="G27" s="11"/>
      <c r="H27" s="43"/>
      <c r="I27" s="33" t="s">
        <v>11</v>
      </c>
      <c r="J27" s="34"/>
      <c r="K27" s="10">
        <v>139.239142788115</v>
      </c>
      <c r="L27" s="6"/>
      <c r="N27" s="28">
        <f t="shared" si="0"/>
        <v>1.4444147219475623</v>
      </c>
      <c r="P27" s="28">
        <f t="shared" si="1"/>
        <v>143.5834040431042</v>
      </c>
    </row>
    <row r="28" spans="2:16" x14ac:dyDescent="0.25">
      <c r="B28" s="4"/>
      <c r="C28" s="40" t="s">
        <v>17</v>
      </c>
      <c r="D28" s="32" t="s">
        <v>6</v>
      </c>
      <c r="E28" s="32"/>
      <c r="F28" s="10">
        <v>9956.010535609983</v>
      </c>
      <c r="G28" s="11"/>
      <c r="H28" s="41" t="s">
        <v>17</v>
      </c>
      <c r="I28" s="33" t="s">
        <v>6</v>
      </c>
      <c r="J28" s="34"/>
      <c r="K28" s="10">
        <v>4485.4709911268574</v>
      </c>
      <c r="L28" s="6"/>
      <c r="N28" s="28">
        <f t="shared" si="0"/>
        <v>10266.638064321014</v>
      </c>
      <c r="P28" s="28">
        <f t="shared" si="1"/>
        <v>4625.4176860500156</v>
      </c>
    </row>
    <row r="29" spans="2:16" x14ac:dyDescent="0.25">
      <c r="B29" s="4"/>
      <c r="C29" s="40"/>
      <c r="D29" s="32" t="s">
        <v>7</v>
      </c>
      <c r="E29" s="32"/>
      <c r="F29" s="10">
        <v>2447.8502004678303</v>
      </c>
      <c r="G29" s="11"/>
      <c r="H29" s="42"/>
      <c r="I29" s="33" t="s">
        <v>7</v>
      </c>
      <c r="J29" s="34"/>
      <c r="K29" s="10">
        <v>1882.1928124610249</v>
      </c>
      <c r="L29" s="6"/>
      <c r="N29" s="28">
        <f t="shared" si="0"/>
        <v>2524.2231267224265</v>
      </c>
      <c r="P29" s="28">
        <f t="shared" si="1"/>
        <v>1940.9172282098089</v>
      </c>
    </row>
    <row r="30" spans="2:16" x14ac:dyDescent="0.25">
      <c r="B30" s="4"/>
      <c r="C30" s="40"/>
      <c r="D30" s="32" t="s">
        <v>8</v>
      </c>
      <c r="E30" s="32"/>
      <c r="F30" s="10">
        <v>2447.8502004678303</v>
      </c>
      <c r="G30" s="11"/>
      <c r="H30" s="42"/>
      <c r="I30" s="33" t="s">
        <v>8</v>
      </c>
      <c r="J30" s="34"/>
      <c r="K30" s="10">
        <v>1882.1928124610249</v>
      </c>
      <c r="L30" s="6"/>
      <c r="N30" s="28">
        <f t="shared" si="0"/>
        <v>2524.2231267224265</v>
      </c>
      <c r="P30" s="28">
        <f t="shared" si="1"/>
        <v>1940.9172282098089</v>
      </c>
    </row>
    <row r="31" spans="2:16" x14ac:dyDescent="0.25">
      <c r="B31" s="4"/>
      <c r="C31" s="40"/>
      <c r="D31" s="32" t="s">
        <v>9</v>
      </c>
      <c r="E31" s="32"/>
      <c r="F31" s="10">
        <v>2447.8502004678303</v>
      </c>
      <c r="G31" s="11"/>
      <c r="H31" s="42"/>
      <c r="I31" s="33" t="s">
        <v>9</v>
      </c>
      <c r="J31" s="34"/>
      <c r="K31" s="10">
        <v>1882.1928124610249</v>
      </c>
      <c r="L31" s="6"/>
      <c r="N31" s="28">
        <f t="shared" si="0"/>
        <v>2524.2231267224265</v>
      </c>
      <c r="P31" s="28">
        <f t="shared" si="1"/>
        <v>1940.9172282098089</v>
      </c>
    </row>
    <row r="32" spans="2:16" x14ac:dyDescent="0.25">
      <c r="B32" s="4"/>
      <c r="C32" s="40"/>
      <c r="D32" s="32" t="s">
        <v>10</v>
      </c>
      <c r="E32" s="32"/>
      <c r="F32" s="10">
        <v>1.4007124921911969</v>
      </c>
      <c r="G32" s="11"/>
      <c r="H32" s="43"/>
      <c r="I32" s="33" t="s">
        <v>11</v>
      </c>
      <c r="J32" s="34"/>
      <c r="K32" s="10">
        <v>139.239142788115</v>
      </c>
      <c r="L32" s="6"/>
      <c r="N32" s="28">
        <f t="shared" si="0"/>
        <v>1.4444147219475623</v>
      </c>
      <c r="P32" s="28">
        <f t="shared" si="1"/>
        <v>143.5834040431042</v>
      </c>
    </row>
    <row r="33" spans="2:16" ht="6" customHeight="1" x14ac:dyDescent="0.25">
      <c r="B33" s="4"/>
      <c r="C33" s="12"/>
      <c r="D33" s="12"/>
      <c r="E33" s="12"/>
      <c r="G33" s="11"/>
      <c r="H33" s="12"/>
      <c r="I33" s="12"/>
      <c r="J33" s="12"/>
      <c r="L33" s="6"/>
      <c r="N33" s="28"/>
      <c r="P33" s="28"/>
    </row>
    <row r="34" spans="2:16" ht="15" customHeight="1" x14ac:dyDescent="0.25">
      <c r="B34" s="4"/>
      <c r="C34" s="40" t="s">
        <v>18</v>
      </c>
      <c r="D34" s="32" t="s">
        <v>6</v>
      </c>
      <c r="E34" s="32"/>
      <c r="F34" s="10">
        <v>9956.010535609983</v>
      </c>
      <c r="G34" s="11"/>
      <c r="H34" s="41" t="s">
        <v>18</v>
      </c>
      <c r="I34" s="33" t="s">
        <v>6</v>
      </c>
      <c r="J34" s="34"/>
      <c r="K34" s="10">
        <v>4485.4709911268574</v>
      </c>
      <c r="L34" s="6"/>
      <c r="N34" s="28">
        <f t="shared" si="0"/>
        <v>10266.638064321014</v>
      </c>
      <c r="P34" s="28">
        <f t="shared" si="1"/>
        <v>4625.4176860500156</v>
      </c>
    </row>
    <row r="35" spans="2:16" x14ac:dyDescent="0.25">
      <c r="B35" s="4"/>
      <c r="C35" s="40"/>
      <c r="D35" s="32" t="s">
        <v>7</v>
      </c>
      <c r="E35" s="32"/>
      <c r="F35" s="10">
        <v>2447.8502004678303</v>
      </c>
      <c r="G35" s="11"/>
      <c r="H35" s="42"/>
      <c r="I35" s="33" t="s">
        <v>7</v>
      </c>
      <c r="J35" s="34"/>
      <c r="K35" s="10">
        <v>1882.1928124610249</v>
      </c>
      <c r="L35" s="6"/>
      <c r="N35" s="28">
        <f t="shared" si="0"/>
        <v>2524.2231267224265</v>
      </c>
      <c r="P35" s="28">
        <f t="shared" si="1"/>
        <v>1940.9172282098089</v>
      </c>
    </row>
    <row r="36" spans="2:16" x14ac:dyDescent="0.25">
      <c r="B36" s="4"/>
      <c r="C36" s="40"/>
      <c r="D36" s="32" t="s">
        <v>8</v>
      </c>
      <c r="E36" s="32"/>
      <c r="F36" s="10">
        <v>2447.8502004678303</v>
      </c>
      <c r="G36" s="11"/>
      <c r="H36" s="42"/>
      <c r="I36" s="33" t="s">
        <v>8</v>
      </c>
      <c r="J36" s="34"/>
      <c r="K36" s="10">
        <v>1882.1928124610249</v>
      </c>
      <c r="L36" s="6"/>
      <c r="N36" s="28">
        <f t="shared" si="0"/>
        <v>2524.2231267224265</v>
      </c>
      <c r="P36" s="28">
        <f t="shared" si="1"/>
        <v>1940.9172282098089</v>
      </c>
    </row>
    <row r="37" spans="2:16" x14ac:dyDescent="0.25">
      <c r="B37" s="4"/>
      <c r="C37" s="40"/>
      <c r="D37" s="32" t="s">
        <v>9</v>
      </c>
      <c r="E37" s="32"/>
      <c r="F37" s="10">
        <v>2447.8502004678303</v>
      </c>
      <c r="G37" s="11"/>
      <c r="H37" s="42"/>
      <c r="I37" s="33" t="s">
        <v>9</v>
      </c>
      <c r="J37" s="34"/>
      <c r="K37" s="10">
        <v>1882.1928124610249</v>
      </c>
      <c r="L37" s="6"/>
      <c r="N37" s="28">
        <f t="shared" si="0"/>
        <v>2524.2231267224265</v>
      </c>
      <c r="P37" s="28">
        <f t="shared" si="1"/>
        <v>1940.9172282098089</v>
      </c>
    </row>
    <row r="38" spans="2:16" x14ac:dyDescent="0.25">
      <c r="B38" s="4"/>
      <c r="C38" s="40"/>
      <c r="D38" s="32" t="s">
        <v>10</v>
      </c>
      <c r="E38" s="32"/>
      <c r="F38" s="10">
        <v>1.4007124921911969</v>
      </c>
      <c r="G38" s="11"/>
      <c r="H38" s="43"/>
      <c r="I38" s="33" t="s">
        <v>10</v>
      </c>
      <c r="J38" s="34"/>
      <c r="K38" s="10">
        <v>139.239142788115</v>
      </c>
      <c r="L38" s="6"/>
      <c r="N38" s="28">
        <f t="shared" si="0"/>
        <v>1.4444147219475623</v>
      </c>
      <c r="P38" s="28">
        <f t="shared" si="1"/>
        <v>143.5834040431042</v>
      </c>
    </row>
    <row r="39" spans="2:16" x14ac:dyDescent="0.25">
      <c r="B39" s="4"/>
      <c r="C39" s="40" t="s">
        <v>19</v>
      </c>
      <c r="D39" s="32" t="s">
        <v>6</v>
      </c>
      <c r="E39" s="32"/>
      <c r="F39" s="10">
        <v>8628.5401178994071</v>
      </c>
      <c r="G39" s="11"/>
      <c r="H39" s="41" t="s">
        <v>19</v>
      </c>
      <c r="I39" s="33" t="s">
        <v>6</v>
      </c>
      <c r="J39" s="34"/>
      <c r="K39" s="10">
        <v>3887.4070874865897</v>
      </c>
      <c r="L39" s="6"/>
      <c r="N39" s="28">
        <f t="shared" si="0"/>
        <v>8897.7505695778691</v>
      </c>
      <c r="P39" s="28">
        <f t="shared" si="1"/>
        <v>4008.6941886161712</v>
      </c>
    </row>
    <row r="40" spans="2:16" x14ac:dyDescent="0.25">
      <c r="B40" s="4"/>
      <c r="C40" s="40"/>
      <c r="D40" s="32" t="s">
        <v>7</v>
      </c>
      <c r="E40" s="32"/>
      <c r="F40" s="10">
        <v>2121.4692142869271</v>
      </c>
      <c r="G40" s="11"/>
      <c r="H40" s="42"/>
      <c r="I40" s="33" t="s">
        <v>7</v>
      </c>
      <c r="J40" s="34"/>
      <c r="K40" s="10">
        <v>1631.2253893962145</v>
      </c>
      <c r="L40" s="6"/>
      <c r="N40" s="28">
        <f t="shared" si="0"/>
        <v>2187.6590537726793</v>
      </c>
      <c r="P40" s="28">
        <f t="shared" si="1"/>
        <v>1682.1196215453763</v>
      </c>
    </row>
    <row r="41" spans="2:16" x14ac:dyDescent="0.25">
      <c r="B41" s="4"/>
      <c r="C41" s="40"/>
      <c r="D41" s="32" t="s">
        <v>8</v>
      </c>
      <c r="E41" s="32"/>
      <c r="F41" s="10">
        <v>2121.4692142869271</v>
      </c>
      <c r="G41" s="11"/>
      <c r="H41" s="42"/>
      <c r="I41" s="33" t="s">
        <v>8</v>
      </c>
      <c r="J41" s="34"/>
      <c r="K41" s="10">
        <v>1631.2253893962145</v>
      </c>
      <c r="L41" s="6"/>
      <c r="N41" s="28">
        <f t="shared" si="0"/>
        <v>2187.6590537726793</v>
      </c>
      <c r="P41" s="28">
        <f t="shared" si="1"/>
        <v>1682.1196215453763</v>
      </c>
    </row>
    <row r="42" spans="2:16" x14ac:dyDescent="0.25">
      <c r="B42" s="4"/>
      <c r="C42" s="40"/>
      <c r="D42" s="32" t="s">
        <v>9</v>
      </c>
      <c r="E42" s="32"/>
      <c r="F42" s="10">
        <v>2121.4692142869271</v>
      </c>
      <c r="G42" s="11"/>
      <c r="H42" s="42"/>
      <c r="I42" s="33" t="s">
        <v>9</v>
      </c>
      <c r="J42" s="34"/>
      <c r="K42" s="10">
        <v>1631.2253893962145</v>
      </c>
      <c r="L42" s="6"/>
      <c r="N42" s="28">
        <f t="shared" si="0"/>
        <v>2187.6590537726793</v>
      </c>
      <c r="P42" s="28">
        <f t="shared" si="1"/>
        <v>1682.1196215453763</v>
      </c>
    </row>
    <row r="43" spans="2:16" x14ac:dyDescent="0.25">
      <c r="B43" s="4"/>
      <c r="C43" s="40"/>
      <c r="D43" s="32" t="s">
        <v>10</v>
      </c>
      <c r="E43" s="32"/>
      <c r="F43" s="10">
        <v>1.4007124921911969</v>
      </c>
      <c r="G43" s="11"/>
      <c r="H43" s="43"/>
      <c r="I43" s="33" t="s">
        <v>10</v>
      </c>
      <c r="J43" s="34"/>
      <c r="K43" s="10">
        <v>139.239142788115</v>
      </c>
      <c r="L43" s="6"/>
      <c r="N43" s="28">
        <f t="shared" si="0"/>
        <v>1.4444147219475623</v>
      </c>
      <c r="P43" s="28">
        <f t="shared" si="1"/>
        <v>143.5834040431042</v>
      </c>
    </row>
    <row r="44" spans="2:16" x14ac:dyDescent="0.25">
      <c r="B44" s="4"/>
      <c r="C44" s="40" t="s">
        <v>20</v>
      </c>
      <c r="D44" s="32" t="s">
        <v>6</v>
      </c>
      <c r="E44" s="32"/>
      <c r="F44" s="10">
        <v>6637.3385522303133</v>
      </c>
      <c r="G44" s="11"/>
      <c r="H44" s="41" t="s">
        <v>20</v>
      </c>
      <c r="I44" s="33" t="s">
        <v>6</v>
      </c>
      <c r="J44" s="34"/>
      <c r="K44" s="10">
        <v>2990.313144220454</v>
      </c>
      <c r="L44" s="6"/>
      <c r="N44" s="28">
        <f t="shared" si="0"/>
        <v>6844.4235150598988</v>
      </c>
      <c r="P44" s="28">
        <f t="shared" si="1"/>
        <v>3083.610914320132</v>
      </c>
    </row>
    <row r="45" spans="2:16" x14ac:dyDescent="0.25">
      <c r="B45" s="4"/>
      <c r="C45" s="40"/>
      <c r="D45" s="32" t="s">
        <v>7</v>
      </c>
      <c r="E45" s="32"/>
      <c r="F45" s="10">
        <v>1631.8993956053282</v>
      </c>
      <c r="G45" s="11"/>
      <c r="H45" s="42"/>
      <c r="I45" s="33" t="s">
        <v>7</v>
      </c>
      <c r="J45" s="34"/>
      <c r="K45" s="10">
        <v>1254.7887610740111</v>
      </c>
      <c r="L45" s="6"/>
      <c r="N45" s="28">
        <f t="shared" si="0"/>
        <v>1682.8146567482145</v>
      </c>
      <c r="P45" s="28">
        <f t="shared" si="1"/>
        <v>1293.9381704195202</v>
      </c>
    </row>
    <row r="46" spans="2:16" x14ac:dyDescent="0.25">
      <c r="B46" s="4"/>
      <c r="C46" s="40"/>
      <c r="D46" s="32" t="s">
        <v>8</v>
      </c>
      <c r="E46" s="32"/>
      <c r="F46" s="10">
        <v>1631.8993956053282</v>
      </c>
      <c r="G46" s="11"/>
      <c r="H46" s="42"/>
      <c r="I46" s="33" t="s">
        <v>8</v>
      </c>
      <c r="J46" s="34"/>
      <c r="K46" s="10">
        <v>1254.7887610740111</v>
      </c>
      <c r="L46" s="6"/>
      <c r="N46" s="28">
        <f t="shared" si="0"/>
        <v>1682.8146567482145</v>
      </c>
      <c r="P46" s="28">
        <f t="shared" si="1"/>
        <v>1293.9381704195202</v>
      </c>
    </row>
    <row r="47" spans="2:16" x14ac:dyDescent="0.25">
      <c r="B47" s="4"/>
      <c r="C47" s="40"/>
      <c r="D47" s="32" t="s">
        <v>9</v>
      </c>
      <c r="E47" s="32"/>
      <c r="F47" s="10">
        <v>1631.8993956053282</v>
      </c>
      <c r="G47" s="11"/>
      <c r="H47" s="42"/>
      <c r="I47" s="33" t="s">
        <v>9</v>
      </c>
      <c r="J47" s="34"/>
      <c r="K47" s="10">
        <v>1254.7887610740111</v>
      </c>
      <c r="L47" s="6"/>
      <c r="N47" s="28">
        <f t="shared" si="0"/>
        <v>1682.8146567482145</v>
      </c>
      <c r="P47" s="28">
        <f t="shared" si="1"/>
        <v>1293.9381704195202</v>
      </c>
    </row>
    <row r="48" spans="2:16" x14ac:dyDescent="0.25">
      <c r="B48" s="4"/>
      <c r="C48" s="40"/>
      <c r="D48" s="32" t="s">
        <v>10</v>
      </c>
      <c r="E48" s="32"/>
      <c r="F48" s="10">
        <v>1.4007124921911969</v>
      </c>
      <c r="G48" s="11"/>
      <c r="H48" s="43"/>
      <c r="I48" s="33" t="s">
        <v>10</v>
      </c>
      <c r="J48" s="34"/>
      <c r="K48" s="10">
        <v>139.239142788115</v>
      </c>
      <c r="L48" s="6"/>
      <c r="N48" s="28">
        <f t="shared" si="0"/>
        <v>1.4444147219475623</v>
      </c>
      <c r="P48" s="28">
        <f t="shared" si="1"/>
        <v>143.5834040431042</v>
      </c>
    </row>
    <row r="49" spans="2:13" x14ac:dyDescent="0.25">
      <c r="B49" s="4"/>
      <c r="L49" s="6"/>
    </row>
    <row r="50" spans="2:13" ht="16.5" customHeight="1" x14ac:dyDescent="0.25">
      <c r="B50" s="4"/>
      <c r="C50" s="13" t="s">
        <v>21</v>
      </c>
      <c r="D50" s="13" t="s">
        <v>22</v>
      </c>
      <c r="E50" s="13" t="s">
        <v>23</v>
      </c>
      <c r="F50" s="14"/>
      <c r="H50" s="52" t="s">
        <v>24</v>
      </c>
      <c r="I50" s="52"/>
      <c r="J50" s="52"/>
      <c r="K50" s="52"/>
      <c r="L50" s="15"/>
      <c r="M50" s="16"/>
    </row>
    <row r="51" spans="2:13" ht="14.1" customHeight="1" x14ac:dyDescent="0.25">
      <c r="B51" s="4"/>
      <c r="C51" s="17">
        <v>1</v>
      </c>
      <c r="D51" s="18">
        <v>0.2</v>
      </c>
      <c r="E51" s="17"/>
      <c r="F51" s="19"/>
      <c r="G51" s="20"/>
      <c r="H51" s="52"/>
      <c r="I51" s="52"/>
      <c r="J51" s="52"/>
      <c r="K51" s="52"/>
      <c r="L51" s="15"/>
      <c r="M51" s="16"/>
    </row>
    <row r="52" spans="2:13" ht="14.1" customHeight="1" x14ac:dyDescent="0.25">
      <c r="B52" s="4"/>
      <c r="C52" s="17">
        <v>2</v>
      </c>
      <c r="D52" s="18">
        <v>0.05</v>
      </c>
      <c r="E52" s="17"/>
      <c r="F52" s="19"/>
      <c r="G52" s="20"/>
      <c r="H52" s="52"/>
      <c r="I52" s="52"/>
      <c r="J52" s="52"/>
      <c r="K52" s="52"/>
      <c r="L52" s="15"/>
      <c r="M52" s="16"/>
    </row>
    <row r="53" spans="2:13" ht="14.1" customHeight="1" x14ac:dyDescent="0.25">
      <c r="B53" s="4"/>
      <c r="C53" s="17">
        <v>3</v>
      </c>
      <c r="D53" s="17">
        <v>0</v>
      </c>
      <c r="E53" s="17"/>
      <c r="F53" s="19"/>
      <c r="G53" s="20"/>
      <c r="H53" s="52"/>
      <c r="I53" s="52"/>
      <c r="J53" s="52"/>
      <c r="K53" s="52"/>
      <c r="L53" s="15"/>
      <c r="M53" s="16"/>
    </row>
    <row r="54" spans="2:13" ht="14.1" customHeight="1" x14ac:dyDescent="0.25">
      <c r="B54" s="4"/>
      <c r="C54" s="17">
        <v>4</v>
      </c>
      <c r="D54" s="17">
        <v>0</v>
      </c>
      <c r="E54" s="17"/>
      <c r="F54" s="19"/>
      <c r="G54" s="20"/>
      <c r="H54" s="52"/>
      <c r="I54" s="52"/>
      <c r="J54" s="52"/>
      <c r="K54" s="52"/>
      <c r="L54" s="15"/>
      <c r="M54" s="16"/>
    </row>
    <row r="55" spans="2:13" ht="14.1" customHeight="1" x14ac:dyDescent="0.25">
      <c r="B55" s="4"/>
      <c r="C55" s="17">
        <v>5</v>
      </c>
      <c r="D55" s="17"/>
      <c r="E55" s="18">
        <v>0.5</v>
      </c>
      <c r="F55" s="21"/>
      <c r="G55" s="20"/>
      <c r="H55" s="52"/>
      <c r="I55" s="52"/>
      <c r="J55" s="52"/>
      <c r="K55" s="52"/>
      <c r="L55" s="15"/>
      <c r="M55" s="16"/>
    </row>
    <row r="56" spans="2:13" ht="14.1" customHeight="1" x14ac:dyDescent="0.25">
      <c r="B56" s="4"/>
      <c r="C56" s="17">
        <v>6</v>
      </c>
      <c r="D56" s="17"/>
      <c r="E56" s="18">
        <v>0.6</v>
      </c>
      <c r="F56" s="21"/>
      <c r="G56" s="20"/>
      <c r="H56" s="52"/>
      <c r="I56" s="52"/>
      <c r="J56" s="52"/>
      <c r="K56" s="52"/>
      <c r="L56" s="15"/>
      <c r="M56" s="16"/>
    </row>
    <row r="57" spans="2:13" ht="14.1" customHeight="1" x14ac:dyDescent="0.25">
      <c r="B57" s="4"/>
      <c r="C57" s="17" t="s">
        <v>25</v>
      </c>
      <c r="D57" s="17"/>
      <c r="E57" s="18">
        <v>0.3</v>
      </c>
      <c r="F57" s="21"/>
      <c r="G57" s="20"/>
      <c r="H57" s="52"/>
      <c r="I57" s="52"/>
      <c r="J57" s="52"/>
      <c r="K57" s="52"/>
      <c r="L57" s="15"/>
      <c r="M57" s="16"/>
    </row>
    <row r="58" spans="2:13" ht="14.1" customHeight="1" x14ac:dyDescent="0.25">
      <c r="B58" s="4"/>
      <c r="C58" s="17" t="s">
        <v>26</v>
      </c>
      <c r="D58" s="17"/>
      <c r="E58" s="18">
        <v>0.5</v>
      </c>
      <c r="F58" s="21"/>
      <c r="G58" s="20"/>
      <c r="H58" s="52"/>
      <c r="I58" s="52"/>
      <c r="J58" s="52"/>
      <c r="K58" s="52"/>
      <c r="L58" s="15"/>
      <c r="M58" s="16"/>
    </row>
    <row r="59" spans="2:13" ht="14.1" customHeight="1" x14ac:dyDescent="0.25">
      <c r="B59" s="4"/>
      <c r="C59" s="17" t="s">
        <v>27</v>
      </c>
      <c r="D59" s="17"/>
      <c r="E59" s="18">
        <v>0</v>
      </c>
      <c r="F59" s="21"/>
      <c r="G59" s="20"/>
      <c r="H59" s="52"/>
      <c r="I59" s="52"/>
      <c r="J59" s="52"/>
      <c r="K59" s="52"/>
      <c r="L59" s="15"/>
      <c r="M59" s="16"/>
    </row>
    <row r="60" spans="2:13" x14ac:dyDescent="0.25">
      <c r="B60" s="4"/>
      <c r="C60" s="21"/>
      <c r="D60" s="21"/>
      <c r="E60" s="21"/>
      <c r="F60" s="21"/>
      <c r="G60" s="20"/>
      <c r="H60" s="52"/>
      <c r="I60" s="52"/>
      <c r="J60" s="52"/>
      <c r="K60" s="52"/>
      <c r="L60" s="6"/>
    </row>
    <row r="61" spans="2:13" ht="13.5" customHeight="1" x14ac:dyDescent="0.25">
      <c r="B61" s="4"/>
      <c r="C61" s="38" t="s">
        <v>28</v>
      </c>
      <c r="D61" s="39"/>
      <c r="E61" s="21"/>
      <c r="F61" s="21"/>
      <c r="H61" s="52"/>
      <c r="I61" s="52"/>
      <c r="J61" s="52"/>
      <c r="K61" s="52"/>
      <c r="L61" s="6"/>
    </row>
    <row r="62" spans="2:13" ht="15.75" customHeight="1" x14ac:dyDescent="0.25">
      <c r="B62" s="4"/>
      <c r="C62" s="17" t="s">
        <v>29</v>
      </c>
      <c r="D62" s="22">
        <v>13999.999999999998</v>
      </c>
      <c r="E62" s="21"/>
      <c r="F62" s="21"/>
      <c r="G62" s="20"/>
      <c r="H62" s="52"/>
      <c r="I62" s="52"/>
      <c r="J62" s="52"/>
      <c r="K62" s="52"/>
      <c r="L62" s="6"/>
    </row>
    <row r="63" spans="2:13" ht="15.75" customHeight="1" x14ac:dyDescent="0.25">
      <c r="B63" s="4"/>
      <c r="C63" s="17" t="s">
        <v>30</v>
      </c>
      <c r="D63" s="22">
        <v>24000</v>
      </c>
      <c r="E63" s="21"/>
      <c r="F63" s="21"/>
      <c r="G63" s="20"/>
      <c r="H63" s="52"/>
      <c r="I63" s="52"/>
      <c r="J63" s="52"/>
      <c r="K63" s="52"/>
      <c r="L63" s="6"/>
    </row>
    <row r="64" spans="2:13" ht="15.75" customHeight="1" x14ac:dyDescent="0.25">
      <c r="B64" s="4"/>
      <c r="C64" s="17" t="s">
        <v>31</v>
      </c>
      <c r="D64" s="22">
        <v>12000</v>
      </c>
      <c r="E64" s="21"/>
      <c r="G64" s="20"/>
      <c r="H64" s="52"/>
      <c r="I64" s="52"/>
      <c r="J64" s="52"/>
      <c r="K64" s="52"/>
      <c r="L64" s="6"/>
    </row>
    <row r="65" spans="2:12" ht="15.75" customHeight="1" x14ac:dyDescent="0.25">
      <c r="B65" s="4"/>
      <c r="C65" s="17" t="s">
        <v>32</v>
      </c>
      <c r="D65" s="22">
        <v>22000.000000000004</v>
      </c>
      <c r="E65" s="21"/>
      <c r="F65" s="20"/>
      <c r="G65" s="20"/>
      <c r="H65" s="52"/>
      <c r="I65" s="52"/>
      <c r="J65" s="52"/>
      <c r="K65" s="52"/>
      <c r="L65" s="6"/>
    </row>
    <row r="66" spans="2:12" ht="15.75" thickBot="1" x14ac:dyDescent="0.3">
      <c r="B66" s="23"/>
      <c r="C66" s="24"/>
      <c r="D66" s="24"/>
      <c r="E66" s="25"/>
      <c r="F66" s="25"/>
      <c r="G66" s="25"/>
      <c r="H66" s="25"/>
      <c r="I66" s="25"/>
      <c r="J66" s="25"/>
      <c r="K66" s="25"/>
      <c r="L66" s="26"/>
    </row>
    <row r="67" spans="2:12" ht="15.75" thickTop="1" x14ac:dyDescent="0.25">
      <c r="C67" s="21"/>
      <c r="D67" s="21"/>
      <c r="E67" s="21"/>
      <c r="F67" s="21"/>
      <c r="G67" s="21"/>
      <c r="H67" s="21"/>
      <c r="I67" s="21"/>
      <c r="J67" s="21"/>
      <c r="K67" s="21"/>
    </row>
  </sheetData>
  <mergeCells count="104">
    <mergeCell ref="D2:J2"/>
    <mergeCell ref="D3:J3"/>
    <mergeCell ref="D4:J4"/>
    <mergeCell ref="D5:J6"/>
    <mergeCell ref="C7:F7"/>
    <mergeCell ref="H7:K7"/>
    <mergeCell ref="C18:C22"/>
    <mergeCell ref="D18:E18"/>
    <mergeCell ref="H18:H22"/>
    <mergeCell ref="I18:J18"/>
    <mergeCell ref="D19:E19"/>
    <mergeCell ref="I19:J19"/>
    <mergeCell ref="D12:E12"/>
    <mergeCell ref="I12:J12"/>
    <mergeCell ref="C13:C17"/>
    <mergeCell ref="D13:E13"/>
    <mergeCell ref="H13:H17"/>
    <mergeCell ref="I13:J13"/>
    <mergeCell ref="D14:E14"/>
    <mergeCell ref="I14:J14"/>
    <mergeCell ref="D15:E15"/>
    <mergeCell ref="I15:J15"/>
    <mergeCell ref="C8:C12"/>
    <mergeCell ref="D8:E8"/>
    <mergeCell ref="H8:H12"/>
    <mergeCell ref="I8:J8"/>
    <mergeCell ref="D9:E9"/>
    <mergeCell ref="I9:J9"/>
    <mergeCell ref="D10:E10"/>
    <mergeCell ref="I10:J10"/>
    <mergeCell ref="D26:E26"/>
    <mergeCell ref="I26:J26"/>
    <mergeCell ref="D20:E20"/>
    <mergeCell ref="I20:J20"/>
    <mergeCell ref="D21:E21"/>
    <mergeCell ref="I21:J21"/>
    <mergeCell ref="D22:E22"/>
    <mergeCell ref="I22:J22"/>
    <mergeCell ref="D16:E16"/>
    <mergeCell ref="I16:J16"/>
    <mergeCell ref="D17:E17"/>
    <mergeCell ref="I17:J17"/>
    <mergeCell ref="D11:E11"/>
    <mergeCell ref="I11:J11"/>
    <mergeCell ref="C34:C38"/>
    <mergeCell ref="D34:E34"/>
    <mergeCell ref="H34:H38"/>
    <mergeCell ref="I34:J34"/>
    <mergeCell ref="D35:E35"/>
    <mergeCell ref="I35:J35"/>
    <mergeCell ref="D27:E27"/>
    <mergeCell ref="I27:J27"/>
    <mergeCell ref="C28:C32"/>
    <mergeCell ref="D28:E28"/>
    <mergeCell ref="H28:H32"/>
    <mergeCell ref="I28:J28"/>
    <mergeCell ref="D29:E29"/>
    <mergeCell ref="I29:J29"/>
    <mergeCell ref="D30:E30"/>
    <mergeCell ref="I30:J30"/>
    <mergeCell ref="C23:C27"/>
    <mergeCell ref="D23:E23"/>
    <mergeCell ref="H23:H27"/>
    <mergeCell ref="I23:J23"/>
    <mergeCell ref="D24:E24"/>
    <mergeCell ref="I24:J24"/>
    <mergeCell ref="D25:E25"/>
    <mergeCell ref="I25:J25"/>
    <mergeCell ref="D42:E42"/>
    <mergeCell ref="I42:J42"/>
    <mergeCell ref="D36:E36"/>
    <mergeCell ref="I36:J36"/>
    <mergeCell ref="D37:E37"/>
    <mergeCell ref="I37:J37"/>
    <mergeCell ref="D38:E38"/>
    <mergeCell ref="I38:J38"/>
    <mergeCell ref="D31:E31"/>
    <mergeCell ref="I31:J31"/>
    <mergeCell ref="D32:E32"/>
    <mergeCell ref="I32:J32"/>
    <mergeCell ref="D47:E47"/>
    <mergeCell ref="I47:J47"/>
    <mergeCell ref="D48:E48"/>
    <mergeCell ref="I48:J48"/>
    <mergeCell ref="H50:K65"/>
    <mergeCell ref="C61:D61"/>
    <mergeCell ref="D43:E43"/>
    <mergeCell ref="I43:J43"/>
    <mergeCell ref="C44:C48"/>
    <mergeCell ref="D44:E44"/>
    <mergeCell ref="H44:H48"/>
    <mergeCell ref="I44:J44"/>
    <mergeCell ref="D45:E45"/>
    <mergeCell ref="I45:J45"/>
    <mergeCell ref="D46:E46"/>
    <mergeCell ref="I46:J46"/>
    <mergeCell ref="C39:C43"/>
    <mergeCell ref="D39:E39"/>
    <mergeCell ref="H39:H43"/>
    <mergeCell ref="I39:J39"/>
    <mergeCell ref="D40:E40"/>
    <mergeCell ref="I40:J40"/>
    <mergeCell ref="D41:E41"/>
    <mergeCell ref="I41:J41"/>
  </mergeCells>
  <pageMargins left="0.7" right="0.7" top="0.75" bottom="0.75" header="0.3" footer="0.3"/>
  <pageSetup scale="73" fitToHeight="0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B1:P67"/>
  <sheetViews>
    <sheetView workbookViewId="0">
      <selection activeCell="P50" sqref="P50"/>
    </sheetView>
  </sheetViews>
  <sheetFormatPr baseColWidth="10" defaultColWidth="9.140625" defaultRowHeight="15" x14ac:dyDescent="0.25"/>
  <cols>
    <col min="1" max="1" width="3.85546875" customWidth="1"/>
    <col min="2" max="2" width="2.28515625" customWidth="1"/>
    <col min="3" max="3" width="15.28515625" customWidth="1"/>
    <col min="4" max="4" width="13.85546875" customWidth="1"/>
    <col min="5" max="5" width="16" customWidth="1"/>
    <col min="6" max="6" width="10.85546875" customWidth="1"/>
    <col min="7" max="7" width="1.140625" customWidth="1"/>
    <col min="8" max="8" width="14.140625" customWidth="1"/>
    <col min="9" max="9" width="15.28515625" customWidth="1"/>
    <col min="10" max="10" width="16" customWidth="1"/>
    <col min="11" max="11" width="12.85546875" customWidth="1"/>
    <col min="12" max="12" width="1.85546875" customWidth="1"/>
    <col min="14" max="14" width="9.5703125" bestFit="1" customWidth="1"/>
    <col min="16" max="16" width="9.5703125" bestFit="1" customWidth="1"/>
  </cols>
  <sheetData>
    <row r="1" spans="2:16" ht="8.25" customHeight="1" thickTop="1" x14ac:dyDescent="0.25">
      <c r="B1" s="1"/>
      <c r="C1" s="2"/>
      <c r="D1" s="2"/>
      <c r="E1" s="2"/>
      <c r="F1" s="2"/>
      <c r="G1" s="2"/>
      <c r="H1" s="2"/>
      <c r="I1" s="2"/>
      <c r="J1" s="2"/>
      <c r="K1" s="2"/>
      <c r="L1" s="3"/>
    </row>
    <row r="2" spans="2:16" ht="16.5" customHeight="1" x14ac:dyDescent="0.25">
      <c r="B2" s="4"/>
      <c r="D2" s="44" t="s">
        <v>0</v>
      </c>
      <c r="E2" s="44"/>
      <c r="F2" s="44"/>
      <c r="G2" s="44"/>
      <c r="H2" s="44"/>
      <c r="I2" s="44"/>
      <c r="J2" s="44"/>
      <c r="K2" s="5"/>
      <c r="L2" s="6"/>
    </row>
    <row r="3" spans="2:16" ht="17.25" customHeight="1" x14ac:dyDescent="0.25">
      <c r="B3" s="4"/>
      <c r="D3" s="45" t="s">
        <v>1</v>
      </c>
      <c r="E3" s="45"/>
      <c r="F3" s="45"/>
      <c r="G3" s="45"/>
      <c r="H3" s="45"/>
      <c r="I3" s="45"/>
      <c r="J3" s="45"/>
      <c r="K3" s="7"/>
      <c r="L3" s="6"/>
    </row>
    <row r="4" spans="2:16" ht="17.25" customHeight="1" x14ac:dyDescent="0.25">
      <c r="B4" s="4"/>
      <c r="D4" s="46" t="s">
        <v>2</v>
      </c>
      <c r="E4" s="46"/>
      <c r="F4" s="46"/>
      <c r="G4" s="46"/>
      <c r="H4" s="46"/>
      <c r="I4" s="46"/>
      <c r="J4" s="46"/>
      <c r="K4" s="8"/>
      <c r="L4" s="6"/>
    </row>
    <row r="5" spans="2:16" ht="18.75" customHeight="1" x14ac:dyDescent="0.25">
      <c r="B5" s="4"/>
      <c r="D5" s="47" t="s">
        <v>39</v>
      </c>
      <c r="E5" s="47"/>
      <c r="F5" s="47"/>
      <c r="G5" s="47"/>
      <c r="H5" s="47"/>
      <c r="I5" s="47"/>
      <c r="J5" s="47"/>
      <c r="K5" s="9"/>
      <c r="L5" s="6"/>
    </row>
    <row r="6" spans="2:16" ht="18.75" customHeight="1" x14ac:dyDescent="0.25">
      <c r="B6" s="4"/>
      <c r="D6" s="47"/>
      <c r="E6" s="47"/>
      <c r="F6" s="47"/>
      <c r="G6" s="47"/>
      <c r="H6" s="47"/>
      <c r="I6" s="47"/>
      <c r="J6" s="47"/>
      <c r="K6" s="9"/>
      <c r="L6" s="6"/>
      <c r="N6" s="27">
        <v>3.3099999999999997E-2</v>
      </c>
    </row>
    <row r="7" spans="2:16" x14ac:dyDescent="0.25">
      <c r="B7" s="4"/>
      <c r="C7" s="48" t="s">
        <v>3</v>
      </c>
      <c r="D7" s="48"/>
      <c r="E7" s="48"/>
      <c r="F7" s="48"/>
      <c r="H7" s="49" t="s">
        <v>4</v>
      </c>
      <c r="I7" s="50"/>
      <c r="J7" s="50"/>
      <c r="K7" s="51"/>
      <c r="L7" s="6"/>
    </row>
    <row r="8" spans="2:16" x14ac:dyDescent="0.25">
      <c r="B8" s="4"/>
      <c r="C8" s="40" t="s">
        <v>5</v>
      </c>
      <c r="D8" s="32" t="s">
        <v>6</v>
      </c>
      <c r="E8" s="33"/>
      <c r="F8" s="10">
        <v>5475.5388120479183</v>
      </c>
      <c r="G8" s="11"/>
      <c r="H8" s="41" t="s">
        <v>5</v>
      </c>
      <c r="I8" s="33" t="s">
        <v>6</v>
      </c>
      <c r="J8" s="34"/>
      <c r="K8" s="10">
        <v>2466.8887314561061</v>
      </c>
      <c r="L8" s="6"/>
      <c r="N8" s="28">
        <f>F8*$N$6+F8</f>
        <v>5656.7791467267043</v>
      </c>
      <c r="P8" s="28">
        <f>K8*$N$6+K8</f>
        <v>2548.5427484673032</v>
      </c>
    </row>
    <row r="9" spans="2:16" x14ac:dyDescent="0.25">
      <c r="B9" s="4"/>
      <c r="C9" s="40"/>
      <c r="D9" s="32" t="s">
        <v>7</v>
      </c>
      <c r="E9" s="32"/>
      <c r="F9" s="10">
        <v>1346.2517253985714</v>
      </c>
      <c r="G9" s="11"/>
      <c r="H9" s="42"/>
      <c r="I9" s="33" t="s">
        <v>7</v>
      </c>
      <c r="J9" s="34"/>
      <c r="K9" s="10">
        <v>1035.1505363356162</v>
      </c>
      <c r="L9" s="6"/>
      <c r="N9" s="28">
        <f t="shared" ref="N9:N48" si="0">F9*$N$6+F9</f>
        <v>1390.812657509264</v>
      </c>
      <c r="P9" s="28">
        <f t="shared" ref="P9:P48" si="1">K9*$N$6+K9</f>
        <v>1069.4140190883249</v>
      </c>
    </row>
    <row r="10" spans="2:16" x14ac:dyDescent="0.25">
      <c r="B10" s="4"/>
      <c r="C10" s="40"/>
      <c r="D10" s="32" t="s">
        <v>8</v>
      </c>
      <c r="E10" s="32"/>
      <c r="F10" s="10">
        <v>1682.8146567482145</v>
      </c>
      <c r="G10" s="11"/>
      <c r="H10" s="42"/>
      <c r="I10" s="33" t="s">
        <v>8</v>
      </c>
      <c r="J10" s="34"/>
      <c r="K10" s="10">
        <v>1293.9381704195202</v>
      </c>
      <c r="L10" s="6"/>
      <c r="N10" s="28">
        <f t="shared" si="0"/>
        <v>1738.5158218865804</v>
      </c>
      <c r="P10" s="28">
        <f t="shared" si="1"/>
        <v>1336.7675238604063</v>
      </c>
    </row>
    <row r="11" spans="2:16" x14ac:dyDescent="0.25">
      <c r="B11" s="4"/>
      <c r="C11" s="40"/>
      <c r="D11" s="32" t="s">
        <v>9</v>
      </c>
      <c r="E11" s="32"/>
      <c r="F11" s="10">
        <v>1682.8146567482145</v>
      </c>
      <c r="G11" s="11"/>
      <c r="H11" s="42"/>
      <c r="I11" s="33" t="s">
        <v>9</v>
      </c>
      <c r="J11" s="34"/>
      <c r="K11" s="10">
        <v>1293.9381704195202</v>
      </c>
      <c r="L11" s="6"/>
      <c r="N11" s="28">
        <f t="shared" si="0"/>
        <v>1738.5158218865804</v>
      </c>
      <c r="P11" s="28">
        <f t="shared" si="1"/>
        <v>1336.7675238604063</v>
      </c>
    </row>
    <row r="12" spans="2:16" x14ac:dyDescent="0.25">
      <c r="B12" s="4"/>
      <c r="C12" s="40"/>
      <c r="D12" s="32" t="s">
        <v>10</v>
      </c>
      <c r="E12" s="32"/>
      <c r="F12" s="10">
        <v>1.4444147219475623</v>
      </c>
      <c r="G12" s="11"/>
      <c r="H12" s="43"/>
      <c r="I12" s="33" t="s">
        <v>11</v>
      </c>
      <c r="J12" s="34"/>
      <c r="K12" s="10">
        <v>143.58000000000001</v>
      </c>
      <c r="L12" s="6"/>
      <c r="N12" s="28">
        <f t="shared" si="0"/>
        <v>1.4922248492440267</v>
      </c>
      <c r="P12" s="28">
        <f t="shared" si="1"/>
        <v>148.33249800000002</v>
      </c>
    </row>
    <row r="13" spans="2:16" x14ac:dyDescent="0.25">
      <c r="B13" s="4"/>
      <c r="C13" s="40" t="s">
        <v>12</v>
      </c>
      <c r="D13" s="32" t="s">
        <v>6</v>
      </c>
      <c r="E13" s="32"/>
      <c r="F13" s="10">
        <v>6502.2082586764182</v>
      </c>
      <c r="G13" s="11"/>
      <c r="H13" s="41" t="s">
        <v>13</v>
      </c>
      <c r="I13" s="33" t="s">
        <v>6</v>
      </c>
      <c r="J13" s="34"/>
      <c r="K13" s="10">
        <v>2929.4288949021734</v>
      </c>
      <c r="L13" s="6"/>
      <c r="N13" s="28">
        <f t="shared" si="0"/>
        <v>6717.4313520386077</v>
      </c>
      <c r="P13" s="28">
        <f t="shared" si="1"/>
        <v>3026.3929913234351</v>
      </c>
    </row>
    <row r="14" spans="2:16" x14ac:dyDescent="0.25">
      <c r="B14" s="4"/>
      <c r="C14" s="40"/>
      <c r="D14" s="32" t="s">
        <v>7</v>
      </c>
      <c r="E14" s="32"/>
      <c r="F14" s="10">
        <v>1598.6691118933909</v>
      </c>
      <c r="G14" s="11"/>
      <c r="H14" s="42"/>
      <c r="I14" s="33" t="s">
        <v>7</v>
      </c>
      <c r="J14" s="34"/>
      <c r="K14" s="10">
        <v>1229.2334803371014</v>
      </c>
      <c r="L14" s="6"/>
      <c r="N14" s="28">
        <f t="shared" si="0"/>
        <v>1651.585059497062</v>
      </c>
      <c r="P14" s="28">
        <f t="shared" si="1"/>
        <v>1269.9211085362595</v>
      </c>
    </row>
    <row r="15" spans="2:16" x14ac:dyDescent="0.25">
      <c r="B15" s="4"/>
      <c r="C15" s="40"/>
      <c r="D15" s="32" t="s">
        <v>8</v>
      </c>
      <c r="E15" s="32"/>
      <c r="F15" s="10">
        <v>1682.8146567482145</v>
      </c>
      <c r="G15" s="11"/>
      <c r="H15" s="42"/>
      <c r="I15" s="33" t="s">
        <v>8</v>
      </c>
      <c r="J15" s="34"/>
      <c r="K15" s="10">
        <v>1293.9381704195202</v>
      </c>
      <c r="L15" s="6"/>
      <c r="N15" s="28">
        <f t="shared" si="0"/>
        <v>1738.5158218865804</v>
      </c>
      <c r="P15" s="28">
        <f t="shared" si="1"/>
        <v>1336.7675238604063</v>
      </c>
    </row>
    <row r="16" spans="2:16" x14ac:dyDescent="0.25">
      <c r="B16" s="4"/>
      <c r="C16" s="40"/>
      <c r="D16" s="32" t="s">
        <v>9</v>
      </c>
      <c r="E16" s="32"/>
      <c r="F16" s="10">
        <v>1682.8146567482145</v>
      </c>
      <c r="G16" s="11"/>
      <c r="H16" s="42"/>
      <c r="I16" s="33" t="s">
        <v>9</v>
      </c>
      <c r="J16" s="34"/>
      <c r="K16" s="10">
        <v>1293.9381704195202</v>
      </c>
      <c r="L16" s="6"/>
      <c r="N16" s="28">
        <f t="shared" si="0"/>
        <v>1738.5158218865804</v>
      </c>
      <c r="P16" s="28">
        <f t="shared" si="1"/>
        <v>1336.7675238604063</v>
      </c>
    </row>
    <row r="17" spans="2:16" x14ac:dyDescent="0.25">
      <c r="B17" s="4"/>
      <c r="C17" s="40"/>
      <c r="D17" s="32" t="s">
        <v>10</v>
      </c>
      <c r="E17" s="32"/>
      <c r="F17" s="10">
        <v>1.4444147219475623</v>
      </c>
      <c r="G17" s="11"/>
      <c r="H17" s="43"/>
      <c r="I17" s="33" t="s">
        <v>11</v>
      </c>
      <c r="J17" s="34"/>
      <c r="K17" s="10">
        <v>143.58000000000001</v>
      </c>
      <c r="L17" s="6"/>
      <c r="N17" s="28">
        <f t="shared" si="0"/>
        <v>1.4922248492440267</v>
      </c>
      <c r="P17" s="28">
        <f t="shared" si="1"/>
        <v>148.33249800000002</v>
      </c>
    </row>
    <row r="18" spans="2:16" ht="15" customHeight="1" x14ac:dyDescent="0.25">
      <c r="B18" s="4"/>
      <c r="C18" s="40" t="s">
        <v>14</v>
      </c>
      <c r="D18" s="32" t="s">
        <v>6</v>
      </c>
      <c r="E18" s="32"/>
      <c r="F18" s="10">
        <v>6844.4235150598988</v>
      </c>
      <c r="G18" s="11"/>
      <c r="H18" s="41" t="s">
        <v>15</v>
      </c>
      <c r="I18" s="33" t="s">
        <v>6</v>
      </c>
      <c r="J18" s="34"/>
      <c r="K18" s="10">
        <v>3083.610914320132</v>
      </c>
      <c r="L18" s="6"/>
      <c r="N18" s="28">
        <f t="shared" si="0"/>
        <v>7070.9739334083815</v>
      </c>
      <c r="P18" s="28">
        <f t="shared" si="1"/>
        <v>3185.6784355841282</v>
      </c>
    </row>
    <row r="19" spans="2:16" x14ac:dyDescent="0.25">
      <c r="B19" s="4"/>
      <c r="C19" s="40"/>
      <c r="D19" s="32" t="s">
        <v>7</v>
      </c>
      <c r="E19" s="32"/>
      <c r="F19" s="10">
        <v>1682.8146567482145</v>
      </c>
      <c r="G19" s="11"/>
      <c r="H19" s="42"/>
      <c r="I19" s="33" t="s">
        <v>7</v>
      </c>
      <c r="J19" s="34"/>
      <c r="K19" s="10">
        <v>1293.9381704195202</v>
      </c>
      <c r="L19" s="6"/>
      <c r="N19" s="28">
        <f t="shared" si="0"/>
        <v>1738.5158218865804</v>
      </c>
      <c r="P19" s="28">
        <f t="shared" si="1"/>
        <v>1336.7675238604063</v>
      </c>
    </row>
    <row r="20" spans="2:16" x14ac:dyDescent="0.25">
      <c r="B20" s="4"/>
      <c r="C20" s="40"/>
      <c r="D20" s="32" t="s">
        <v>8</v>
      </c>
      <c r="E20" s="32"/>
      <c r="F20" s="10">
        <v>1682.8146567482145</v>
      </c>
      <c r="G20" s="11"/>
      <c r="H20" s="42"/>
      <c r="I20" s="33" t="s">
        <v>8</v>
      </c>
      <c r="J20" s="34"/>
      <c r="K20" s="10">
        <v>1293.9381704195202</v>
      </c>
      <c r="L20" s="6"/>
      <c r="N20" s="28">
        <f t="shared" si="0"/>
        <v>1738.5158218865804</v>
      </c>
      <c r="P20" s="28">
        <f t="shared" si="1"/>
        <v>1336.7675238604063</v>
      </c>
    </row>
    <row r="21" spans="2:16" x14ac:dyDescent="0.25">
      <c r="B21" s="4"/>
      <c r="C21" s="40"/>
      <c r="D21" s="32" t="s">
        <v>9</v>
      </c>
      <c r="E21" s="32"/>
      <c r="F21" s="10">
        <v>1682.8146567482145</v>
      </c>
      <c r="G21" s="11"/>
      <c r="H21" s="42"/>
      <c r="I21" s="33" t="s">
        <v>9</v>
      </c>
      <c r="J21" s="34"/>
      <c r="K21" s="10">
        <v>1293.9381704195202</v>
      </c>
      <c r="L21" s="6"/>
      <c r="N21" s="28">
        <f t="shared" si="0"/>
        <v>1738.5158218865804</v>
      </c>
      <c r="P21" s="28">
        <f t="shared" si="1"/>
        <v>1336.7675238604063</v>
      </c>
    </row>
    <row r="22" spans="2:16" x14ac:dyDescent="0.25">
      <c r="B22" s="4"/>
      <c r="C22" s="40"/>
      <c r="D22" s="32" t="s">
        <v>10</v>
      </c>
      <c r="E22" s="32"/>
      <c r="F22" s="10">
        <v>1.4444147219475623</v>
      </c>
      <c r="G22" s="11"/>
      <c r="H22" s="43"/>
      <c r="I22" s="33" t="s">
        <v>11</v>
      </c>
      <c r="J22" s="34"/>
      <c r="K22" s="10">
        <v>143.58000000000001</v>
      </c>
      <c r="L22" s="6"/>
      <c r="N22" s="28">
        <f t="shared" si="0"/>
        <v>1.4922248492440267</v>
      </c>
      <c r="P22" s="28">
        <f t="shared" si="1"/>
        <v>148.33249800000002</v>
      </c>
    </row>
    <row r="23" spans="2:16" ht="15" customHeight="1" x14ac:dyDescent="0.25">
      <c r="B23" s="4"/>
      <c r="C23" s="40" t="s">
        <v>16</v>
      </c>
      <c r="D23" s="32" t="s">
        <v>6</v>
      </c>
      <c r="E23" s="32"/>
      <c r="F23" s="10">
        <v>6844.4235150598988</v>
      </c>
      <c r="G23" s="11"/>
      <c r="H23" s="41" t="s">
        <v>16</v>
      </c>
      <c r="I23" s="33" t="s">
        <v>6</v>
      </c>
      <c r="J23" s="34"/>
      <c r="K23" s="10">
        <v>3083.610914320132</v>
      </c>
      <c r="L23" s="6"/>
      <c r="N23" s="28">
        <f t="shared" si="0"/>
        <v>7070.9739334083815</v>
      </c>
      <c r="P23" s="28">
        <f t="shared" si="1"/>
        <v>3185.6784355841282</v>
      </c>
    </row>
    <row r="24" spans="2:16" x14ac:dyDescent="0.25">
      <c r="B24" s="4"/>
      <c r="C24" s="40"/>
      <c r="D24" s="32" t="s">
        <v>7</v>
      </c>
      <c r="E24" s="32"/>
      <c r="F24" s="10">
        <v>1682.8146567482145</v>
      </c>
      <c r="G24" s="11"/>
      <c r="H24" s="42"/>
      <c r="I24" s="33" t="s">
        <v>7</v>
      </c>
      <c r="J24" s="34"/>
      <c r="K24" s="10">
        <v>1293.9381704195202</v>
      </c>
      <c r="L24" s="6"/>
      <c r="N24" s="28">
        <f t="shared" si="0"/>
        <v>1738.5158218865804</v>
      </c>
      <c r="P24" s="28">
        <f t="shared" si="1"/>
        <v>1336.7675238604063</v>
      </c>
    </row>
    <row r="25" spans="2:16" x14ac:dyDescent="0.25">
      <c r="B25" s="4"/>
      <c r="C25" s="40"/>
      <c r="D25" s="32" t="s">
        <v>8</v>
      </c>
      <c r="E25" s="32"/>
      <c r="F25" s="10">
        <v>1682.8146567482145</v>
      </c>
      <c r="G25" s="11"/>
      <c r="H25" s="42"/>
      <c r="I25" s="33" t="s">
        <v>8</v>
      </c>
      <c r="J25" s="34"/>
      <c r="K25" s="10">
        <v>1293.9381704195202</v>
      </c>
      <c r="L25" s="6"/>
      <c r="N25" s="28">
        <f t="shared" si="0"/>
        <v>1738.5158218865804</v>
      </c>
      <c r="P25" s="28">
        <f t="shared" si="1"/>
        <v>1336.7675238604063</v>
      </c>
    </row>
    <row r="26" spans="2:16" x14ac:dyDescent="0.25">
      <c r="B26" s="4"/>
      <c r="C26" s="40"/>
      <c r="D26" s="32" t="s">
        <v>9</v>
      </c>
      <c r="E26" s="32"/>
      <c r="F26" s="10">
        <v>1682.8146567482145</v>
      </c>
      <c r="G26" s="11"/>
      <c r="H26" s="42"/>
      <c r="I26" s="33" t="s">
        <v>9</v>
      </c>
      <c r="J26" s="34"/>
      <c r="K26" s="10">
        <v>1293.9381704195202</v>
      </c>
      <c r="L26" s="6"/>
      <c r="N26" s="28">
        <f t="shared" si="0"/>
        <v>1738.5158218865804</v>
      </c>
      <c r="P26" s="28">
        <f t="shared" si="1"/>
        <v>1336.7675238604063</v>
      </c>
    </row>
    <row r="27" spans="2:16" x14ac:dyDescent="0.25">
      <c r="B27" s="4"/>
      <c r="C27" s="40"/>
      <c r="D27" s="32" t="s">
        <v>10</v>
      </c>
      <c r="E27" s="32"/>
      <c r="F27" s="10">
        <v>1.4444147219475623</v>
      </c>
      <c r="G27" s="11"/>
      <c r="H27" s="43"/>
      <c r="I27" s="33" t="s">
        <v>11</v>
      </c>
      <c r="J27" s="34"/>
      <c r="K27" s="10">
        <v>143.58000000000001</v>
      </c>
      <c r="L27" s="6"/>
      <c r="N27" s="28">
        <f t="shared" si="0"/>
        <v>1.4922248492440267</v>
      </c>
      <c r="P27" s="28">
        <f t="shared" si="1"/>
        <v>148.33249800000002</v>
      </c>
    </row>
    <row r="28" spans="2:16" x14ac:dyDescent="0.25">
      <c r="B28" s="4"/>
      <c r="C28" s="40" t="s">
        <v>17</v>
      </c>
      <c r="D28" s="32" t="s">
        <v>6</v>
      </c>
      <c r="E28" s="32"/>
      <c r="F28" s="10">
        <v>10266.638064321014</v>
      </c>
      <c r="G28" s="11"/>
      <c r="H28" s="41" t="s">
        <v>17</v>
      </c>
      <c r="I28" s="33" t="s">
        <v>6</v>
      </c>
      <c r="J28" s="34"/>
      <c r="K28" s="10">
        <v>4625.4176860500156</v>
      </c>
      <c r="L28" s="6"/>
      <c r="N28" s="28">
        <f t="shared" si="0"/>
        <v>10606.46378425004</v>
      </c>
      <c r="P28" s="28">
        <f t="shared" si="1"/>
        <v>4778.5190114582711</v>
      </c>
    </row>
    <row r="29" spans="2:16" x14ac:dyDescent="0.25">
      <c r="B29" s="4"/>
      <c r="C29" s="40"/>
      <c r="D29" s="32" t="s">
        <v>7</v>
      </c>
      <c r="E29" s="32"/>
      <c r="F29" s="10">
        <v>2524.2231267224265</v>
      </c>
      <c r="G29" s="11"/>
      <c r="H29" s="42"/>
      <c r="I29" s="33" t="s">
        <v>7</v>
      </c>
      <c r="J29" s="34"/>
      <c r="K29" s="10">
        <v>1940.9172282098089</v>
      </c>
      <c r="L29" s="6"/>
      <c r="N29" s="28">
        <f t="shared" si="0"/>
        <v>2607.7749122169389</v>
      </c>
      <c r="P29" s="28">
        <f t="shared" si="1"/>
        <v>2005.1615884635535</v>
      </c>
    </row>
    <row r="30" spans="2:16" x14ac:dyDescent="0.25">
      <c r="B30" s="4"/>
      <c r="C30" s="40"/>
      <c r="D30" s="32" t="s">
        <v>8</v>
      </c>
      <c r="E30" s="32"/>
      <c r="F30" s="10">
        <v>2524.2231267224265</v>
      </c>
      <c r="G30" s="11"/>
      <c r="H30" s="42"/>
      <c r="I30" s="33" t="s">
        <v>8</v>
      </c>
      <c r="J30" s="34"/>
      <c r="K30" s="10">
        <v>1940.9172282098089</v>
      </c>
      <c r="L30" s="6"/>
      <c r="N30" s="28">
        <f t="shared" si="0"/>
        <v>2607.7749122169389</v>
      </c>
      <c r="P30" s="28">
        <f t="shared" si="1"/>
        <v>2005.1615884635535</v>
      </c>
    </row>
    <row r="31" spans="2:16" x14ac:dyDescent="0.25">
      <c r="B31" s="4"/>
      <c r="C31" s="40"/>
      <c r="D31" s="32" t="s">
        <v>9</v>
      </c>
      <c r="E31" s="32"/>
      <c r="F31" s="10">
        <v>2524.2231267224265</v>
      </c>
      <c r="G31" s="11"/>
      <c r="H31" s="42"/>
      <c r="I31" s="33" t="s">
        <v>9</v>
      </c>
      <c r="J31" s="34"/>
      <c r="K31" s="10">
        <v>1940.9172282098089</v>
      </c>
      <c r="L31" s="6"/>
      <c r="N31" s="28">
        <f t="shared" si="0"/>
        <v>2607.7749122169389</v>
      </c>
      <c r="P31" s="28">
        <f t="shared" si="1"/>
        <v>2005.1615884635535</v>
      </c>
    </row>
    <row r="32" spans="2:16" x14ac:dyDescent="0.25">
      <c r="B32" s="4"/>
      <c r="C32" s="40"/>
      <c r="D32" s="32" t="s">
        <v>10</v>
      </c>
      <c r="E32" s="32"/>
      <c r="F32" s="10">
        <v>1.4444147219475623</v>
      </c>
      <c r="G32" s="11"/>
      <c r="H32" s="43"/>
      <c r="I32" s="33" t="s">
        <v>11</v>
      </c>
      <c r="J32" s="34"/>
      <c r="K32" s="10">
        <v>143.58000000000001</v>
      </c>
      <c r="L32" s="6"/>
      <c r="N32" s="28">
        <f t="shared" si="0"/>
        <v>1.4922248492440267</v>
      </c>
      <c r="P32" s="28">
        <f t="shared" si="1"/>
        <v>148.33249800000002</v>
      </c>
    </row>
    <row r="33" spans="2:16" ht="6" customHeight="1" x14ac:dyDescent="0.25">
      <c r="B33" s="4"/>
      <c r="C33" s="12"/>
      <c r="D33" s="12"/>
      <c r="E33" s="12"/>
      <c r="F33">
        <v>0</v>
      </c>
      <c r="G33" s="11"/>
      <c r="H33" s="12"/>
      <c r="I33" s="12"/>
      <c r="J33" s="12"/>
      <c r="K33">
        <v>0</v>
      </c>
      <c r="L33" s="6"/>
      <c r="N33" s="28">
        <f t="shared" si="0"/>
        <v>0</v>
      </c>
      <c r="P33" s="28">
        <f t="shared" si="1"/>
        <v>0</v>
      </c>
    </row>
    <row r="34" spans="2:16" ht="15" customHeight="1" x14ac:dyDescent="0.25">
      <c r="B34" s="4"/>
      <c r="C34" s="40" t="s">
        <v>18</v>
      </c>
      <c r="D34" s="32" t="s">
        <v>6</v>
      </c>
      <c r="E34" s="32"/>
      <c r="F34" s="10">
        <v>10266.638064321014</v>
      </c>
      <c r="G34" s="11"/>
      <c r="H34" s="41" t="s">
        <v>18</v>
      </c>
      <c r="I34" s="33" t="s">
        <v>6</v>
      </c>
      <c r="J34" s="34"/>
      <c r="K34" s="10">
        <v>4625.4176860500156</v>
      </c>
      <c r="L34" s="6"/>
      <c r="N34" s="28">
        <f t="shared" si="0"/>
        <v>10606.46378425004</v>
      </c>
      <c r="P34" s="28">
        <f t="shared" si="1"/>
        <v>4778.5190114582711</v>
      </c>
    </row>
    <row r="35" spans="2:16" x14ac:dyDescent="0.25">
      <c r="B35" s="4"/>
      <c r="C35" s="40"/>
      <c r="D35" s="32" t="s">
        <v>7</v>
      </c>
      <c r="E35" s="32"/>
      <c r="F35" s="10">
        <v>2524.2231267224265</v>
      </c>
      <c r="G35" s="11"/>
      <c r="H35" s="42"/>
      <c r="I35" s="33" t="s">
        <v>7</v>
      </c>
      <c r="J35" s="34"/>
      <c r="K35" s="10">
        <v>1940.9172282098089</v>
      </c>
      <c r="L35" s="6"/>
      <c r="N35" s="28">
        <f t="shared" si="0"/>
        <v>2607.7749122169389</v>
      </c>
      <c r="P35" s="28">
        <f t="shared" si="1"/>
        <v>2005.1615884635535</v>
      </c>
    </row>
    <row r="36" spans="2:16" x14ac:dyDescent="0.25">
      <c r="B36" s="4"/>
      <c r="C36" s="40"/>
      <c r="D36" s="32" t="s">
        <v>8</v>
      </c>
      <c r="E36" s="32"/>
      <c r="F36" s="10">
        <v>2524.2231267224265</v>
      </c>
      <c r="G36" s="11"/>
      <c r="H36" s="42"/>
      <c r="I36" s="33" t="s">
        <v>8</v>
      </c>
      <c r="J36" s="34"/>
      <c r="K36" s="10">
        <v>1940.9172282098089</v>
      </c>
      <c r="L36" s="6"/>
      <c r="N36" s="28">
        <f t="shared" si="0"/>
        <v>2607.7749122169389</v>
      </c>
      <c r="P36" s="28">
        <f t="shared" si="1"/>
        <v>2005.1615884635535</v>
      </c>
    </row>
    <row r="37" spans="2:16" x14ac:dyDescent="0.25">
      <c r="B37" s="4"/>
      <c r="C37" s="40"/>
      <c r="D37" s="32" t="s">
        <v>9</v>
      </c>
      <c r="E37" s="32"/>
      <c r="F37" s="10">
        <v>2524.2231267224265</v>
      </c>
      <c r="G37" s="11"/>
      <c r="H37" s="42"/>
      <c r="I37" s="33" t="s">
        <v>9</v>
      </c>
      <c r="J37" s="34"/>
      <c r="K37" s="10">
        <v>1940.9172282098089</v>
      </c>
      <c r="L37" s="6"/>
      <c r="N37" s="28">
        <f t="shared" si="0"/>
        <v>2607.7749122169389</v>
      </c>
      <c r="P37" s="28">
        <f t="shared" si="1"/>
        <v>2005.1615884635535</v>
      </c>
    </row>
    <row r="38" spans="2:16" x14ac:dyDescent="0.25">
      <c r="B38" s="4"/>
      <c r="C38" s="40"/>
      <c r="D38" s="32" t="s">
        <v>10</v>
      </c>
      <c r="E38" s="32"/>
      <c r="F38" s="10">
        <v>1.4444147219475623</v>
      </c>
      <c r="G38" s="11"/>
      <c r="H38" s="43"/>
      <c r="I38" s="33" t="s">
        <v>10</v>
      </c>
      <c r="J38" s="34"/>
      <c r="K38" s="10">
        <v>143.58000000000001</v>
      </c>
      <c r="L38" s="6"/>
      <c r="N38" s="28">
        <f t="shared" si="0"/>
        <v>1.4922248492440267</v>
      </c>
      <c r="P38" s="28">
        <f t="shared" si="1"/>
        <v>148.33249800000002</v>
      </c>
    </row>
    <row r="39" spans="2:16" x14ac:dyDescent="0.25">
      <c r="B39" s="4"/>
      <c r="C39" s="40" t="s">
        <v>19</v>
      </c>
      <c r="D39" s="32" t="s">
        <v>6</v>
      </c>
      <c r="E39" s="32"/>
      <c r="F39" s="10">
        <v>8897.7505695778691</v>
      </c>
      <c r="G39" s="11"/>
      <c r="H39" s="41" t="s">
        <v>19</v>
      </c>
      <c r="I39" s="33" t="s">
        <v>6</v>
      </c>
      <c r="J39" s="34"/>
      <c r="K39" s="10">
        <v>4008.6941886161712</v>
      </c>
      <c r="L39" s="6"/>
      <c r="N39" s="28">
        <f t="shared" si="0"/>
        <v>9192.2661134308964</v>
      </c>
      <c r="P39" s="28">
        <f t="shared" si="1"/>
        <v>4141.3819662593669</v>
      </c>
    </row>
    <row r="40" spans="2:16" x14ac:dyDescent="0.25">
      <c r="B40" s="4"/>
      <c r="C40" s="40"/>
      <c r="D40" s="32" t="s">
        <v>7</v>
      </c>
      <c r="E40" s="32"/>
      <c r="F40" s="10">
        <v>2187.6590537726793</v>
      </c>
      <c r="G40" s="11"/>
      <c r="H40" s="42"/>
      <c r="I40" s="33" t="s">
        <v>7</v>
      </c>
      <c r="J40" s="34"/>
      <c r="K40" s="10">
        <v>1682.1196215453763</v>
      </c>
      <c r="L40" s="6"/>
      <c r="N40" s="28">
        <f t="shared" si="0"/>
        <v>2260.0705684525551</v>
      </c>
      <c r="P40" s="28">
        <f t="shared" si="1"/>
        <v>1737.7977810185282</v>
      </c>
    </row>
    <row r="41" spans="2:16" x14ac:dyDescent="0.25">
      <c r="B41" s="4"/>
      <c r="C41" s="40"/>
      <c r="D41" s="32" t="s">
        <v>8</v>
      </c>
      <c r="E41" s="32"/>
      <c r="F41" s="10">
        <v>2187.6590537726793</v>
      </c>
      <c r="G41" s="11"/>
      <c r="H41" s="42"/>
      <c r="I41" s="33" t="s">
        <v>8</v>
      </c>
      <c r="J41" s="34"/>
      <c r="K41" s="10">
        <v>1682.1196215453763</v>
      </c>
      <c r="L41" s="6"/>
      <c r="N41" s="28">
        <f t="shared" si="0"/>
        <v>2260.0705684525551</v>
      </c>
      <c r="P41" s="28">
        <f t="shared" si="1"/>
        <v>1737.7977810185282</v>
      </c>
    </row>
    <row r="42" spans="2:16" x14ac:dyDescent="0.25">
      <c r="B42" s="4"/>
      <c r="C42" s="40"/>
      <c r="D42" s="32" t="s">
        <v>9</v>
      </c>
      <c r="E42" s="32"/>
      <c r="F42" s="10">
        <v>2187.6590537726793</v>
      </c>
      <c r="G42" s="11"/>
      <c r="H42" s="42"/>
      <c r="I42" s="33" t="s">
        <v>9</v>
      </c>
      <c r="J42" s="34"/>
      <c r="K42" s="10">
        <v>1682.1196215453763</v>
      </c>
      <c r="L42" s="6"/>
      <c r="N42" s="28">
        <f t="shared" si="0"/>
        <v>2260.0705684525551</v>
      </c>
      <c r="P42" s="28">
        <f t="shared" si="1"/>
        <v>1737.7977810185282</v>
      </c>
    </row>
    <row r="43" spans="2:16" x14ac:dyDescent="0.25">
      <c r="B43" s="4"/>
      <c r="C43" s="40"/>
      <c r="D43" s="32" t="s">
        <v>10</v>
      </c>
      <c r="E43" s="32"/>
      <c r="F43" s="10">
        <v>1.4444147219475623</v>
      </c>
      <c r="G43" s="11"/>
      <c r="H43" s="43"/>
      <c r="I43" s="33" t="s">
        <v>10</v>
      </c>
      <c r="J43" s="34"/>
      <c r="K43" s="10">
        <v>143.58000000000001</v>
      </c>
      <c r="L43" s="6"/>
      <c r="N43" s="28">
        <f t="shared" si="0"/>
        <v>1.4922248492440267</v>
      </c>
      <c r="P43" s="28">
        <f t="shared" si="1"/>
        <v>148.33249800000002</v>
      </c>
    </row>
    <row r="44" spans="2:16" x14ac:dyDescent="0.25">
      <c r="B44" s="4"/>
      <c r="C44" s="40" t="s">
        <v>20</v>
      </c>
      <c r="D44" s="32" t="s">
        <v>6</v>
      </c>
      <c r="E44" s="32"/>
      <c r="F44" s="10">
        <v>6844.4235150598988</v>
      </c>
      <c r="G44" s="11"/>
      <c r="H44" s="41" t="s">
        <v>20</v>
      </c>
      <c r="I44" s="33" t="s">
        <v>6</v>
      </c>
      <c r="J44" s="34"/>
      <c r="K44" s="10">
        <v>3083.610914320132</v>
      </c>
      <c r="L44" s="6"/>
      <c r="N44" s="28">
        <f t="shared" si="0"/>
        <v>7070.9739334083815</v>
      </c>
      <c r="P44" s="28">
        <f t="shared" si="1"/>
        <v>3185.6784355841282</v>
      </c>
    </row>
    <row r="45" spans="2:16" x14ac:dyDescent="0.25">
      <c r="B45" s="4"/>
      <c r="C45" s="40"/>
      <c r="D45" s="32" t="s">
        <v>7</v>
      </c>
      <c r="E45" s="32"/>
      <c r="F45" s="10">
        <v>1682.8146567482145</v>
      </c>
      <c r="G45" s="11"/>
      <c r="H45" s="42"/>
      <c r="I45" s="33" t="s">
        <v>7</v>
      </c>
      <c r="J45" s="34"/>
      <c r="K45" s="10">
        <v>1293.9381704195202</v>
      </c>
      <c r="L45" s="6"/>
      <c r="N45" s="28">
        <f t="shared" si="0"/>
        <v>1738.5158218865804</v>
      </c>
      <c r="P45" s="28">
        <f t="shared" si="1"/>
        <v>1336.7675238604063</v>
      </c>
    </row>
    <row r="46" spans="2:16" x14ac:dyDescent="0.25">
      <c r="B46" s="4"/>
      <c r="C46" s="40"/>
      <c r="D46" s="32" t="s">
        <v>8</v>
      </c>
      <c r="E46" s="32"/>
      <c r="F46" s="10">
        <v>1682.8146567482145</v>
      </c>
      <c r="G46" s="11"/>
      <c r="H46" s="42"/>
      <c r="I46" s="33" t="s">
        <v>8</v>
      </c>
      <c r="J46" s="34"/>
      <c r="K46" s="10">
        <v>1293.9381704195202</v>
      </c>
      <c r="L46" s="6"/>
      <c r="N46" s="28">
        <f t="shared" si="0"/>
        <v>1738.5158218865804</v>
      </c>
      <c r="P46" s="28">
        <f t="shared" si="1"/>
        <v>1336.7675238604063</v>
      </c>
    </row>
    <row r="47" spans="2:16" x14ac:dyDescent="0.25">
      <c r="B47" s="4"/>
      <c r="C47" s="40"/>
      <c r="D47" s="32" t="s">
        <v>9</v>
      </c>
      <c r="E47" s="32"/>
      <c r="F47" s="10">
        <v>1682.8146567482145</v>
      </c>
      <c r="G47" s="11"/>
      <c r="H47" s="42"/>
      <c r="I47" s="33" t="s">
        <v>9</v>
      </c>
      <c r="J47" s="34"/>
      <c r="K47" s="10">
        <v>1293.9381704195202</v>
      </c>
      <c r="L47" s="6"/>
      <c r="N47" s="28">
        <f t="shared" si="0"/>
        <v>1738.5158218865804</v>
      </c>
      <c r="P47" s="28">
        <f t="shared" si="1"/>
        <v>1336.7675238604063</v>
      </c>
    </row>
    <row r="48" spans="2:16" x14ac:dyDescent="0.25">
      <c r="B48" s="4"/>
      <c r="C48" s="40"/>
      <c r="D48" s="32" t="s">
        <v>10</v>
      </c>
      <c r="E48" s="32"/>
      <c r="F48" s="10">
        <v>1.4444147219475623</v>
      </c>
      <c r="G48" s="11"/>
      <c r="H48" s="43"/>
      <c r="I48" s="33" t="s">
        <v>10</v>
      </c>
      <c r="J48" s="34"/>
      <c r="K48" s="10">
        <v>143.58000000000001</v>
      </c>
      <c r="L48" s="6"/>
      <c r="N48" s="28">
        <f t="shared" si="0"/>
        <v>1.4922248492440267</v>
      </c>
      <c r="P48" s="28">
        <f t="shared" si="1"/>
        <v>148.33249800000002</v>
      </c>
    </row>
    <row r="49" spans="2:13" x14ac:dyDescent="0.25">
      <c r="B49" s="4"/>
      <c r="L49" s="6"/>
    </row>
    <row r="50" spans="2:13" ht="16.5" customHeight="1" x14ac:dyDescent="0.25">
      <c r="B50" s="4"/>
      <c r="C50" s="13" t="s">
        <v>21</v>
      </c>
      <c r="D50" s="13" t="s">
        <v>22</v>
      </c>
      <c r="E50" s="13" t="s">
        <v>23</v>
      </c>
      <c r="F50" s="14"/>
      <c r="H50" s="52" t="s">
        <v>24</v>
      </c>
      <c r="I50" s="52"/>
      <c r="J50" s="52"/>
      <c r="K50" s="52"/>
      <c r="L50" s="15"/>
      <c r="M50" s="16"/>
    </row>
    <row r="51" spans="2:13" ht="14.1" customHeight="1" x14ac:dyDescent="0.25">
      <c r="B51" s="4"/>
      <c r="C51" s="17">
        <v>1</v>
      </c>
      <c r="D51" s="18">
        <v>0.2</v>
      </c>
      <c r="E51" s="17"/>
      <c r="F51" s="19"/>
      <c r="G51" s="20"/>
      <c r="H51" s="52"/>
      <c r="I51" s="52"/>
      <c r="J51" s="52"/>
      <c r="K51" s="52"/>
      <c r="L51" s="15"/>
      <c r="M51" s="16"/>
    </row>
    <row r="52" spans="2:13" ht="14.1" customHeight="1" x14ac:dyDescent="0.25">
      <c r="B52" s="4"/>
      <c r="C52" s="17">
        <v>2</v>
      </c>
      <c r="D52" s="18">
        <v>0.05</v>
      </c>
      <c r="E52" s="17"/>
      <c r="F52" s="19"/>
      <c r="G52" s="20"/>
      <c r="H52" s="52"/>
      <c r="I52" s="52"/>
      <c r="J52" s="52"/>
      <c r="K52" s="52"/>
      <c r="L52" s="15"/>
      <c r="M52" s="16"/>
    </row>
    <row r="53" spans="2:13" ht="14.1" customHeight="1" x14ac:dyDescent="0.25">
      <c r="B53" s="4"/>
      <c r="C53" s="17">
        <v>3</v>
      </c>
      <c r="D53" s="17">
        <v>0</v>
      </c>
      <c r="E53" s="17"/>
      <c r="F53" s="19"/>
      <c r="G53" s="20"/>
      <c r="H53" s="52"/>
      <c r="I53" s="52"/>
      <c r="J53" s="52"/>
      <c r="K53" s="52"/>
      <c r="L53" s="15"/>
      <c r="M53" s="16"/>
    </row>
    <row r="54" spans="2:13" ht="14.1" customHeight="1" x14ac:dyDescent="0.25">
      <c r="B54" s="4"/>
      <c r="C54" s="17">
        <v>4</v>
      </c>
      <c r="D54" s="17">
        <v>0</v>
      </c>
      <c r="E54" s="17"/>
      <c r="F54" s="19"/>
      <c r="G54" s="20"/>
      <c r="H54" s="52"/>
      <c r="I54" s="52"/>
      <c r="J54" s="52"/>
      <c r="K54" s="52"/>
      <c r="L54" s="15"/>
      <c r="M54" s="16"/>
    </row>
    <row r="55" spans="2:13" ht="14.1" customHeight="1" x14ac:dyDescent="0.25">
      <c r="B55" s="4"/>
      <c r="C55" s="17">
        <v>5</v>
      </c>
      <c r="D55" s="17"/>
      <c r="E55" s="18">
        <v>0.5</v>
      </c>
      <c r="F55" s="21"/>
      <c r="G55" s="20"/>
      <c r="H55" s="52"/>
      <c r="I55" s="52"/>
      <c r="J55" s="52"/>
      <c r="K55" s="52"/>
      <c r="L55" s="15"/>
      <c r="M55" s="16"/>
    </row>
    <row r="56" spans="2:13" ht="14.1" customHeight="1" x14ac:dyDescent="0.25">
      <c r="B56" s="4"/>
      <c r="C56" s="17">
        <v>6</v>
      </c>
      <c r="D56" s="17"/>
      <c r="E56" s="18">
        <v>0.6</v>
      </c>
      <c r="F56" s="21"/>
      <c r="G56" s="20"/>
      <c r="H56" s="52"/>
      <c r="I56" s="52"/>
      <c r="J56" s="52"/>
      <c r="K56" s="52"/>
      <c r="L56" s="15"/>
      <c r="M56" s="16"/>
    </row>
    <row r="57" spans="2:13" ht="14.1" customHeight="1" x14ac:dyDescent="0.25">
      <c r="B57" s="4"/>
      <c r="C57" s="17" t="s">
        <v>25</v>
      </c>
      <c r="D57" s="17"/>
      <c r="E57" s="18">
        <v>0.3</v>
      </c>
      <c r="F57" s="21"/>
      <c r="G57" s="20"/>
      <c r="H57" s="52"/>
      <c r="I57" s="52"/>
      <c r="J57" s="52"/>
      <c r="K57" s="52"/>
      <c r="L57" s="15"/>
      <c r="M57" s="16"/>
    </row>
    <row r="58" spans="2:13" ht="14.1" customHeight="1" x14ac:dyDescent="0.25">
      <c r="B58" s="4"/>
      <c r="C58" s="17" t="s">
        <v>26</v>
      </c>
      <c r="D58" s="17"/>
      <c r="E58" s="18">
        <v>0.5</v>
      </c>
      <c r="F58" s="21"/>
      <c r="G58" s="20"/>
      <c r="H58" s="52"/>
      <c r="I58" s="52"/>
      <c r="J58" s="52"/>
      <c r="K58" s="52"/>
      <c r="L58" s="15"/>
      <c r="M58" s="16"/>
    </row>
    <row r="59" spans="2:13" ht="14.1" customHeight="1" x14ac:dyDescent="0.25">
      <c r="B59" s="4"/>
      <c r="C59" s="17" t="s">
        <v>27</v>
      </c>
      <c r="D59" s="17"/>
      <c r="E59" s="18">
        <v>0</v>
      </c>
      <c r="F59" s="21"/>
      <c r="G59" s="20"/>
      <c r="H59" s="52"/>
      <c r="I59" s="52"/>
      <c r="J59" s="52"/>
      <c r="K59" s="52"/>
      <c r="L59" s="15"/>
      <c r="M59" s="16"/>
    </row>
    <row r="60" spans="2:13" x14ac:dyDescent="0.25">
      <c r="B60" s="4"/>
      <c r="C60" s="21"/>
      <c r="D60" s="21"/>
      <c r="E60" s="21"/>
      <c r="F60" s="21"/>
      <c r="G60" s="20"/>
      <c r="H60" s="52"/>
      <c r="I60" s="52"/>
      <c r="J60" s="52"/>
      <c r="K60" s="52"/>
      <c r="L60" s="6"/>
    </row>
    <row r="61" spans="2:13" ht="13.5" customHeight="1" x14ac:dyDescent="0.25">
      <c r="B61" s="4"/>
      <c r="C61" s="38" t="s">
        <v>28</v>
      </c>
      <c r="D61" s="39"/>
      <c r="E61" s="21"/>
      <c r="F61" s="21"/>
      <c r="H61" s="52"/>
      <c r="I61" s="52"/>
      <c r="J61" s="52"/>
      <c r="K61" s="52"/>
      <c r="L61" s="6"/>
    </row>
    <row r="62" spans="2:13" ht="15.75" customHeight="1" x14ac:dyDescent="0.25">
      <c r="B62" s="4"/>
      <c r="C62" s="17" t="s">
        <v>29</v>
      </c>
      <c r="D62" s="22">
        <v>13999.999999999998</v>
      </c>
      <c r="E62" s="21"/>
      <c r="F62" s="21"/>
      <c r="G62" s="20"/>
      <c r="H62" s="52"/>
      <c r="I62" s="52"/>
      <c r="J62" s="52"/>
      <c r="K62" s="52"/>
      <c r="L62" s="6"/>
    </row>
    <row r="63" spans="2:13" ht="15.75" customHeight="1" x14ac:dyDescent="0.25">
      <c r="B63" s="4"/>
      <c r="C63" s="17" t="s">
        <v>30</v>
      </c>
      <c r="D63" s="22">
        <v>24000</v>
      </c>
      <c r="E63" s="21"/>
      <c r="F63" s="21"/>
      <c r="G63" s="20"/>
      <c r="H63" s="52"/>
      <c r="I63" s="52"/>
      <c r="J63" s="52"/>
      <c r="K63" s="52"/>
      <c r="L63" s="6"/>
    </row>
    <row r="64" spans="2:13" ht="15.75" customHeight="1" x14ac:dyDescent="0.25">
      <c r="B64" s="4"/>
      <c r="C64" s="17" t="s">
        <v>31</v>
      </c>
      <c r="D64" s="22">
        <v>12000</v>
      </c>
      <c r="E64" s="21"/>
      <c r="G64" s="20"/>
      <c r="H64" s="52"/>
      <c r="I64" s="52"/>
      <c r="J64" s="52"/>
      <c r="K64" s="52"/>
      <c r="L64" s="6"/>
    </row>
    <row r="65" spans="2:12" ht="15.75" customHeight="1" x14ac:dyDescent="0.25">
      <c r="B65" s="4"/>
      <c r="C65" s="17" t="s">
        <v>32</v>
      </c>
      <c r="D65" s="22">
        <v>22000.000000000004</v>
      </c>
      <c r="E65" s="21"/>
      <c r="F65" s="20"/>
      <c r="G65" s="20"/>
      <c r="H65" s="52"/>
      <c r="I65" s="52"/>
      <c r="J65" s="52"/>
      <c r="K65" s="52"/>
      <c r="L65" s="6"/>
    </row>
    <row r="66" spans="2:12" ht="15.75" thickBot="1" x14ac:dyDescent="0.3">
      <c r="B66" s="23"/>
      <c r="C66" s="24"/>
      <c r="D66" s="24"/>
      <c r="E66" s="25"/>
      <c r="F66" s="25"/>
      <c r="G66" s="25"/>
      <c r="H66" s="25"/>
      <c r="I66" s="25"/>
      <c r="J66" s="25"/>
      <c r="K66" s="25"/>
      <c r="L66" s="26"/>
    </row>
    <row r="67" spans="2:12" ht="15.75" thickTop="1" x14ac:dyDescent="0.25">
      <c r="C67" s="21"/>
      <c r="D67" s="21"/>
      <c r="E67" s="21"/>
      <c r="F67" s="21"/>
      <c r="G67" s="21"/>
      <c r="H67" s="21"/>
      <c r="I67" s="21"/>
      <c r="J67" s="21"/>
      <c r="K67" s="21"/>
    </row>
  </sheetData>
  <mergeCells count="104">
    <mergeCell ref="D2:J2"/>
    <mergeCell ref="D3:J3"/>
    <mergeCell ref="D4:J4"/>
    <mergeCell ref="D5:J6"/>
    <mergeCell ref="C7:F7"/>
    <mergeCell ref="H7:K7"/>
    <mergeCell ref="C18:C22"/>
    <mergeCell ref="D18:E18"/>
    <mergeCell ref="H18:H22"/>
    <mergeCell ref="I18:J18"/>
    <mergeCell ref="D19:E19"/>
    <mergeCell ref="I19:J19"/>
    <mergeCell ref="D12:E12"/>
    <mergeCell ref="I12:J12"/>
    <mergeCell ref="C13:C17"/>
    <mergeCell ref="D13:E13"/>
    <mergeCell ref="H13:H17"/>
    <mergeCell ref="I13:J13"/>
    <mergeCell ref="D14:E14"/>
    <mergeCell ref="I14:J14"/>
    <mergeCell ref="D15:E15"/>
    <mergeCell ref="I15:J15"/>
    <mergeCell ref="C8:C12"/>
    <mergeCell ref="D8:E8"/>
    <mergeCell ref="H8:H12"/>
    <mergeCell ref="I8:J8"/>
    <mergeCell ref="D9:E9"/>
    <mergeCell ref="I9:J9"/>
    <mergeCell ref="D10:E10"/>
    <mergeCell ref="I10:J10"/>
    <mergeCell ref="D26:E26"/>
    <mergeCell ref="I26:J26"/>
    <mergeCell ref="D20:E20"/>
    <mergeCell ref="I20:J20"/>
    <mergeCell ref="D21:E21"/>
    <mergeCell ref="I21:J21"/>
    <mergeCell ref="D22:E22"/>
    <mergeCell ref="I22:J22"/>
    <mergeCell ref="D16:E16"/>
    <mergeCell ref="I16:J16"/>
    <mergeCell ref="D17:E17"/>
    <mergeCell ref="I17:J17"/>
    <mergeCell ref="D11:E11"/>
    <mergeCell ref="I11:J11"/>
    <mergeCell ref="C34:C38"/>
    <mergeCell ref="D34:E34"/>
    <mergeCell ref="H34:H38"/>
    <mergeCell ref="I34:J34"/>
    <mergeCell ref="D35:E35"/>
    <mergeCell ref="I35:J35"/>
    <mergeCell ref="D27:E27"/>
    <mergeCell ref="I27:J27"/>
    <mergeCell ref="C28:C32"/>
    <mergeCell ref="D28:E28"/>
    <mergeCell ref="H28:H32"/>
    <mergeCell ref="I28:J28"/>
    <mergeCell ref="D29:E29"/>
    <mergeCell ref="I29:J29"/>
    <mergeCell ref="D30:E30"/>
    <mergeCell ref="I30:J30"/>
    <mergeCell ref="C23:C27"/>
    <mergeCell ref="D23:E23"/>
    <mergeCell ref="H23:H27"/>
    <mergeCell ref="I23:J23"/>
    <mergeCell ref="D24:E24"/>
    <mergeCell ref="I24:J24"/>
    <mergeCell ref="D25:E25"/>
    <mergeCell ref="I25:J25"/>
    <mergeCell ref="D42:E42"/>
    <mergeCell ref="I42:J42"/>
    <mergeCell ref="D36:E36"/>
    <mergeCell ref="I36:J36"/>
    <mergeCell ref="D37:E37"/>
    <mergeCell ref="I37:J37"/>
    <mergeCell ref="D38:E38"/>
    <mergeCell ref="I38:J38"/>
    <mergeCell ref="D31:E31"/>
    <mergeCell ref="I31:J31"/>
    <mergeCell ref="D32:E32"/>
    <mergeCell ref="I32:J32"/>
    <mergeCell ref="D47:E47"/>
    <mergeCell ref="I47:J47"/>
    <mergeCell ref="D48:E48"/>
    <mergeCell ref="I48:J48"/>
    <mergeCell ref="H50:K65"/>
    <mergeCell ref="C61:D61"/>
    <mergeCell ref="D43:E43"/>
    <mergeCell ref="I43:J43"/>
    <mergeCell ref="C44:C48"/>
    <mergeCell ref="D44:E44"/>
    <mergeCell ref="H44:H48"/>
    <mergeCell ref="I44:J44"/>
    <mergeCell ref="D45:E45"/>
    <mergeCell ref="I45:J45"/>
    <mergeCell ref="D46:E46"/>
    <mergeCell ref="I46:J46"/>
    <mergeCell ref="C39:C43"/>
    <mergeCell ref="D39:E39"/>
    <mergeCell ref="H39:H43"/>
    <mergeCell ref="I39:J39"/>
    <mergeCell ref="D40:E40"/>
    <mergeCell ref="I40:J40"/>
    <mergeCell ref="D41:E41"/>
    <mergeCell ref="I41:J41"/>
  </mergeCells>
  <pageMargins left="0.7" right="0.7" top="0.75" bottom="0.75" header="0.3" footer="0.3"/>
  <pageSetup scale="73" fitToHeight="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B1:P67"/>
  <sheetViews>
    <sheetView topLeftCell="A25" workbookViewId="0">
      <selection activeCell="D46" sqref="D46:E46"/>
    </sheetView>
  </sheetViews>
  <sheetFormatPr baseColWidth="10" defaultColWidth="9.140625" defaultRowHeight="15" x14ac:dyDescent="0.25"/>
  <cols>
    <col min="1" max="1" width="3.85546875" customWidth="1"/>
    <col min="2" max="2" width="2.28515625" customWidth="1"/>
    <col min="3" max="3" width="15.28515625" customWidth="1"/>
    <col min="4" max="4" width="13.85546875" customWidth="1"/>
    <col min="5" max="5" width="16" customWidth="1"/>
    <col min="6" max="6" width="10.85546875" customWidth="1"/>
    <col min="7" max="7" width="1.140625" customWidth="1"/>
    <col min="8" max="8" width="14.140625" customWidth="1"/>
    <col min="9" max="9" width="15.28515625" customWidth="1"/>
    <col min="10" max="10" width="16" customWidth="1"/>
    <col min="11" max="11" width="12.85546875" customWidth="1"/>
    <col min="12" max="12" width="1.85546875" customWidth="1"/>
    <col min="14" max="14" width="9.5703125" bestFit="1" customWidth="1"/>
    <col min="16" max="16" width="11.5703125" bestFit="1" customWidth="1"/>
  </cols>
  <sheetData>
    <row r="1" spans="2:16" ht="8.25" customHeight="1" thickTop="1" x14ac:dyDescent="0.25">
      <c r="B1" s="1"/>
      <c r="C1" s="2"/>
      <c r="D1" s="2"/>
      <c r="E1" s="2"/>
      <c r="F1" s="2"/>
      <c r="G1" s="2"/>
      <c r="H1" s="2"/>
      <c r="I1" s="2"/>
      <c r="J1" s="2"/>
      <c r="K1" s="2"/>
      <c r="L1" s="3"/>
    </row>
    <row r="2" spans="2:16" ht="16.5" customHeight="1" x14ac:dyDescent="0.25">
      <c r="B2" s="4"/>
      <c r="D2" s="44" t="s">
        <v>0</v>
      </c>
      <c r="E2" s="44"/>
      <c r="F2" s="44"/>
      <c r="G2" s="44"/>
      <c r="H2" s="44"/>
      <c r="I2" s="44"/>
      <c r="J2" s="44"/>
      <c r="K2" s="5"/>
      <c r="L2" s="6"/>
    </row>
    <row r="3" spans="2:16" ht="17.25" customHeight="1" x14ac:dyDescent="0.25">
      <c r="B3" s="4"/>
      <c r="D3" s="45" t="s">
        <v>1</v>
      </c>
      <c r="E3" s="45"/>
      <c r="F3" s="45"/>
      <c r="G3" s="45"/>
      <c r="H3" s="45"/>
      <c r="I3" s="45"/>
      <c r="J3" s="45"/>
      <c r="K3" s="7"/>
      <c r="L3" s="6"/>
    </row>
    <row r="4" spans="2:16" ht="17.25" customHeight="1" x14ac:dyDescent="0.25">
      <c r="B4" s="4"/>
      <c r="D4" s="46" t="s">
        <v>2</v>
      </c>
      <c r="E4" s="46"/>
      <c r="F4" s="46"/>
      <c r="G4" s="46"/>
      <c r="H4" s="46"/>
      <c r="I4" s="46"/>
      <c r="J4" s="46"/>
      <c r="K4" s="8"/>
      <c r="L4" s="6"/>
    </row>
    <row r="5" spans="2:16" ht="18.75" customHeight="1" x14ac:dyDescent="0.25">
      <c r="B5" s="4"/>
      <c r="D5" s="47" t="s">
        <v>40</v>
      </c>
      <c r="E5" s="47"/>
      <c r="F5" s="47"/>
      <c r="G5" s="47"/>
      <c r="H5" s="47"/>
      <c r="I5" s="47"/>
      <c r="J5" s="47"/>
      <c r="K5" s="9"/>
      <c r="L5" s="6"/>
    </row>
    <row r="6" spans="2:16" ht="18.75" customHeight="1" x14ac:dyDescent="0.25">
      <c r="B6" s="4"/>
      <c r="D6" s="47"/>
      <c r="E6" s="47"/>
      <c r="F6" s="47"/>
      <c r="G6" s="47"/>
      <c r="H6" s="47"/>
      <c r="I6" s="47"/>
      <c r="J6" s="47"/>
      <c r="K6" s="9"/>
      <c r="L6" s="6"/>
      <c r="N6" s="27">
        <v>4.5999999999999999E-2</v>
      </c>
    </row>
    <row r="7" spans="2:16" x14ac:dyDescent="0.25">
      <c r="B7" s="4"/>
      <c r="C7" s="48" t="s">
        <v>3</v>
      </c>
      <c r="D7" s="48"/>
      <c r="E7" s="48"/>
      <c r="F7" s="48"/>
      <c r="H7" s="49" t="s">
        <v>4</v>
      </c>
      <c r="I7" s="50"/>
      <c r="J7" s="50"/>
      <c r="K7" s="51"/>
      <c r="L7" s="6"/>
    </row>
    <row r="8" spans="2:16" x14ac:dyDescent="0.25">
      <c r="B8" s="4"/>
      <c r="C8" s="40" t="s">
        <v>5</v>
      </c>
      <c r="D8" s="32" t="s">
        <v>6</v>
      </c>
      <c r="E8" s="33"/>
      <c r="F8" s="10">
        <v>5656.78</v>
      </c>
      <c r="G8" s="11"/>
      <c r="H8" s="41" t="s">
        <v>5</v>
      </c>
      <c r="I8" s="33" t="s">
        <v>6</v>
      </c>
      <c r="J8" s="34"/>
      <c r="K8" s="10">
        <v>2548.5427484673032</v>
      </c>
      <c r="L8" s="6"/>
      <c r="N8" s="28">
        <v>5917</v>
      </c>
      <c r="P8" s="28">
        <f>K8*$N$6+K8</f>
        <v>2665.7757148967994</v>
      </c>
    </row>
    <row r="9" spans="2:16" x14ac:dyDescent="0.25">
      <c r="B9" s="4"/>
      <c r="C9" s="40"/>
      <c r="D9" s="32" t="s">
        <v>7</v>
      </c>
      <c r="E9" s="32"/>
      <c r="F9" s="10">
        <v>1390.81</v>
      </c>
      <c r="G9" s="11"/>
      <c r="H9" s="42"/>
      <c r="I9" s="33" t="s">
        <v>7</v>
      </c>
      <c r="J9" s="34"/>
      <c r="K9" s="10">
        <v>1069.4140190883249</v>
      </c>
      <c r="L9" s="6"/>
      <c r="N9" s="28">
        <v>1454.8</v>
      </c>
      <c r="P9" s="28">
        <f t="shared" ref="P9:P48" si="0">K9*$N$6+K9</f>
        <v>1118.6070639663878</v>
      </c>
    </row>
    <row r="10" spans="2:16" x14ac:dyDescent="0.25">
      <c r="B10" s="4"/>
      <c r="C10" s="40"/>
      <c r="D10" s="32" t="s">
        <v>8</v>
      </c>
      <c r="E10" s="32"/>
      <c r="F10" s="10">
        <v>1738.52</v>
      </c>
      <c r="G10" s="11"/>
      <c r="H10" s="42"/>
      <c r="I10" s="33" t="s">
        <v>8</v>
      </c>
      <c r="J10" s="34"/>
      <c r="K10" s="10">
        <v>1336.7675238604063</v>
      </c>
      <c r="L10" s="6"/>
      <c r="N10" s="28">
        <v>1818.49</v>
      </c>
      <c r="P10" s="28">
        <f t="shared" si="0"/>
        <v>1398.258829957985</v>
      </c>
    </row>
    <row r="11" spans="2:16" x14ac:dyDescent="0.25">
      <c r="B11" s="4"/>
      <c r="C11" s="40"/>
      <c r="D11" s="32" t="s">
        <v>9</v>
      </c>
      <c r="E11" s="32"/>
      <c r="F11" s="10">
        <v>1738.52</v>
      </c>
      <c r="G11" s="11"/>
      <c r="H11" s="42"/>
      <c r="I11" s="33" t="s">
        <v>9</v>
      </c>
      <c r="J11" s="34"/>
      <c r="K11" s="10">
        <v>1336.7675238604063</v>
      </c>
      <c r="L11" s="6"/>
      <c r="N11" s="28">
        <f>F11*$N$6+F11</f>
        <v>1818.4919199999999</v>
      </c>
      <c r="P11" s="28">
        <f t="shared" si="0"/>
        <v>1398.258829957985</v>
      </c>
    </row>
    <row r="12" spans="2:16" x14ac:dyDescent="0.25">
      <c r="B12" s="4"/>
      <c r="C12" s="40"/>
      <c r="D12" s="32" t="s">
        <v>10</v>
      </c>
      <c r="E12" s="32"/>
      <c r="F12" s="10">
        <v>1.49</v>
      </c>
      <c r="G12" s="11"/>
      <c r="H12" s="43"/>
      <c r="I12" s="33" t="s">
        <v>11</v>
      </c>
      <c r="J12" s="34"/>
      <c r="K12" s="10">
        <v>148.33000000000001</v>
      </c>
      <c r="L12" s="6"/>
      <c r="N12" s="28">
        <f>F12*$N$6+F12</f>
        <v>1.55854</v>
      </c>
      <c r="P12" s="28">
        <f t="shared" si="0"/>
        <v>155.15318000000002</v>
      </c>
    </row>
    <row r="13" spans="2:16" x14ac:dyDescent="0.25">
      <c r="B13" s="4"/>
      <c r="C13" s="40" t="s">
        <v>12</v>
      </c>
      <c r="D13" s="32" t="s">
        <v>6</v>
      </c>
      <c r="E13" s="32"/>
      <c r="F13" s="10">
        <v>6717.4313520386104</v>
      </c>
      <c r="G13" s="11"/>
      <c r="H13" s="41" t="s">
        <v>13</v>
      </c>
      <c r="I13" s="33" t="s">
        <v>6</v>
      </c>
      <c r="J13" s="34"/>
      <c r="K13" s="10">
        <v>3026.3929913234351</v>
      </c>
      <c r="L13" s="6"/>
      <c r="N13" s="28">
        <f t="shared" ref="N13:N48" si="1">F13*$N$6+F13</f>
        <v>7026.4331942323861</v>
      </c>
      <c r="P13" s="28">
        <f t="shared" si="0"/>
        <v>3165.6070689243134</v>
      </c>
    </row>
    <row r="14" spans="2:16" x14ac:dyDescent="0.25">
      <c r="B14" s="4"/>
      <c r="C14" s="40"/>
      <c r="D14" s="32" t="s">
        <v>7</v>
      </c>
      <c r="E14" s="32"/>
      <c r="F14" s="10">
        <v>1651.585</v>
      </c>
      <c r="G14" s="11"/>
      <c r="H14" s="42"/>
      <c r="I14" s="33" t="s">
        <v>7</v>
      </c>
      <c r="J14" s="34"/>
      <c r="K14" s="10">
        <v>1269.9211085362595</v>
      </c>
      <c r="L14" s="6"/>
      <c r="N14" s="28">
        <f t="shared" si="1"/>
        <v>1727.55791</v>
      </c>
      <c r="P14" s="28">
        <f t="shared" si="0"/>
        <v>1328.3374795289274</v>
      </c>
    </row>
    <row r="15" spans="2:16" x14ac:dyDescent="0.25">
      <c r="B15" s="4"/>
      <c r="C15" s="40"/>
      <c r="D15" s="32" t="s">
        <v>8</v>
      </c>
      <c r="E15" s="32"/>
      <c r="F15" s="10">
        <v>1738.52</v>
      </c>
      <c r="G15" s="11"/>
      <c r="H15" s="42"/>
      <c r="I15" s="33" t="s">
        <v>8</v>
      </c>
      <c r="J15" s="34"/>
      <c r="K15" s="10">
        <v>1336.7675238604063</v>
      </c>
      <c r="L15" s="6"/>
      <c r="N15" s="28">
        <f t="shared" si="1"/>
        <v>1818.4919199999999</v>
      </c>
      <c r="P15" s="28">
        <f t="shared" si="0"/>
        <v>1398.258829957985</v>
      </c>
    </row>
    <row r="16" spans="2:16" x14ac:dyDescent="0.25">
      <c r="B16" s="4"/>
      <c r="C16" s="40"/>
      <c r="D16" s="32" t="s">
        <v>9</v>
      </c>
      <c r="E16" s="32"/>
      <c r="F16" s="10">
        <v>1738.52</v>
      </c>
      <c r="G16" s="11"/>
      <c r="H16" s="42"/>
      <c r="I16" s="33" t="s">
        <v>9</v>
      </c>
      <c r="J16" s="34"/>
      <c r="K16" s="10">
        <v>1336.7675238604063</v>
      </c>
      <c r="L16" s="6"/>
      <c r="N16" s="28">
        <f t="shared" si="1"/>
        <v>1818.4919199999999</v>
      </c>
      <c r="P16" s="28">
        <f t="shared" si="0"/>
        <v>1398.258829957985</v>
      </c>
    </row>
    <row r="17" spans="2:16" x14ac:dyDescent="0.25">
      <c r="B17" s="4"/>
      <c r="C17" s="40"/>
      <c r="D17" s="32" t="s">
        <v>10</v>
      </c>
      <c r="E17" s="32"/>
      <c r="F17" s="10">
        <v>1.49</v>
      </c>
      <c r="G17" s="11"/>
      <c r="H17" s="43"/>
      <c r="I17" s="33" t="s">
        <v>11</v>
      </c>
      <c r="J17" s="34"/>
      <c r="K17" s="10">
        <v>148.33000000000001</v>
      </c>
      <c r="L17" s="6"/>
      <c r="N17" s="28">
        <f t="shared" si="1"/>
        <v>1.55854</v>
      </c>
      <c r="P17" s="28">
        <f t="shared" si="0"/>
        <v>155.15318000000002</v>
      </c>
    </row>
    <row r="18" spans="2:16" ht="15" customHeight="1" x14ac:dyDescent="0.25">
      <c r="B18" s="4"/>
      <c r="C18" s="40" t="s">
        <v>14</v>
      </c>
      <c r="D18" s="32" t="s">
        <v>6</v>
      </c>
      <c r="E18" s="32"/>
      <c r="F18" s="10">
        <v>7070.9739334083815</v>
      </c>
      <c r="G18" s="11"/>
      <c r="H18" s="41" t="s">
        <v>15</v>
      </c>
      <c r="I18" s="33" t="s">
        <v>6</v>
      </c>
      <c r="J18" s="34"/>
      <c r="K18" s="10">
        <v>3185.6784355841282</v>
      </c>
      <c r="L18" s="6"/>
      <c r="N18" s="28">
        <f t="shared" si="1"/>
        <v>7396.2387343451674</v>
      </c>
      <c r="P18" s="28">
        <f t="shared" si="0"/>
        <v>3332.2196436209983</v>
      </c>
    </row>
    <row r="19" spans="2:16" x14ac:dyDescent="0.25">
      <c r="B19" s="4"/>
      <c r="C19" s="40"/>
      <c r="D19" s="32" t="s">
        <v>7</v>
      </c>
      <c r="E19" s="32"/>
      <c r="F19" s="10">
        <v>1738.52</v>
      </c>
      <c r="G19" s="11"/>
      <c r="H19" s="42"/>
      <c r="I19" s="33" t="s">
        <v>7</v>
      </c>
      <c r="J19" s="34"/>
      <c r="K19" s="10">
        <v>1336.7675238604063</v>
      </c>
      <c r="L19" s="6"/>
      <c r="N19" s="28">
        <f t="shared" si="1"/>
        <v>1818.4919199999999</v>
      </c>
      <c r="P19" s="28">
        <f t="shared" si="0"/>
        <v>1398.258829957985</v>
      </c>
    </row>
    <row r="20" spans="2:16" x14ac:dyDescent="0.25">
      <c r="B20" s="4"/>
      <c r="C20" s="40"/>
      <c r="D20" s="32" t="s">
        <v>8</v>
      </c>
      <c r="E20" s="32"/>
      <c r="F20" s="10">
        <v>1738.52</v>
      </c>
      <c r="G20" s="11"/>
      <c r="H20" s="42"/>
      <c r="I20" s="33" t="s">
        <v>8</v>
      </c>
      <c r="J20" s="34"/>
      <c r="K20" s="10">
        <v>1336.7675238604063</v>
      </c>
      <c r="L20" s="6"/>
      <c r="N20" s="28">
        <f t="shared" si="1"/>
        <v>1818.4919199999999</v>
      </c>
      <c r="P20" s="28">
        <f t="shared" si="0"/>
        <v>1398.258829957985</v>
      </c>
    </row>
    <row r="21" spans="2:16" x14ac:dyDescent="0.25">
      <c r="B21" s="4"/>
      <c r="C21" s="40"/>
      <c r="D21" s="32" t="s">
        <v>9</v>
      </c>
      <c r="E21" s="32"/>
      <c r="F21" s="10">
        <v>1738.5158218865804</v>
      </c>
      <c r="G21" s="11"/>
      <c r="H21" s="42"/>
      <c r="I21" s="33" t="s">
        <v>9</v>
      </c>
      <c r="J21" s="34"/>
      <c r="K21" s="10">
        <v>1336.7675238604063</v>
      </c>
      <c r="L21" s="6"/>
      <c r="N21" s="28">
        <f t="shared" si="1"/>
        <v>1818.487549693363</v>
      </c>
      <c r="P21" s="28">
        <f t="shared" si="0"/>
        <v>1398.258829957985</v>
      </c>
    </row>
    <row r="22" spans="2:16" x14ac:dyDescent="0.25">
      <c r="B22" s="4"/>
      <c r="C22" s="40"/>
      <c r="D22" s="32" t="s">
        <v>10</v>
      </c>
      <c r="E22" s="32"/>
      <c r="F22" s="10">
        <v>1.49</v>
      </c>
      <c r="G22" s="11"/>
      <c r="H22" s="43"/>
      <c r="I22" s="33" t="s">
        <v>11</v>
      </c>
      <c r="J22" s="34"/>
      <c r="K22" s="10">
        <v>148.33000000000001</v>
      </c>
      <c r="L22" s="6"/>
      <c r="N22" s="28">
        <f t="shared" si="1"/>
        <v>1.55854</v>
      </c>
      <c r="P22" s="28">
        <f t="shared" si="0"/>
        <v>155.15318000000002</v>
      </c>
    </row>
    <row r="23" spans="2:16" ht="15" customHeight="1" x14ac:dyDescent="0.25">
      <c r="B23" s="4"/>
      <c r="C23" s="40" t="s">
        <v>16</v>
      </c>
      <c r="D23" s="32" t="s">
        <v>6</v>
      </c>
      <c r="E23" s="32"/>
      <c r="F23" s="10">
        <v>7070.9739334083815</v>
      </c>
      <c r="G23" s="11"/>
      <c r="H23" s="41" t="s">
        <v>16</v>
      </c>
      <c r="I23" s="33" t="s">
        <v>6</v>
      </c>
      <c r="J23" s="34"/>
      <c r="K23" s="10">
        <v>3185.6784355841282</v>
      </c>
      <c r="L23" s="6"/>
      <c r="N23" s="28">
        <f t="shared" si="1"/>
        <v>7396.2387343451674</v>
      </c>
      <c r="P23" s="28">
        <f t="shared" si="0"/>
        <v>3332.2196436209983</v>
      </c>
    </row>
    <row r="24" spans="2:16" x14ac:dyDescent="0.25">
      <c r="B24" s="4"/>
      <c r="C24" s="40"/>
      <c r="D24" s="32" t="s">
        <v>7</v>
      </c>
      <c r="E24" s="32"/>
      <c r="F24" s="10">
        <v>1738.52</v>
      </c>
      <c r="G24" s="11"/>
      <c r="H24" s="42"/>
      <c r="I24" s="33" t="s">
        <v>7</v>
      </c>
      <c r="J24" s="34"/>
      <c r="K24" s="10">
        <v>1336.7675238604063</v>
      </c>
      <c r="L24" s="6"/>
      <c r="N24" s="28">
        <f t="shared" si="1"/>
        <v>1818.4919199999999</v>
      </c>
      <c r="P24" s="28">
        <f t="shared" si="0"/>
        <v>1398.258829957985</v>
      </c>
    </row>
    <row r="25" spans="2:16" x14ac:dyDescent="0.25">
      <c r="B25" s="4"/>
      <c r="C25" s="40"/>
      <c r="D25" s="32" t="s">
        <v>8</v>
      </c>
      <c r="E25" s="32"/>
      <c r="F25" s="10">
        <v>1738.52</v>
      </c>
      <c r="G25" s="11"/>
      <c r="H25" s="42"/>
      <c r="I25" s="33" t="s">
        <v>8</v>
      </c>
      <c r="J25" s="34"/>
      <c r="K25" s="10">
        <v>1336.7675238604063</v>
      </c>
      <c r="L25" s="6"/>
      <c r="N25" s="28">
        <f t="shared" si="1"/>
        <v>1818.4919199999999</v>
      </c>
      <c r="P25" s="28">
        <f t="shared" si="0"/>
        <v>1398.258829957985</v>
      </c>
    </row>
    <row r="26" spans="2:16" x14ac:dyDescent="0.25">
      <c r="B26" s="4"/>
      <c r="C26" s="40"/>
      <c r="D26" s="32" t="s">
        <v>9</v>
      </c>
      <c r="E26" s="32"/>
      <c r="F26" s="10">
        <v>1738.52</v>
      </c>
      <c r="G26" s="11"/>
      <c r="H26" s="42"/>
      <c r="I26" s="33" t="s">
        <v>9</v>
      </c>
      <c r="J26" s="34"/>
      <c r="K26" s="10">
        <v>1336.7675238604063</v>
      </c>
      <c r="L26" s="6"/>
      <c r="N26" s="28">
        <f t="shared" si="1"/>
        <v>1818.4919199999999</v>
      </c>
      <c r="P26" s="28">
        <f t="shared" si="0"/>
        <v>1398.258829957985</v>
      </c>
    </row>
    <row r="27" spans="2:16" x14ac:dyDescent="0.25">
      <c r="B27" s="4"/>
      <c r="C27" s="40"/>
      <c r="D27" s="32" t="s">
        <v>10</v>
      </c>
      <c r="E27" s="32"/>
      <c r="F27" s="10">
        <v>1.49</v>
      </c>
      <c r="G27" s="11"/>
      <c r="H27" s="43"/>
      <c r="I27" s="33" t="s">
        <v>11</v>
      </c>
      <c r="J27" s="34"/>
      <c r="K27" s="10">
        <v>148.33000000000001</v>
      </c>
      <c r="L27" s="6"/>
      <c r="N27" s="28">
        <f t="shared" si="1"/>
        <v>1.55854</v>
      </c>
      <c r="P27" s="28">
        <f t="shared" si="0"/>
        <v>155.15318000000002</v>
      </c>
    </row>
    <row r="28" spans="2:16" x14ac:dyDescent="0.25">
      <c r="B28" s="4"/>
      <c r="C28" s="40" t="s">
        <v>17</v>
      </c>
      <c r="D28" s="32" t="s">
        <v>6</v>
      </c>
      <c r="E28" s="32"/>
      <c r="F28" s="10">
        <v>10606.46378425004</v>
      </c>
      <c r="G28" s="11"/>
      <c r="H28" s="41" t="s">
        <v>17</v>
      </c>
      <c r="I28" s="33" t="s">
        <v>6</v>
      </c>
      <c r="J28" s="34"/>
      <c r="K28" s="10">
        <v>4778.5190114582711</v>
      </c>
      <c r="L28" s="6"/>
      <c r="N28" s="28">
        <f t="shared" si="1"/>
        <v>11094.361118325542</v>
      </c>
      <c r="P28" s="28">
        <f t="shared" si="0"/>
        <v>4998.3308859853514</v>
      </c>
    </row>
    <row r="29" spans="2:16" x14ac:dyDescent="0.25">
      <c r="B29" s="4"/>
      <c r="C29" s="40"/>
      <c r="D29" s="32" t="s">
        <v>7</v>
      </c>
      <c r="E29" s="32"/>
      <c r="F29" s="10">
        <v>2607.7749122169389</v>
      </c>
      <c r="G29" s="11"/>
      <c r="H29" s="42"/>
      <c r="I29" s="33" t="s">
        <v>7</v>
      </c>
      <c r="J29" s="34"/>
      <c r="K29" s="10">
        <v>2005.1615884635535</v>
      </c>
      <c r="L29" s="6"/>
      <c r="N29" s="28">
        <f t="shared" si="1"/>
        <v>2727.7325581789182</v>
      </c>
      <c r="P29" s="28">
        <f t="shared" si="0"/>
        <v>2097.3990215328768</v>
      </c>
    </row>
    <row r="30" spans="2:16" x14ac:dyDescent="0.25">
      <c r="B30" s="4"/>
      <c r="C30" s="40"/>
      <c r="D30" s="32" t="s">
        <v>8</v>
      </c>
      <c r="E30" s="32"/>
      <c r="F30" s="10">
        <v>2607.7749122169389</v>
      </c>
      <c r="G30" s="11"/>
      <c r="H30" s="42"/>
      <c r="I30" s="33" t="s">
        <v>8</v>
      </c>
      <c r="J30" s="34"/>
      <c r="K30" s="10">
        <v>2005.1615884635535</v>
      </c>
      <c r="L30" s="6"/>
      <c r="N30" s="28">
        <f t="shared" si="1"/>
        <v>2727.7325581789182</v>
      </c>
      <c r="P30" s="28">
        <f t="shared" si="0"/>
        <v>2097.3990215328768</v>
      </c>
    </row>
    <row r="31" spans="2:16" x14ac:dyDescent="0.25">
      <c r="B31" s="4"/>
      <c r="C31" s="40"/>
      <c r="D31" s="32" t="s">
        <v>9</v>
      </c>
      <c r="E31" s="32"/>
      <c r="F31" s="10">
        <v>2607.7749122169389</v>
      </c>
      <c r="G31" s="11"/>
      <c r="H31" s="42"/>
      <c r="I31" s="33" t="s">
        <v>9</v>
      </c>
      <c r="J31" s="34"/>
      <c r="K31" s="10">
        <v>2005.1615884635535</v>
      </c>
      <c r="L31" s="6"/>
      <c r="N31" s="28">
        <f t="shared" si="1"/>
        <v>2727.7325581789182</v>
      </c>
      <c r="P31" s="28">
        <f t="shared" si="0"/>
        <v>2097.3990215328768</v>
      </c>
    </row>
    <row r="32" spans="2:16" x14ac:dyDescent="0.25">
      <c r="B32" s="4"/>
      <c r="C32" s="40"/>
      <c r="D32" s="32" t="s">
        <v>10</v>
      </c>
      <c r="E32" s="32"/>
      <c r="F32" s="10">
        <v>1.49</v>
      </c>
      <c r="G32" s="11"/>
      <c r="H32" s="43"/>
      <c r="I32" s="33" t="s">
        <v>11</v>
      </c>
      <c r="J32" s="34"/>
      <c r="K32" s="10">
        <v>148.33000000000001</v>
      </c>
      <c r="L32" s="6"/>
      <c r="N32" s="28">
        <f t="shared" si="1"/>
        <v>1.55854</v>
      </c>
      <c r="P32" s="28">
        <f t="shared" si="0"/>
        <v>155.15318000000002</v>
      </c>
    </row>
    <row r="33" spans="2:16" ht="6" customHeight="1" x14ac:dyDescent="0.25">
      <c r="B33" s="4"/>
      <c r="C33" s="12"/>
      <c r="D33" s="12"/>
      <c r="E33" s="12"/>
      <c r="F33">
        <v>0</v>
      </c>
      <c r="G33" s="11"/>
      <c r="H33" s="12"/>
      <c r="I33" s="12"/>
      <c r="J33" s="12"/>
      <c r="L33" s="6"/>
      <c r="N33" s="28"/>
      <c r="P33" s="28"/>
    </row>
    <row r="34" spans="2:16" ht="15" customHeight="1" x14ac:dyDescent="0.25">
      <c r="B34" s="4"/>
      <c r="C34" s="40" t="s">
        <v>18</v>
      </c>
      <c r="D34" s="32" t="s">
        <v>6</v>
      </c>
      <c r="E34" s="32"/>
      <c r="F34" s="10">
        <v>10606.46378425004</v>
      </c>
      <c r="G34" s="11"/>
      <c r="H34" s="41" t="s">
        <v>18</v>
      </c>
      <c r="I34" s="33" t="s">
        <v>6</v>
      </c>
      <c r="J34" s="34"/>
      <c r="K34" s="10">
        <v>4778.5190114582711</v>
      </c>
      <c r="L34" s="6"/>
      <c r="N34" s="28">
        <f t="shared" si="1"/>
        <v>11094.361118325542</v>
      </c>
      <c r="P34" s="28">
        <f t="shared" si="0"/>
        <v>4998.3308859853514</v>
      </c>
    </row>
    <row r="35" spans="2:16" x14ac:dyDescent="0.25">
      <c r="B35" s="4"/>
      <c r="C35" s="40"/>
      <c r="D35" s="32" t="s">
        <v>7</v>
      </c>
      <c r="E35" s="32"/>
      <c r="F35" s="10">
        <v>2607.7749122169389</v>
      </c>
      <c r="G35" s="11"/>
      <c r="H35" s="42"/>
      <c r="I35" s="33" t="s">
        <v>7</v>
      </c>
      <c r="J35" s="34"/>
      <c r="K35" s="10">
        <v>2005.1615884635535</v>
      </c>
      <c r="L35" s="6"/>
      <c r="N35" s="28">
        <f t="shared" si="1"/>
        <v>2727.7325581789182</v>
      </c>
      <c r="P35" s="28">
        <f t="shared" si="0"/>
        <v>2097.3990215328768</v>
      </c>
    </row>
    <row r="36" spans="2:16" x14ac:dyDescent="0.25">
      <c r="B36" s="4"/>
      <c r="C36" s="40"/>
      <c r="D36" s="32" t="s">
        <v>8</v>
      </c>
      <c r="E36" s="32"/>
      <c r="F36" s="10">
        <v>2607.7749122169389</v>
      </c>
      <c r="G36" s="11"/>
      <c r="H36" s="42"/>
      <c r="I36" s="33" t="s">
        <v>8</v>
      </c>
      <c r="J36" s="34"/>
      <c r="K36" s="10">
        <v>2005.1615884635535</v>
      </c>
      <c r="L36" s="6"/>
      <c r="N36" s="28">
        <f t="shared" si="1"/>
        <v>2727.7325581789182</v>
      </c>
      <c r="P36" s="28">
        <f t="shared" si="0"/>
        <v>2097.3990215328768</v>
      </c>
    </row>
    <row r="37" spans="2:16" x14ac:dyDescent="0.25">
      <c r="B37" s="4"/>
      <c r="C37" s="40"/>
      <c r="D37" s="32" t="s">
        <v>9</v>
      </c>
      <c r="E37" s="32"/>
      <c r="F37" s="10">
        <v>2607.7749122169389</v>
      </c>
      <c r="G37" s="11"/>
      <c r="H37" s="42"/>
      <c r="I37" s="33" t="s">
        <v>9</v>
      </c>
      <c r="J37" s="34"/>
      <c r="K37" s="10">
        <v>2005.1615884635535</v>
      </c>
      <c r="L37" s="6"/>
      <c r="N37" s="28">
        <f t="shared" si="1"/>
        <v>2727.7325581789182</v>
      </c>
      <c r="P37" s="28">
        <f t="shared" si="0"/>
        <v>2097.3990215328768</v>
      </c>
    </row>
    <row r="38" spans="2:16" x14ac:dyDescent="0.25">
      <c r="B38" s="4"/>
      <c r="C38" s="40"/>
      <c r="D38" s="32" t="s">
        <v>10</v>
      </c>
      <c r="E38" s="32"/>
      <c r="F38" s="10">
        <v>1.49</v>
      </c>
      <c r="G38" s="11"/>
      <c r="H38" s="43"/>
      <c r="I38" s="33" t="s">
        <v>11</v>
      </c>
      <c r="J38" s="34"/>
      <c r="K38" s="10">
        <v>148.33000000000001</v>
      </c>
      <c r="L38" s="6"/>
      <c r="N38" s="28">
        <f t="shared" si="1"/>
        <v>1.55854</v>
      </c>
      <c r="P38" s="28">
        <f t="shared" si="0"/>
        <v>155.15318000000002</v>
      </c>
    </row>
    <row r="39" spans="2:16" x14ac:dyDescent="0.25">
      <c r="B39" s="4"/>
      <c r="C39" s="40" t="s">
        <v>19</v>
      </c>
      <c r="D39" s="32" t="s">
        <v>6</v>
      </c>
      <c r="E39" s="32"/>
      <c r="F39" s="10">
        <v>9192.2661134308964</v>
      </c>
      <c r="G39" s="11"/>
      <c r="H39" s="41" t="s">
        <v>19</v>
      </c>
      <c r="I39" s="33" t="s">
        <v>6</v>
      </c>
      <c r="J39" s="34"/>
      <c r="K39" s="10">
        <v>4141.3819662593669</v>
      </c>
      <c r="L39" s="6"/>
      <c r="N39" s="28">
        <f t="shared" si="1"/>
        <v>9615.1103546487175</v>
      </c>
      <c r="P39" s="28">
        <f t="shared" si="0"/>
        <v>4331.8855367072974</v>
      </c>
    </row>
    <row r="40" spans="2:16" x14ac:dyDescent="0.25">
      <c r="B40" s="4"/>
      <c r="C40" s="40"/>
      <c r="D40" s="32" t="s">
        <v>7</v>
      </c>
      <c r="E40" s="32"/>
      <c r="F40" s="10">
        <v>2260.0705684525551</v>
      </c>
      <c r="G40" s="11"/>
      <c r="H40" s="42"/>
      <c r="I40" s="33" t="s">
        <v>7</v>
      </c>
      <c r="J40" s="34"/>
      <c r="K40" s="10">
        <v>1737.7977810185282</v>
      </c>
      <c r="L40" s="6"/>
      <c r="N40" s="28">
        <f t="shared" si="1"/>
        <v>2364.0338146013728</v>
      </c>
      <c r="P40" s="28">
        <f t="shared" si="0"/>
        <v>1817.7364789453804</v>
      </c>
    </row>
    <row r="41" spans="2:16" x14ac:dyDescent="0.25">
      <c r="B41" s="4"/>
      <c r="C41" s="40"/>
      <c r="D41" s="32" t="s">
        <v>8</v>
      </c>
      <c r="E41" s="32"/>
      <c r="F41" s="10">
        <v>2260.0705684525551</v>
      </c>
      <c r="G41" s="11"/>
      <c r="H41" s="42"/>
      <c r="I41" s="33" t="s">
        <v>8</v>
      </c>
      <c r="J41" s="34"/>
      <c r="K41" s="10">
        <v>1737.7977810185282</v>
      </c>
      <c r="L41" s="6"/>
      <c r="N41" s="28">
        <f t="shared" si="1"/>
        <v>2364.0338146013728</v>
      </c>
      <c r="P41" s="28">
        <f t="shared" si="0"/>
        <v>1817.7364789453804</v>
      </c>
    </row>
    <row r="42" spans="2:16" x14ac:dyDescent="0.25">
      <c r="B42" s="4"/>
      <c r="C42" s="40"/>
      <c r="D42" s="32" t="s">
        <v>9</v>
      </c>
      <c r="E42" s="32"/>
      <c r="F42" s="10">
        <v>2260.0705684525551</v>
      </c>
      <c r="G42" s="11"/>
      <c r="H42" s="42"/>
      <c r="I42" s="33" t="s">
        <v>9</v>
      </c>
      <c r="J42" s="34"/>
      <c r="K42" s="10">
        <v>1737.7977810185282</v>
      </c>
      <c r="L42" s="6"/>
      <c r="N42" s="28">
        <f t="shared" si="1"/>
        <v>2364.0338146013728</v>
      </c>
      <c r="P42" s="28">
        <f t="shared" si="0"/>
        <v>1817.7364789453804</v>
      </c>
    </row>
    <row r="43" spans="2:16" x14ac:dyDescent="0.25">
      <c r="B43" s="4"/>
      <c r="C43" s="40"/>
      <c r="D43" s="32" t="s">
        <v>10</v>
      </c>
      <c r="E43" s="32"/>
      <c r="F43" s="10">
        <v>1.49</v>
      </c>
      <c r="G43" s="11"/>
      <c r="H43" s="43"/>
      <c r="I43" s="33" t="s">
        <v>11</v>
      </c>
      <c r="J43" s="34"/>
      <c r="K43" s="10">
        <v>148.33000000000001</v>
      </c>
      <c r="L43" s="6"/>
      <c r="N43" s="28">
        <f t="shared" si="1"/>
        <v>1.55854</v>
      </c>
      <c r="P43" s="28">
        <f t="shared" si="0"/>
        <v>155.15318000000002</v>
      </c>
    </row>
    <row r="44" spans="2:16" x14ac:dyDescent="0.25">
      <c r="B44" s="4"/>
      <c r="C44" s="40" t="s">
        <v>20</v>
      </c>
      <c r="D44" s="32" t="s">
        <v>6</v>
      </c>
      <c r="E44" s="32"/>
      <c r="F44" s="10">
        <v>7070.9739334083815</v>
      </c>
      <c r="G44" s="11"/>
      <c r="H44" s="41" t="s">
        <v>20</v>
      </c>
      <c r="I44" s="33" t="s">
        <v>6</v>
      </c>
      <c r="J44" s="34"/>
      <c r="K44" s="10">
        <v>3185.6784355841282</v>
      </c>
      <c r="L44" s="6"/>
      <c r="N44" s="28">
        <f t="shared" si="1"/>
        <v>7396.2387343451674</v>
      </c>
      <c r="P44" s="28">
        <f t="shared" si="0"/>
        <v>3332.2196436209983</v>
      </c>
    </row>
    <row r="45" spans="2:16" x14ac:dyDescent="0.25">
      <c r="B45" s="4"/>
      <c r="C45" s="40"/>
      <c r="D45" s="32" t="s">
        <v>7</v>
      </c>
      <c r="E45" s="32"/>
      <c r="F45" s="10">
        <v>1738.52</v>
      </c>
      <c r="G45" s="11"/>
      <c r="H45" s="42"/>
      <c r="I45" s="33" t="s">
        <v>7</v>
      </c>
      <c r="J45" s="34"/>
      <c r="K45" s="10">
        <v>1336.7675238604063</v>
      </c>
      <c r="L45" s="6"/>
      <c r="N45" s="28">
        <f t="shared" si="1"/>
        <v>1818.4919199999999</v>
      </c>
      <c r="P45" s="28">
        <f t="shared" si="0"/>
        <v>1398.258829957985</v>
      </c>
    </row>
    <row r="46" spans="2:16" x14ac:dyDescent="0.25">
      <c r="B46" s="4"/>
      <c r="C46" s="40"/>
      <c r="D46" s="32" t="s">
        <v>8</v>
      </c>
      <c r="E46" s="32"/>
      <c r="F46" s="10">
        <v>1738.52</v>
      </c>
      <c r="G46" s="11"/>
      <c r="H46" s="42"/>
      <c r="I46" s="33" t="s">
        <v>8</v>
      </c>
      <c r="J46" s="34"/>
      <c r="K46" s="10">
        <v>1336.7675238604063</v>
      </c>
      <c r="L46" s="6"/>
      <c r="N46" s="28">
        <f t="shared" si="1"/>
        <v>1818.4919199999999</v>
      </c>
      <c r="P46" s="28">
        <f t="shared" si="0"/>
        <v>1398.258829957985</v>
      </c>
    </row>
    <row r="47" spans="2:16" x14ac:dyDescent="0.25">
      <c r="B47" s="4"/>
      <c r="C47" s="40"/>
      <c r="D47" s="32" t="s">
        <v>9</v>
      </c>
      <c r="E47" s="32"/>
      <c r="F47" s="10">
        <v>1738.52</v>
      </c>
      <c r="G47" s="11"/>
      <c r="H47" s="42"/>
      <c r="I47" s="33" t="s">
        <v>9</v>
      </c>
      <c r="J47" s="34"/>
      <c r="K47" s="10">
        <v>1336.7675238604063</v>
      </c>
      <c r="L47" s="6"/>
      <c r="N47" s="28">
        <f t="shared" si="1"/>
        <v>1818.4919199999999</v>
      </c>
      <c r="P47" s="28">
        <f t="shared" si="0"/>
        <v>1398.258829957985</v>
      </c>
    </row>
    <row r="48" spans="2:16" x14ac:dyDescent="0.25">
      <c r="B48" s="4"/>
      <c r="C48" s="40"/>
      <c r="D48" s="32" t="s">
        <v>10</v>
      </c>
      <c r="E48" s="32"/>
      <c r="F48" s="10">
        <v>1.49</v>
      </c>
      <c r="G48" s="11"/>
      <c r="H48" s="43"/>
      <c r="I48" s="33" t="s">
        <v>11</v>
      </c>
      <c r="J48" s="34"/>
      <c r="K48" s="10">
        <v>148.33000000000001</v>
      </c>
      <c r="L48" s="6"/>
      <c r="N48" s="28">
        <f t="shared" si="1"/>
        <v>1.55854</v>
      </c>
      <c r="P48" s="28">
        <f t="shared" si="0"/>
        <v>155.15318000000002</v>
      </c>
    </row>
    <row r="49" spans="2:13" x14ac:dyDescent="0.25">
      <c r="B49" s="4"/>
      <c r="L49" s="6"/>
    </row>
    <row r="50" spans="2:13" ht="16.5" customHeight="1" x14ac:dyDescent="0.25">
      <c r="B50" s="4"/>
      <c r="C50" s="13" t="s">
        <v>21</v>
      </c>
      <c r="D50" s="13" t="s">
        <v>22</v>
      </c>
      <c r="E50" s="13" t="s">
        <v>23</v>
      </c>
      <c r="F50" s="14"/>
      <c r="H50" s="52" t="s">
        <v>24</v>
      </c>
      <c r="I50" s="52"/>
      <c r="J50" s="52"/>
      <c r="K50" s="52"/>
      <c r="L50" s="15"/>
      <c r="M50" s="16"/>
    </row>
    <row r="51" spans="2:13" ht="14.1" customHeight="1" x14ac:dyDescent="0.25">
      <c r="B51" s="4"/>
      <c r="C51" s="17">
        <v>1</v>
      </c>
      <c r="D51" s="18">
        <v>0.2</v>
      </c>
      <c r="E51" s="17"/>
      <c r="F51" s="19"/>
      <c r="G51" s="20"/>
      <c r="H51" s="52"/>
      <c r="I51" s="52"/>
      <c r="J51" s="52"/>
      <c r="K51" s="52"/>
      <c r="L51" s="15"/>
      <c r="M51" s="16"/>
    </row>
    <row r="52" spans="2:13" ht="14.1" customHeight="1" x14ac:dyDescent="0.25">
      <c r="B52" s="4"/>
      <c r="C52" s="17">
        <v>2</v>
      </c>
      <c r="D52" s="18">
        <v>0.05</v>
      </c>
      <c r="E52" s="17"/>
      <c r="F52" s="19"/>
      <c r="G52" s="20"/>
      <c r="H52" s="52"/>
      <c r="I52" s="52"/>
      <c r="J52" s="52"/>
      <c r="K52" s="52"/>
      <c r="L52" s="15"/>
      <c r="M52" s="16"/>
    </row>
    <row r="53" spans="2:13" ht="14.1" customHeight="1" x14ac:dyDescent="0.25">
      <c r="B53" s="4"/>
      <c r="C53" s="17">
        <v>3</v>
      </c>
      <c r="D53" s="17">
        <v>0</v>
      </c>
      <c r="E53" s="17"/>
      <c r="F53" s="19"/>
      <c r="G53" s="20"/>
      <c r="H53" s="52"/>
      <c r="I53" s="52"/>
      <c r="J53" s="52"/>
      <c r="K53" s="52"/>
      <c r="L53" s="15"/>
      <c r="M53" s="16"/>
    </row>
    <row r="54" spans="2:13" ht="14.1" customHeight="1" x14ac:dyDescent="0.25">
      <c r="B54" s="4"/>
      <c r="C54" s="17">
        <v>4</v>
      </c>
      <c r="D54" s="17">
        <v>0</v>
      </c>
      <c r="E54" s="17"/>
      <c r="F54" s="19"/>
      <c r="G54" s="20"/>
      <c r="H54" s="52"/>
      <c r="I54" s="52"/>
      <c r="J54" s="52"/>
      <c r="K54" s="52"/>
      <c r="L54" s="15"/>
      <c r="M54" s="16"/>
    </row>
    <row r="55" spans="2:13" ht="14.1" customHeight="1" x14ac:dyDescent="0.25">
      <c r="B55" s="4"/>
      <c r="C55" s="17">
        <v>5</v>
      </c>
      <c r="D55" s="17"/>
      <c r="E55" s="18">
        <v>0.5</v>
      </c>
      <c r="F55" s="21"/>
      <c r="G55" s="20"/>
      <c r="H55" s="52"/>
      <c r="I55" s="52"/>
      <c r="J55" s="52"/>
      <c r="K55" s="52"/>
      <c r="L55" s="15"/>
      <c r="M55" s="16"/>
    </row>
    <row r="56" spans="2:13" ht="14.1" customHeight="1" x14ac:dyDescent="0.25">
      <c r="B56" s="4"/>
      <c r="C56" s="17">
        <v>6</v>
      </c>
      <c r="D56" s="17"/>
      <c r="E56" s="18">
        <v>0.6</v>
      </c>
      <c r="F56" s="21"/>
      <c r="G56" s="20"/>
      <c r="H56" s="52"/>
      <c r="I56" s="52"/>
      <c r="J56" s="52"/>
      <c r="K56" s="52"/>
      <c r="L56" s="15"/>
      <c r="M56" s="16"/>
    </row>
    <row r="57" spans="2:13" ht="14.1" customHeight="1" x14ac:dyDescent="0.25">
      <c r="B57" s="4"/>
      <c r="C57" s="17" t="s">
        <v>25</v>
      </c>
      <c r="D57" s="17"/>
      <c r="E57" s="18">
        <v>0.3</v>
      </c>
      <c r="F57" s="21"/>
      <c r="G57" s="20"/>
      <c r="H57" s="52"/>
      <c r="I57" s="52"/>
      <c r="J57" s="52"/>
      <c r="K57" s="52"/>
      <c r="L57" s="15"/>
      <c r="M57" s="16"/>
    </row>
    <row r="58" spans="2:13" ht="14.1" customHeight="1" x14ac:dyDescent="0.25">
      <c r="B58" s="4"/>
      <c r="C58" s="17" t="s">
        <v>26</v>
      </c>
      <c r="D58" s="17"/>
      <c r="E58" s="18">
        <v>0.5</v>
      </c>
      <c r="F58" s="21"/>
      <c r="G58" s="20"/>
      <c r="H58" s="52"/>
      <c r="I58" s="52"/>
      <c r="J58" s="52"/>
      <c r="K58" s="52"/>
      <c r="L58" s="15"/>
      <c r="M58" s="16"/>
    </row>
    <row r="59" spans="2:13" ht="14.1" customHeight="1" x14ac:dyDescent="0.25">
      <c r="B59" s="4"/>
      <c r="C59" s="17" t="s">
        <v>27</v>
      </c>
      <c r="D59" s="17"/>
      <c r="E59" s="18">
        <v>0</v>
      </c>
      <c r="F59" s="21"/>
      <c r="G59" s="20"/>
      <c r="H59" s="52"/>
      <c r="I59" s="52"/>
      <c r="J59" s="52"/>
      <c r="K59" s="52"/>
      <c r="L59" s="15"/>
      <c r="M59" s="16"/>
    </row>
    <row r="60" spans="2:13" x14ac:dyDescent="0.25">
      <c r="B60" s="4"/>
      <c r="C60" s="21"/>
      <c r="D60" s="21"/>
      <c r="E60" s="21"/>
      <c r="F60" s="21"/>
      <c r="G60" s="20"/>
      <c r="H60" s="52"/>
      <c r="I60" s="52"/>
      <c r="J60" s="52"/>
      <c r="K60" s="52"/>
      <c r="L60" s="6"/>
    </row>
    <row r="61" spans="2:13" ht="13.5" customHeight="1" x14ac:dyDescent="0.25">
      <c r="B61" s="4"/>
      <c r="C61" s="38" t="s">
        <v>28</v>
      </c>
      <c r="D61" s="39"/>
      <c r="E61" s="21"/>
      <c r="F61" s="21"/>
      <c r="H61" s="52"/>
      <c r="I61" s="52"/>
      <c r="J61" s="52"/>
      <c r="K61" s="52"/>
      <c r="L61" s="6"/>
    </row>
    <row r="62" spans="2:13" ht="15.75" customHeight="1" x14ac:dyDescent="0.25">
      <c r="B62" s="4"/>
      <c r="C62" s="17" t="s">
        <v>29</v>
      </c>
      <c r="D62" s="22">
        <v>16240</v>
      </c>
      <c r="E62" s="21"/>
      <c r="F62" s="21"/>
      <c r="G62" s="20"/>
      <c r="H62" s="52"/>
      <c r="I62" s="52"/>
      <c r="J62" s="52"/>
      <c r="K62" s="52"/>
      <c r="L62" s="6"/>
    </row>
    <row r="63" spans="2:13" ht="15.75" customHeight="1" x14ac:dyDescent="0.25">
      <c r="B63" s="4"/>
      <c r="C63" s="17" t="s">
        <v>30</v>
      </c>
      <c r="D63" s="22">
        <v>27840</v>
      </c>
      <c r="E63" s="21"/>
      <c r="F63" s="21"/>
      <c r="G63" s="20"/>
      <c r="H63" s="52"/>
      <c r="I63" s="52"/>
      <c r="J63" s="52"/>
      <c r="K63" s="52"/>
      <c r="L63" s="6"/>
    </row>
    <row r="64" spans="2:13" ht="15.75" customHeight="1" x14ac:dyDescent="0.25">
      <c r="B64" s="4"/>
      <c r="C64" s="17" t="s">
        <v>31</v>
      </c>
      <c r="D64" s="22">
        <v>13920</v>
      </c>
      <c r="E64" s="21"/>
      <c r="G64" s="20"/>
      <c r="H64" s="52"/>
      <c r="I64" s="52"/>
      <c r="J64" s="52"/>
      <c r="K64" s="52"/>
      <c r="L64" s="6"/>
    </row>
    <row r="65" spans="2:12" ht="15.75" customHeight="1" x14ac:dyDescent="0.25">
      <c r="B65" s="4"/>
      <c r="C65" s="17" t="s">
        <v>32</v>
      </c>
      <c r="D65" s="22">
        <v>25520</v>
      </c>
      <c r="E65" s="21"/>
      <c r="F65" s="20"/>
      <c r="G65" s="20"/>
      <c r="H65" s="52"/>
      <c r="I65" s="52"/>
      <c r="J65" s="52"/>
      <c r="K65" s="52"/>
      <c r="L65" s="6"/>
    </row>
    <row r="66" spans="2:12" ht="15.75" thickBot="1" x14ac:dyDescent="0.3">
      <c r="B66" s="23"/>
      <c r="C66" s="24"/>
      <c r="D66" s="24"/>
      <c r="E66" s="25"/>
      <c r="F66" s="25"/>
      <c r="G66" s="25"/>
      <c r="H66" s="25"/>
      <c r="I66" s="25"/>
      <c r="J66" s="25"/>
      <c r="K66" s="25"/>
      <c r="L66" s="26"/>
    </row>
    <row r="67" spans="2:12" ht="15.75" thickTop="1" x14ac:dyDescent="0.25">
      <c r="C67" s="21"/>
      <c r="D67" s="21"/>
      <c r="E67" s="21"/>
      <c r="F67" s="21"/>
      <c r="G67" s="21"/>
      <c r="H67" s="21"/>
      <c r="I67" s="21"/>
      <c r="J67" s="21"/>
      <c r="K67" s="21"/>
    </row>
  </sheetData>
  <mergeCells count="104">
    <mergeCell ref="D2:J2"/>
    <mergeCell ref="D3:J3"/>
    <mergeCell ref="D4:J4"/>
    <mergeCell ref="D5:J6"/>
    <mergeCell ref="C7:F7"/>
    <mergeCell ref="H7:K7"/>
    <mergeCell ref="C18:C22"/>
    <mergeCell ref="D18:E18"/>
    <mergeCell ref="H18:H22"/>
    <mergeCell ref="I18:J18"/>
    <mergeCell ref="D19:E19"/>
    <mergeCell ref="I19:J19"/>
    <mergeCell ref="D12:E12"/>
    <mergeCell ref="I12:J12"/>
    <mergeCell ref="C13:C17"/>
    <mergeCell ref="D13:E13"/>
    <mergeCell ref="H13:H17"/>
    <mergeCell ref="I13:J13"/>
    <mergeCell ref="D14:E14"/>
    <mergeCell ref="I14:J14"/>
    <mergeCell ref="D15:E15"/>
    <mergeCell ref="I15:J15"/>
    <mergeCell ref="C8:C12"/>
    <mergeCell ref="D8:E8"/>
    <mergeCell ref="H8:H12"/>
    <mergeCell ref="I8:J8"/>
    <mergeCell ref="D9:E9"/>
    <mergeCell ref="I9:J9"/>
    <mergeCell ref="D10:E10"/>
    <mergeCell ref="I10:J10"/>
    <mergeCell ref="D26:E26"/>
    <mergeCell ref="I26:J26"/>
    <mergeCell ref="D20:E20"/>
    <mergeCell ref="I20:J20"/>
    <mergeCell ref="D21:E21"/>
    <mergeCell ref="I21:J21"/>
    <mergeCell ref="D22:E22"/>
    <mergeCell ref="I22:J22"/>
    <mergeCell ref="D16:E16"/>
    <mergeCell ref="I16:J16"/>
    <mergeCell ref="D17:E17"/>
    <mergeCell ref="I17:J17"/>
    <mergeCell ref="D11:E11"/>
    <mergeCell ref="I11:J11"/>
    <mergeCell ref="C34:C38"/>
    <mergeCell ref="D34:E34"/>
    <mergeCell ref="H34:H38"/>
    <mergeCell ref="I34:J34"/>
    <mergeCell ref="D35:E35"/>
    <mergeCell ref="I35:J35"/>
    <mergeCell ref="D27:E27"/>
    <mergeCell ref="I27:J27"/>
    <mergeCell ref="C28:C32"/>
    <mergeCell ref="D28:E28"/>
    <mergeCell ref="H28:H32"/>
    <mergeCell ref="I28:J28"/>
    <mergeCell ref="D29:E29"/>
    <mergeCell ref="I29:J29"/>
    <mergeCell ref="D30:E30"/>
    <mergeCell ref="I30:J30"/>
    <mergeCell ref="C23:C27"/>
    <mergeCell ref="D23:E23"/>
    <mergeCell ref="H23:H27"/>
    <mergeCell ref="I23:J23"/>
    <mergeCell ref="D24:E24"/>
    <mergeCell ref="I24:J24"/>
    <mergeCell ref="D25:E25"/>
    <mergeCell ref="I25:J25"/>
    <mergeCell ref="D42:E42"/>
    <mergeCell ref="I42:J42"/>
    <mergeCell ref="D36:E36"/>
    <mergeCell ref="I36:J36"/>
    <mergeCell ref="D37:E37"/>
    <mergeCell ref="I37:J37"/>
    <mergeCell ref="D38:E38"/>
    <mergeCell ref="I38:J38"/>
    <mergeCell ref="D31:E31"/>
    <mergeCell ref="I31:J31"/>
    <mergeCell ref="D32:E32"/>
    <mergeCell ref="I32:J32"/>
    <mergeCell ref="D47:E47"/>
    <mergeCell ref="I47:J47"/>
    <mergeCell ref="D48:E48"/>
    <mergeCell ref="I48:J48"/>
    <mergeCell ref="H50:K65"/>
    <mergeCell ref="C61:D61"/>
    <mergeCell ref="D43:E43"/>
    <mergeCell ref="I43:J43"/>
    <mergeCell ref="C44:C48"/>
    <mergeCell ref="D44:E44"/>
    <mergeCell ref="H44:H48"/>
    <mergeCell ref="I44:J44"/>
    <mergeCell ref="D45:E45"/>
    <mergeCell ref="I45:J45"/>
    <mergeCell ref="D46:E46"/>
    <mergeCell ref="I46:J46"/>
    <mergeCell ref="C39:C43"/>
    <mergeCell ref="D39:E39"/>
    <mergeCell ref="H39:H43"/>
    <mergeCell ref="I39:J39"/>
    <mergeCell ref="D40:E40"/>
    <mergeCell ref="I40:J40"/>
    <mergeCell ref="D41:E41"/>
    <mergeCell ref="I41:J41"/>
  </mergeCells>
  <pageMargins left="0.7" right="0.7" top="0.75" bottom="0.75" header="0.3" footer="0.3"/>
  <pageSetup scale="73" fitToHeight="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B1:P67"/>
  <sheetViews>
    <sheetView workbookViewId="0">
      <selection activeCell="O9" sqref="O9"/>
    </sheetView>
  </sheetViews>
  <sheetFormatPr baseColWidth="10" defaultColWidth="9.140625" defaultRowHeight="15" x14ac:dyDescent="0.25"/>
  <cols>
    <col min="1" max="1" width="3.85546875" customWidth="1"/>
    <col min="2" max="2" width="2.28515625" customWidth="1"/>
    <col min="3" max="3" width="15.28515625" customWidth="1"/>
    <col min="4" max="4" width="13.85546875" customWidth="1"/>
    <col min="5" max="5" width="16" customWidth="1"/>
    <col min="6" max="6" width="10.85546875" customWidth="1"/>
    <col min="7" max="7" width="1.140625" customWidth="1"/>
    <col min="8" max="8" width="14.140625" customWidth="1"/>
    <col min="9" max="9" width="15.28515625" customWidth="1"/>
    <col min="10" max="10" width="16" customWidth="1"/>
    <col min="11" max="11" width="12.85546875" customWidth="1"/>
    <col min="12" max="12" width="1.85546875" customWidth="1"/>
    <col min="14" max="14" width="10.28515625" customWidth="1"/>
    <col min="16" max="16" width="11.5703125" bestFit="1" customWidth="1"/>
  </cols>
  <sheetData>
    <row r="1" spans="2:16" ht="8.25" customHeight="1" thickTop="1" x14ac:dyDescent="0.25">
      <c r="B1" s="1"/>
      <c r="C1" s="2"/>
      <c r="D1" s="2"/>
      <c r="E1" s="2"/>
      <c r="F1" s="2"/>
      <c r="G1" s="2"/>
      <c r="H1" s="2"/>
      <c r="I1" s="2"/>
      <c r="J1" s="2"/>
      <c r="K1" s="2"/>
      <c r="L1" s="3"/>
    </row>
    <row r="2" spans="2:16" ht="16.5" customHeight="1" x14ac:dyDescent="0.25">
      <c r="B2" s="4"/>
      <c r="D2" s="44" t="s">
        <v>0</v>
      </c>
      <c r="E2" s="44"/>
      <c r="F2" s="44"/>
      <c r="G2" s="44"/>
      <c r="H2" s="44"/>
      <c r="I2" s="44"/>
      <c r="J2" s="44"/>
      <c r="K2" s="5"/>
      <c r="L2" s="6"/>
    </row>
    <row r="3" spans="2:16" ht="17.25" customHeight="1" x14ac:dyDescent="0.25">
      <c r="B3" s="4"/>
      <c r="D3" s="45" t="s">
        <v>1</v>
      </c>
      <c r="E3" s="45"/>
      <c r="F3" s="45"/>
      <c r="G3" s="45"/>
      <c r="H3" s="45"/>
      <c r="I3" s="45"/>
      <c r="J3" s="45"/>
      <c r="K3" s="7"/>
      <c r="L3" s="6"/>
    </row>
    <row r="4" spans="2:16" ht="17.25" customHeight="1" x14ac:dyDescent="0.25">
      <c r="B4" s="4"/>
      <c r="D4" s="46" t="s">
        <v>2</v>
      </c>
      <c r="E4" s="46"/>
      <c r="F4" s="46"/>
      <c r="G4" s="46"/>
      <c r="H4" s="46"/>
      <c r="I4" s="46"/>
      <c r="J4" s="46"/>
      <c r="K4" s="8"/>
      <c r="L4" s="6"/>
    </row>
    <row r="5" spans="2:16" ht="18.75" customHeight="1" x14ac:dyDescent="0.25">
      <c r="B5" s="4"/>
      <c r="D5" s="47" t="s">
        <v>40</v>
      </c>
      <c r="E5" s="47"/>
      <c r="F5" s="47"/>
      <c r="G5" s="47"/>
      <c r="H5" s="47"/>
      <c r="I5" s="47"/>
      <c r="J5" s="47"/>
      <c r="K5" s="9"/>
      <c r="L5" s="6"/>
      <c r="N5" t="s">
        <v>42</v>
      </c>
    </row>
    <row r="6" spans="2:16" ht="18.75" customHeight="1" x14ac:dyDescent="0.25">
      <c r="B6" s="4"/>
      <c r="D6" s="47"/>
      <c r="E6" s="47"/>
      <c r="F6" s="47"/>
      <c r="G6" s="47"/>
      <c r="H6" s="47"/>
      <c r="I6" s="47"/>
      <c r="J6" s="47"/>
      <c r="K6" s="9"/>
      <c r="L6" s="6"/>
      <c r="N6" s="27">
        <v>3.5299999999999998E-2</v>
      </c>
    </row>
    <row r="7" spans="2:16" x14ac:dyDescent="0.25">
      <c r="B7" s="4"/>
      <c r="C7" s="48" t="s">
        <v>3</v>
      </c>
      <c r="D7" s="48"/>
      <c r="E7" s="48"/>
      <c r="F7" s="48"/>
      <c r="H7" s="49" t="s">
        <v>4</v>
      </c>
      <c r="I7" s="50"/>
      <c r="J7" s="50"/>
      <c r="K7" s="51"/>
      <c r="L7" s="6"/>
    </row>
    <row r="8" spans="2:16" x14ac:dyDescent="0.25">
      <c r="B8" s="4"/>
      <c r="C8" s="40" t="s">
        <v>5</v>
      </c>
      <c r="D8" s="32" t="s">
        <v>6</v>
      </c>
      <c r="E8" s="33"/>
      <c r="F8" s="10">
        <v>5917</v>
      </c>
      <c r="G8" s="11"/>
      <c r="H8" s="41" t="s">
        <v>5</v>
      </c>
      <c r="I8" s="33" t="s">
        <v>6</v>
      </c>
      <c r="J8" s="34"/>
      <c r="K8" s="10">
        <v>2665.7757148967994</v>
      </c>
      <c r="L8" s="6"/>
      <c r="N8" s="28">
        <f>(F8*$N$6)+F8</f>
        <v>6125.8701000000001</v>
      </c>
      <c r="P8" s="28">
        <f>(K8*$N$6)+K8</f>
        <v>2759.8775976326565</v>
      </c>
    </row>
    <row r="9" spans="2:16" x14ac:dyDescent="0.25">
      <c r="B9" s="4"/>
      <c r="C9" s="40"/>
      <c r="D9" s="32" t="s">
        <v>7</v>
      </c>
      <c r="E9" s="32"/>
      <c r="F9" s="10">
        <v>1454.8</v>
      </c>
      <c r="G9" s="11"/>
      <c r="H9" s="42"/>
      <c r="I9" s="33" t="s">
        <v>7</v>
      </c>
      <c r="J9" s="34"/>
      <c r="K9" s="10">
        <v>1118.6070639663878</v>
      </c>
      <c r="L9" s="6"/>
      <c r="N9" s="28">
        <f t="shared" ref="N9:N48" si="0">(F9*$N$6)+F9</f>
        <v>1506.15444</v>
      </c>
      <c r="P9" s="28">
        <f t="shared" ref="P9:P48" si="1">(K9*$N$6)+K9</f>
        <v>1158.0938933244013</v>
      </c>
    </row>
    <row r="10" spans="2:16" x14ac:dyDescent="0.25">
      <c r="B10" s="4"/>
      <c r="C10" s="40"/>
      <c r="D10" s="32" t="s">
        <v>8</v>
      </c>
      <c r="E10" s="32"/>
      <c r="F10" s="10">
        <v>1818.49</v>
      </c>
      <c r="G10" s="11"/>
      <c r="H10" s="42"/>
      <c r="I10" s="33" t="s">
        <v>8</v>
      </c>
      <c r="J10" s="34"/>
      <c r="K10" s="10">
        <v>1398.258829957985</v>
      </c>
      <c r="L10" s="6"/>
      <c r="N10" s="28">
        <f t="shared" si="0"/>
        <v>1882.682697</v>
      </c>
      <c r="P10" s="28">
        <f t="shared" si="1"/>
        <v>1447.6173666555019</v>
      </c>
    </row>
    <row r="11" spans="2:16" x14ac:dyDescent="0.25">
      <c r="B11" s="4"/>
      <c r="C11" s="40"/>
      <c r="D11" s="32" t="s">
        <v>9</v>
      </c>
      <c r="E11" s="32"/>
      <c r="F11" s="10">
        <v>1818.4919199999999</v>
      </c>
      <c r="G11" s="11"/>
      <c r="H11" s="42"/>
      <c r="I11" s="33" t="s">
        <v>9</v>
      </c>
      <c r="J11" s="34"/>
      <c r="K11" s="10">
        <v>1398.258829957985</v>
      </c>
      <c r="L11" s="6"/>
      <c r="N11" s="28">
        <f t="shared" si="0"/>
        <v>1882.6846847759998</v>
      </c>
      <c r="P11" s="28">
        <f t="shared" si="1"/>
        <v>1447.6173666555019</v>
      </c>
    </row>
    <row r="12" spans="2:16" x14ac:dyDescent="0.25">
      <c r="B12" s="4"/>
      <c r="C12" s="40"/>
      <c r="D12" s="32" t="s">
        <v>10</v>
      </c>
      <c r="E12" s="32"/>
      <c r="F12" s="10">
        <v>1.55854</v>
      </c>
      <c r="G12" s="11"/>
      <c r="H12" s="43"/>
      <c r="I12" s="33" t="s">
        <v>11</v>
      </c>
      <c r="J12" s="34"/>
      <c r="K12" s="10">
        <v>155.15318000000002</v>
      </c>
      <c r="L12" s="6"/>
      <c r="N12" s="28">
        <f t="shared" si="0"/>
        <v>1.613556462</v>
      </c>
      <c r="P12" s="28">
        <f t="shared" si="1"/>
        <v>160.63008725400002</v>
      </c>
    </row>
    <row r="13" spans="2:16" x14ac:dyDescent="0.25">
      <c r="B13" s="4"/>
      <c r="C13" s="40" t="s">
        <v>12</v>
      </c>
      <c r="D13" s="32" t="s">
        <v>6</v>
      </c>
      <c r="E13" s="32"/>
      <c r="F13" s="10">
        <v>7026.4331942323861</v>
      </c>
      <c r="G13" s="11"/>
      <c r="H13" s="41" t="s">
        <v>13</v>
      </c>
      <c r="I13" s="33" t="s">
        <v>6</v>
      </c>
      <c r="J13" s="34"/>
      <c r="K13" s="10">
        <v>3165.6070689243134</v>
      </c>
      <c r="L13" s="6"/>
      <c r="N13" s="28">
        <v>7274.46</v>
      </c>
      <c r="P13" s="28">
        <f t="shared" si="1"/>
        <v>3277.3529984573415</v>
      </c>
    </row>
    <row r="14" spans="2:16" x14ac:dyDescent="0.25">
      <c r="B14" s="4"/>
      <c r="C14" s="40"/>
      <c r="D14" s="32" t="s">
        <v>7</v>
      </c>
      <c r="E14" s="32"/>
      <c r="F14" s="10">
        <v>1727.55791</v>
      </c>
      <c r="G14" s="11"/>
      <c r="H14" s="42"/>
      <c r="I14" s="33" t="s">
        <v>7</v>
      </c>
      <c r="J14" s="34"/>
      <c r="K14" s="10">
        <v>1328.3374795289274</v>
      </c>
      <c r="L14" s="6"/>
      <c r="N14" s="28">
        <f t="shared" si="0"/>
        <v>1788.5407042229999</v>
      </c>
      <c r="P14" s="28">
        <f t="shared" si="1"/>
        <v>1375.2277925562985</v>
      </c>
    </row>
    <row r="15" spans="2:16" x14ac:dyDescent="0.25">
      <c r="B15" s="4"/>
      <c r="C15" s="40"/>
      <c r="D15" s="32" t="s">
        <v>8</v>
      </c>
      <c r="E15" s="32"/>
      <c r="F15" s="10">
        <v>1818.4919199999999</v>
      </c>
      <c r="G15" s="11"/>
      <c r="H15" s="42"/>
      <c r="I15" s="33" t="s">
        <v>8</v>
      </c>
      <c r="J15" s="34"/>
      <c r="K15" s="10">
        <v>1398.258829957985</v>
      </c>
      <c r="L15" s="6"/>
      <c r="N15" s="28">
        <f t="shared" si="0"/>
        <v>1882.6846847759998</v>
      </c>
      <c r="P15" s="28">
        <f t="shared" si="1"/>
        <v>1447.6173666555019</v>
      </c>
    </row>
    <row r="16" spans="2:16" x14ac:dyDescent="0.25">
      <c r="B16" s="4"/>
      <c r="C16" s="40"/>
      <c r="D16" s="32" t="s">
        <v>9</v>
      </c>
      <c r="E16" s="32"/>
      <c r="F16" s="10">
        <v>1818.4919199999999</v>
      </c>
      <c r="G16" s="11"/>
      <c r="H16" s="42"/>
      <c r="I16" s="33" t="s">
        <v>9</v>
      </c>
      <c r="J16" s="34"/>
      <c r="K16" s="10">
        <v>1398.258829957985</v>
      </c>
      <c r="L16" s="6"/>
      <c r="N16" s="28">
        <f t="shared" si="0"/>
        <v>1882.6846847759998</v>
      </c>
      <c r="P16" s="28">
        <f t="shared" si="1"/>
        <v>1447.6173666555019</v>
      </c>
    </row>
    <row r="17" spans="2:16" x14ac:dyDescent="0.25">
      <c r="B17" s="4"/>
      <c r="C17" s="40"/>
      <c r="D17" s="32" t="s">
        <v>10</v>
      </c>
      <c r="E17" s="32"/>
      <c r="F17" s="10">
        <v>1.55854</v>
      </c>
      <c r="G17" s="11"/>
      <c r="H17" s="43"/>
      <c r="I17" s="33" t="s">
        <v>11</v>
      </c>
      <c r="J17" s="34"/>
      <c r="K17" s="10">
        <v>155.15318000000002</v>
      </c>
      <c r="L17" s="6"/>
      <c r="N17" s="28">
        <f t="shared" si="0"/>
        <v>1.613556462</v>
      </c>
      <c r="P17" s="28">
        <f t="shared" si="1"/>
        <v>160.63008725400002</v>
      </c>
    </row>
    <row r="18" spans="2:16" ht="15" customHeight="1" x14ac:dyDescent="0.25">
      <c r="B18" s="4"/>
      <c r="C18" s="40" t="s">
        <v>14</v>
      </c>
      <c r="D18" s="32" t="s">
        <v>6</v>
      </c>
      <c r="E18" s="32"/>
      <c r="F18" s="10">
        <v>7396.2387343451674</v>
      </c>
      <c r="G18" s="11"/>
      <c r="H18" s="41" t="s">
        <v>15</v>
      </c>
      <c r="I18" s="33" t="s">
        <v>6</v>
      </c>
      <c r="J18" s="34"/>
      <c r="K18" s="10">
        <v>3332.2196436209983</v>
      </c>
      <c r="L18" s="6"/>
      <c r="N18" s="28">
        <f t="shared" si="0"/>
        <v>7657.3259616675514</v>
      </c>
      <c r="P18" s="28">
        <f t="shared" si="1"/>
        <v>3449.8469970408196</v>
      </c>
    </row>
    <row r="19" spans="2:16" x14ac:dyDescent="0.25">
      <c r="B19" s="4"/>
      <c r="C19" s="40"/>
      <c r="D19" s="32" t="s">
        <v>7</v>
      </c>
      <c r="E19" s="32"/>
      <c r="F19" s="10">
        <v>1818.4919199999999</v>
      </c>
      <c r="G19" s="11"/>
      <c r="H19" s="42"/>
      <c r="I19" s="33" t="s">
        <v>7</v>
      </c>
      <c r="J19" s="34"/>
      <c r="K19" s="10">
        <v>1398.258829957985</v>
      </c>
      <c r="L19" s="6"/>
      <c r="N19" s="28">
        <f t="shared" si="0"/>
        <v>1882.6846847759998</v>
      </c>
      <c r="P19" s="28">
        <f t="shared" si="1"/>
        <v>1447.6173666555019</v>
      </c>
    </row>
    <row r="20" spans="2:16" x14ac:dyDescent="0.25">
      <c r="B20" s="4"/>
      <c r="C20" s="40"/>
      <c r="D20" s="32" t="s">
        <v>8</v>
      </c>
      <c r="E20" s="32"/>
      <c r="F20" s="10">
        <v>1818.4919199999999</v>
      </c>
      <c r="G20" s="11"/>
      <c r="H20" s="42"/>
      <c r="I20" s="33" t="s">
        <v>8</v>
      </c>
      <c r="J20" s="34"/>
      <c r="K20" s="10">
        <v>1398.258829957985</v>
      </c>
      <c r="L20" s="6"/>
      <c r="N20" s="28">
        <f t="shared" si="0"/>
        <v>1882.6846847759998</v>
      </c>
      <c r="P20" s="28">
        <f t="shared" si="1"/>
        <v>1447.6173666555019</v>
      </c>
    </row>
    <row r="21" spans="2:16" x14ac:dyDescent="0.25">
      <c r="B21" s="4"/>
      <c r="C21" s="40"/>
      <c r="D21" s="32" t="s">
        <v>9</v>
      </c>
      <c r="E21" s="32"/>
      <c r="F21" s="10">
        <v>1818.487549693363</v>
      </c>
      <c r="G21" s="11"/>
      <c r="H21" s="42"/>
      <c r="I21" s="33" t="s">
        <v>9</v>
      </c>
      <c r="J21" s="34"/>
      <c r="K21" s="10">
        <v>1398.258829957985</v>
      </c>
      <c r="L21" s="6"/>
      <c r="N21" s="28">
        <f t="shared" si="0"/>
        <v>1882.6801601975387</v>
      </c>
      <c r="P21" s="28">
        <f t="shared" si="1"/>
        <v>1447.6173666555019</v>
      </c>
    </row>
    <row r="22" spans="2:16" x14ac:dyDescent="0.25">
      <c r="B22" s="4"/>
      <c r="C22" s="40"/>
      <c r="D22" s="32" t="s">
        <v>10</v>
      </c>
      <c r="E22" s="32"/>
      <c r="F22" s="10">
        <v>1.55854</v>
      </c>
      <c r="G22" s="11"/>
      <c r="H22" s="43"/>
      <c r="I22" s="33" t="s">
        <v>11</v>
      </c>
      <c r="J22" s="34"/>
      <c r="K22" s="10">
        <v>155.15318000000002</v>
      </c>
      <c r="L22" s="6"/>
      <c r="N22" s="28">
        <f t="shared" si="0"/>
        <v>1.613556462</v>
      </c>
      <c r="P22" s="28">
        <f t="shared" si="1"/>
        <v>160.63008725400002</v>
      </c>
    </row>
    <row r="23" spans="2:16" ht="15" customHeight="1" x14ac:dyDescent="0.25">
      <c r="B23" s="4"/>
      <c r="C23" s="40" t="s">
        <v>16</v>
      </c>
      <c r="D23" s="32" t="s">
        <v>6</v>
      </c>
      <c r="E23" s="32"/>
      <c r="F23" s="10">
        <v>7396.2387343451674</v>
      </c>
      <c r="G23" s="11"/>
      <c r="H23" s="41" t="s">
        <v>16</v>
      </c>
      <c r="I23" s="33" t="s">
        <v>6</v>
      </c>
      <c r="J23" s="34"/>
      <c r="K23" s="10">
        <v>3332.2196436209983</v>
      </c>
      <c r="L23" s="6"/>
      <c r="N23" s="28">
        <f t="shared" si="0"/>
        <v>7657.3259616675514</v>
      </c>
      <c r="P23" s="28">
        <f t="shared" si="1"/>
        <v>3449.8469970408196</v>
      </c>
    </row>
    <row r="24" spans="2:16" x14ac:dyDescent="0.25">
      <c r="B24" s="4"/>
      <c r="C24" s="40"/>
      <c r="D24" s="32" t="s">
        <v>7</v>
      </c>
      <c r="E24" s="32"/>
      <c r="F24" s="10">
        <v>1818.4919199999999</v>
      </c>
      <c r="G24" s="11"/>
      <c r="H24" s="42"/>
      <c r="I24" s="33" t="s">
        <v>7</v>
      </c>
      <c r="J24" s="34"/>
      <c r="K24" s="10">
        <v>1398.258829957985</v>
      </c>
      <c r="L24" s="6"/>
      <c r="N24" s="28">
        <f t="shared" si="0"/>
        <v>1882.6846847759998</v>
      </c>
      <c r="P24" s="28">
        <f t="shared" si="1"/>
        <v>1447.6173666555019</v>
      </c>
    </row>
    <row r="25" spans="2:16" x14ac:dyDescent="0.25">
      <c r="B25" s="4"/>
      <c r="C25" s="40"/>
      <c r="D25" s="32" t="s">
        <v>8</v>
      </c>
      <c r="E25" s="32"/>
      <c r="F25" s="10">
        <v>1818.4919199999999</v>
      </c>
      <c r="G25" s="11"/>
      <c r="H25" s="42"/>
      <c r="I25" s="33" t="s">
        <v>8</v>
      </c>
      <c r="J25" s="34"/>
      <c r="K25" s="10">
        <v>1398.258829957985</v>
      </c>
      <c r="L25" s="6"/>
      <c r="N25" s="28">
        <f t="shared" si="0"/>
        <v>1882.6846847759998</v>
      </c>
      <c r="P25" s="28">
        <f t="shared" si="1"/>
        <v>1447.6173666555019</v>
      </c>
    </row>
    <row r="26" spans="2:16" x14ac:dyDescent="0.25">
      <c r="B26" s="4"/>
      <c r="C26" s="40"/>
      <c r="D26" s="32" t="s">
        <v>9</v>
      </c>
      <c r="E26" s="32"/>
      <c r="F26" s="10">
        <v>1818.4919199999999</v>
      </c>
      <c r="G26" s="11"/>
      <c r="H26" s="42"/>
      <c r="I26" s="33" t="s">
        <v>9</v>
      </c>
      <c r="J26" s="34"/>
      <c r="K26" s="10">
        <v>1398.258829957985</v>
      </c>
      <c r="L26" s="6"/>
      <c r="N26" s="28">
        <f t="shared" si="0"/>
        <v>1882.6846847759998</v>
      </c>
      <c r="P26" s="28">
        <f t="shared" si="1"/>
        <v>1447.6173666555019</v>
      </c>
    </row>
    <row r="27" spans="2:16" x14ac:dyDescent="0.25">
      <c r="B27" s="4"/>
      <c r="C27" s="40"/>
      <c r="D27" s="32" t="s">
        <v>10</v>
      </c>
      <c r="E27" s="32"/>
      <c r="F27" s="10">
        <v>1.55854</v>
      </c>
      <c r="G27" s="11"/>
      <c r="H27" s="43"/>
      <c r="I27" s="33" t="s">
        <v>11</v>
      </c>
      <c r="J27" s="34"/>
      <c r="K27" s="10">
        <v>155.15318000000002</v>
      </c>
      <c r="L27" s="6"/>
      <c r="N27" s="28">
        <f t="shared" si="0"/>
        <v>1.613556462</v>
      </c>
      <c r="P27" s="28">
        <f t="shared" si="1"/>
        <v>160.63008725400002</v>
      </c>
    </row>
    <row r="28" spans="2:16" x14ac:dyDescent="0.25">
      <c r="B28" s="4"/>
      <c r="C28" s="40" t="s">
        <v>17</v>
      </c>
      <c r="D28" s="32" t="s">
        <v>6</v>
      </c>
      <c r="E28" s="32"/>
      <c r="F28" s="10">
        <v>11094.361118325542</v>
      </c>
      <c r="G28" s="11"/>
      <c r="H28" s="41" t="s">
        <v>17</v>
      </c>
      <c r="I28" s="33" t="s">
        <v>6</v>
      </c>
      <c r="J28" s="34"/>
      <c r="K28" s="10">
        <v>4998.3308859853514</v>
      </c>
      <c r="L28" s="6"/>
      <c r="N28" s="28">
        <v>11486</v>
      </c>
      <c r="P28" s="28">
        <f t="shared" si="1"/>
        <v>5174.7719662606341</v>
      </c>
    </row>
    <row r="29" spans="2:16" x14ac:dyDescent="0.25">
      <c r="B29" s="4"/>
      <c r="C29" s="40"/>
      <c r="D29" s="32" t="s">
        <v>7</v>
      </c>
      <c r="E29" s="32"/>
      <c r="F29" s="10">
        <v>2727.7325581789182</v>
      </c>
      <c r="G29" s="11"/>
      <c r="H29" s="42"/>
      <c r="I29" s="33" t="s">
        <v>7</v>
      </c>
      <c r="J29" s="34"/>
      <c r="K29" s="10">
        <v>2097.3990215328768</v>
      </c>
      <c r="L29" s="6"/>
      <c r="N29" s="28">
        <f t="shared" si="0"/>
        <v>2824.021517482634</v>
      </c>
      <c r="P29" s="28">
        <f t="shared" si="1"/>
        <v>2171.4372069929873</v>
      </c>
    </row>
    <row r="30" spans="2:16" x14ac:dyDescent="0.25">
      <c r="B30" s="4"/>
      <c r="C30" s="40"/>
      <c r="D30" s="32" t="s">
        <v>8</v>
      </c>
      <c r="E30" s="32"/>
      <c r="F30" s="10">
        <v>2727.7325581789182</v>
      </c>
      <c r="G30" s="11"/>
      <c r="H30" s="42"/>
      <c r="I30" s="33" t="s">
        <v>8</v>
      </c>
      <c r="J30" s="34"/>
      <c r="K30" s="10">
        <v>2097.3990215328768</v>
      </c>
      <c r="L30" s="6"/>
      <c r="N30" s="28">
        <f t="shared" si="0"/>
        <v>2824.021517482634</v>
      </c>
      <c r="P30" s="28">
        <f t="shared" si="1"/>
        <v>2171.4372069929873</v>
      </c>
    </row>
    <row r="31" spans="2:16" x14ac:dyDescent="0.25">
      <c r="B31" s="4"/>
      <c r="C31" s="40"/>
      <c r="D31" s="32" t="s">
        <v>9</v>
      </c>
      <c r="E31" s="32"/>
      <c r="F31" s="10">
        <v>2727.7325581789182</v>
      </c>
      <c r="G31" s="11"/>
      <c r="H31" s="42"/>
      <c r="I31" s="33" t="s">
        <v>9</v>
      </c>
      <c r="J31" s="34"/>
      <c r="K31" s="10">
        <v>2097.3990215328768</v>
      </c>
      <c r="L31" s="6"/>
      <c r="N31" s="28">
        <f t="shared" si="0"/>
        <v>2824.021517482634</v>
      </c>
      <c r="P31" s="28">
        <f t="shared" si="1"/>
        <v>2171.4372069929873</v>
      </c>
    </row>
    <row r="32" spans="2:16" x14ac:dyDescent="0.25">
      <c r="B32" s="4"/>
      <c r="C32" s="40"/>
      <c r="D32" s="32" t="s">
        <v>10</v>
      </c>
      <c r="E32" s="32"/>
      <c r="F32" s="10">
        <v>1.55854</v>
      </c>
      <c r="G32" s="11"/>
      <c r="H32" s="43"/>
      <c r="I32" s="33" t="s">
        <v>11</v>
      </c>
      <c r="J32" s="34"/>
      <c r="K32" s="10">
        <v>155.15318000000002</v>
      </c>
      <c r="L32" s="6"/>
      <c r="N32" s="28">
        <f t="shared" si="0"/>
        <v>1.613556462</v>
      </c>
      <c r="P32" s="28">
        <f t="shared" si="1"/>
        <v>160.63008725400002</v>
      </c>
    </row>
    <row r="33" spans="2:16" ht="6" customHeight="1" x14ac:dyDescent="0.25">
      <c r="B33" s="4"/>
      <c r="C33" s="12"/>
      <c r="D33" s="12"/>
      <c r="E33" s="12"/>
      <c r="G33" s="11"/>
      <c r="H33" s="12"/>
      <c r="I33" s="12"/>
      <c r="J33" s="12"/>
      <c r="L33" s="6"/>
      <c r="N33" s="28"/>
      <c r="P33" s="28"/>
    </row>
    <row r="34" spans="2:16" ht="15" customHeight="1" x14ac:dyDescent="0.25">
      <c r="B34" s="4"/>
      <c r="C34" s="40" t="s">
        <v>18</v>
      </c>
      <c r="D34" s="32" t="s">
        <v>6</v>
      </c>
      <c r="E34" s="32"/>
      <c r="F34" s="10">
        <v>11094.361118325542</v>
      </c>
      <c r="G34" s="11"/>
      <c r="H34" s="41" t="s">
        <v>18</v>
      </c>
      <c r="I34" s="33" t="s">
        <v>6</v>
      </c>
      <c r="J34" s="34"/>
      <c r="K34" s="10">
        <v>4998.3308859853514</v>
      </c>
      <c r="L34" s="6"/>
      <c r="N34" s="28">
        <v>11486</v>
      </c>
      <c r="P34" s="28">
        <f t="shared" si="1"/>
        <v>5174.7719662606341</v>
      </c>
    </row>
    <row r="35" spans="2:16" x14ac:dyDescent="0.25">
      <c r="B35" s="4"/>
      <c r="C35" s="40"/>
      <c r="D35" s="32" t="s">
        <v>7</v>
      </c>
      <c r="E35" s="32"/>
      <c r="F35" s="10">
        <v>2727.7325581789182</v>
      </c>
      <c r="G35" s="11"/>
      <c r="H35" s="42"/>
      <c r="I35" s="33" t="s">
        <v>7</v>
      </c>
      <c r="J35" s="34"/>
      <c r="K35" s="10">
        <v>2097.3990215328768</v>
      </c>
      <c r="L35" s="6"/>
      <c r="N35" s="28">
        <f t="shared" si="0"/>
        <v>2824.021517482634</v>
      </c>
      <c r="P35" s="28">
        <f t="shared" si="1"/>
        <v>2171.4372069929873</v>
      </c>
    </row>
    <row r="36" spans="2:16" x14ac:dyDescent="0.25">
      <c r="B36" s="4"/>
      <c r="C36" s="40"/>
      <c r="D36" s="32" t="s">
        <v>8</v>
      </c>
      <c r="E36" s="32"/>
      <c r="F36" s="10">
        <v>2727.7325581789182</v>
      </c>
      <c r="G36" s="11"/>
      <c r="H36" s="42"/>
      <c r="I36" s="33" t="s">
        <v>8</v>
      </c>
      <c r="J36" s="34"/>
      <c r="K36" s="10">
        <v>2097.3990215328768</v>
      </c>
      <c r="L36" s="6"/>
      <c r="N36" s="28">
        <f t="shared" si="0"/>
        <v>2824.021517482634</v>
      </c>
      <c r="P36" s="28">
        <f t="shared" si="1"/>
        <v>2171.4372069929873</v>
      </c>
    </row>
    <row r="37" spans="2:16" x14ac:dyDescent="0.25">
      <c r="B37" s="4"/>
      <c r="C37" s="40"/>
      <c r="D37" s="32" t="s">
        <v>9</v>
      </c>
      <c r="E37" s="32"/>
      <c r="F37" s="10">
        <v>2727.7325581789182</v>
      </c>
      <c r="G37" s="11"/>
      <c r="H37" s="42"/>
      <c r="I37" s="33" t="s">
        <v>9</v>
      </c>
      <c r="J37" s="34"/>
      <c r="K37" s="10">
        <v>2097.3990215328768</v>
      </c>
      <c r="L37" s="6"/>
      <c r="N37" s="28">
        <f t="shared" si="0"/>
        <v>2824.021517482634</v>
      </c>
      <c r="P37" s="28">
        <f t="shared" si="1"/>
        <v>2171.4372069929873</v>
      </c>
    </row>
    <row r="38" spans="2:16" x14ac:dyDescent="0.25">
      <c r="B38" s="4"/>
      <c r="C38" s="40"/>
      <c r="D38" s="32" t="s">
        <v>10</v>
      </c>
      <c r="E38" s="32"/>
      <c r="F38" s="10">
        <v>1.55854</v>
      </c>
      <c r="G38" s="11"/>
      <c r="H38" s="43"/>
      <c r="I38" s="33" t="s">
        <v>11</v>
      </c>
      <c r="J38" s="34"/>
      <c r="K38" s="10">
        <v>155.15318000000002</v>
      </c>
      <c r="L38" s="6"/>
      <c r="N38" s="28">
        <f t="shared" si="0"/>
        <v>1.613556462</v>
      </c>
      <c r="P38" s="28">
        <f t="shared" si="1"/>
        <v>160.63008725400002</v>
      </c>
    </row>
    <row r="39" spans="2:16" x14ac:dyDescent="0.25">
      <c r="B39" s="4"/>
      <c r="C39" s="40" t="s">
        <v>19</v>
      </c>
      <c r="D39" s="32" t="s">
        <v>6</v>
      </c>
      <c r="E39" s="32"/>
      <c r="F39" s="10">
        <v>9615.1103546487175</v>
      </c>
      <c r="G39" s="11"/>
      <c r="H39" s="41" t="s">
        <v>19</v>
      </c>
      <c r="I39" s="33" t="s">
        <v>6</v>
      </c>
      <c r="J39" s="34"/>
      <c r="K39" s="10">
        <v>4331.8855367072974</v>
      </c>
      <c r="L39" s="6"/>
      <c r="N39" s="28">
        <f t="shared" si="0"/>
        <v>9954.5237501678166</v>
      </c>
      <c r="P39" s="28">
        <f t="shared" si="1"/>
        <v>4484.8010961530654</v>
      </c>
    </row>
    <row r="40" spans="2:16" x14ac:dyDescent="0.25">
      <c r="B40" s="4"/>
      <c r="C40" s="40"/>
      <c r="D40" s="32" t="s">
        <v>7</v>
      </c>
      <c r="E40" s="32"/>
      <c r="F40" s="10">
        <v>2364.0338146013728</v>
      </c>
      <c r="G40" s="11"/>
      <c r="H40" s="42"/>
      <c r="I40" s="33" t="s">
        <v>7</v>
      </c>
      <c r="J40" s="34"/>
      <c r="K40" s="10">
        <v>1817.7364789453804</v>
      </c>
      <c r="L40" s="6"/>
      <c r="N40" s="28">
        <f t="shared" si="0"/>
        <v>2447.4842082568011</v>
      </c>
      <c r="P40" s="28">
        <f t="shared" si="1"/>
        <v>1881.9025766521524</v>
      </c>
    </row>
    <row r="41" spans="2:16" x14ac:dyDescent="0.25">
      <c r="B41" s="4"/>
      <c r="C41" s="40"/>
      <c r="D41" s="32" t="s">
        <v>8</v>
      </c>
      <c r="E41" s="32"/>
      <c r="F41" s="10">
        <v>2364.0338146013728</v>
      </c>
      <c r="G41" s="11"/>
      <c r="H41" s="42"/>
      <c r="I41" s="33" t="s">
        <v>8</v>
      </c>
      <c r="J41" s="34"/>
      <c r="K41" s="10">
        <v>1817.7364789453804</v>
      </c>
      <c r="L41" s="6"/>
      <c r="N41" s="28">
        <f t="shared" si="0"/>
        <v>2447.4842082568011</v>
      </c>
      <c r="P41" s="28">
        <f t="shared" si="1"/>
        <v>1881.9025766521524</v>
      </c>
    </row>
    <row r="42" spans="2:16" x14ac:dyDescent="0.25">
      <c r="B42" s="4"/>
      <c r="C42" s="40"/>
      <c r="D42" s="32" t="s">
        <v>9</v>
      </c>
      <c r="E42" s="32"/>
      <c r="F42" s="10">
        <v>2364.0338146013728</v>
      </c>
      <c r="G42" s="11"/>
      <c r="H42" s="42"/>
      <c r="I42" s="33" t="s">
        <v>9</v>
      </c>
      <c r="J42" s="34"/>
      <c r="K42" s="10">
        <v>1817.7364789453804</v>
      </c>
      <c r="L42" s="6"/>
      <c r="N42" s="28">
        <f t="shared" si="0"/>
        <v>2447.4842082568011</v>
      </c>
      <c r="P42" s="28">
        <f t="shared" si="1"/>
        <v>1881.9025766521524</v>
      </c>
    </row>
    <row r="43" spans="2:16" x14ac:dyDescent="0.25">
      <c r="B43" s="4"/>
      <c r="C43" s="40"/>
      <c r="D43" s="32" t="s">
        <v>10</v>
      </c>
      <c r="E43" s="32"/>
      <c r="F43" s="10">
        <v>1.55854</v>
      </c>
      <c r="G43" s="11"/>
      <c r="H43" s="43"/>
      <c r="I43" s="33" t="s">
        <v>11</v>
      </c>
      <c r="J43" s="34"/>
      <c r="K43" s="10">
        <v>155.15318000000002</v>
      </c>
      <c r="L43" s="6"/>
      <c r="N43" s="28">
        <f t="shared" si="0"/>
        <v>1.613556462</v>
      </c>
      <c r="P43" s="28">
        <f t="shared" si="1"/>
        <v>160.63008725400002</v>
      </c>
    </row>
    <row r="44" spans="2:16" x14ac:dyDescent="0.25">
      <c r="B44" s="4"/>
      <c r="C44" s="40" t="s">
        <v>20</v>
      </c>
      <c r="D44" s="32" t="s">
        <v>6</v>
      </c>
      <c r="E44" s="32"/>
      <c r="F44" s="10">
        <v>7396.2387343451674</v>
      </c>
      <c r="G44" s="11"/>
      <c r="H44" s="41" t="s">
        <v>20</v>
      </c>
      <c r="I44" s="33" t="s">
        <v>6</v>
      </c>
      <c r="J44" s="34"/>
      <c r="K44" s="10">
        <v>3332.2196436209983</v>
      </c>
      <c r="L44" s="6"/>
      <c r="N44" s="28">
        <f t="shared" si="0"/>
        <v>7657.3259616675514</v>
      </c>
      <c r="P44" s="28">
        <f t="shared" si="1"/>
        <v>3449.8469970408196</v>
      </c>
    </row>
    <row r="45" spans="2:16" x14ac:dyDescent="0.25">
      <c r="B45" s="4"/>
      <c r="C45" s="40"/>
      <c r="D45" s="32" t="s">
        <v>7</v>
      </c>
      <c r="E45" s="32"/>
      <c r="F45" s="10">
        <v>1818.4919199999999</v>
      </c>
      <c r="G45" s="11"/>
      <c r="H45" s="42"/>
      <c r="I45" s="33" t="s">
        <v>7</v>
      </c>
      <c r="J45" s="34"/>
      <c r="K45" s="10">
        <v>1398.258829957985</v>
      </c>
      <c r="L45" s="6"/>
      <c r="N45" s="28">
        <f t="shared" si="0"/>
        <v>1882.6846847759998</v>
      </c>
      <c r="P45" s="28">
        <f t="shared" si="1"/>
        <v>1447.6173666555019</v>
      </c>
    </row>
    <row r="46" spans="2:16" x14ac:dyDescent="0.25">
      <c r="B46" s="4"/>
      <c r="C46" s="40"/>
      <c r="D46" s="32" t="s">
        <v>8</v>
      </c>
      <c r="E46" s="32"/>
      <c r="F46" s="10">
        <v>1818.4919199999999</v>
      </c>
      <c r="G46" s="11"/>
      <c r="H46" s="42"/>
      <c r="I46" s="33" t="s">
        <v>8</v>
      </c>
      <c r="J46" s="34"/>
      <c r="K46" s="10">
        <v>1398.258829957985</v>
      </c>
      <c r="L46" s="6"/>
      <c r="N46" s="28">
        <f t="shared" si="0"/>
        <v>1882.6846847759998</v>
      </c>
      <c r="P46" s="28">
        <f t="shared" si="1"/>
        <v>1447.6173666555019</v>
      </c>
    </row>
    <row r="47" spans="2:16" x14ac:dyDescent="0.25">
      <c r="B47" s="4"/>
      <c r="C47" s="40"/>
      <c r="D47" s="32" t="s">
        <v>9</v>
      </c>
      <c r="E47" s="32"/>
      <c r="F47" s="10">
        <v>1818.4919199999999</v>
      </c>
      <c r="G47" s="11"/>
      <c r="H47" s="42"/>
      <c r="I47" s="33" t="s">
        <v>9</v>
      </c>
      <c r="J47" s="34"/>
      <c r="K47" s="10">
        <v>1398.258829957985</v>
      </c>
      <c r="L47" s="6"/>
      <c r="N47" s="28">
        <f t="shared" si="0"/>
        <v>1882.6846847759998</v>
      </c>
      <c r="P47" s="28">
        <f t="shared" si="1"/>
        <v>1447.6173666555019</v>
      </c>
    </row>
    <row r="48" spans="2:16" x14ac:dyDescent="0.25">
      <c r="B48" s="4"/>
      <c r="C48" s="40"/>
      <c r="D48" s="32" t="s">
        <v>10</v>
      </c>
      <c r="E48" s="32"/>
      <c r="F48" s="10">
        <v>1.55854</v>
      </c>
      <c r="G48" s="11"/>
      <c r="H48" s="43"/>
      <c r="I48" s="33" t="s">
        <v>11</v>
      </c>
      <c r="J48" s="34"/>
      <c r="K48" s="10">
        <v>155.15318000000002</v>
      </c>
      <c r="L48" s="6"/>
      <c r="N48" s="28">
        <f t="shared" si="0"/>
        <v>1.613556462</v>
      </c>
      <c r="P48" s="28">
        <f t="shared" si="1"/>
        <v>160.63008725400002</v>
      </c>
    </row>
    <row r="49" spans="2:13" x14ac:dyDescent="0.25">
      <c r="B49" s="4"/>
      <c r="L49" s="6"/>
    </row>
    <row r="50" spans="2:13" ht="16.5" customHeight="1" x14ac:dyDescent="0.25">
      <c r="B50" s="4"/>
      <c r="C50" s="13" t="s">
        <v>21</v>
      </c>
      <c r="D50" s="13" t="s">
        <v>22</v>
      </c>
      <c r="E50" s="13" t="s">
        <v>23</v>
      </c>
      <c r="F50" s="14"/>
      <c r="H50" s="52" t="s">
        <v>24</v>
      </c>
      <c r="I50" s="52"/>
      <c r="J50" s="52"/>
      <c r="K50" s="52"/>
      <c r="L50" s="15"/>
      <c r="M50" s="16"/>
    </row>
    <row r="51" spans="2:13" ht="14.1" customHeight="1" x14ac:dyDescent="0.25">
      <c r="B51" s="4"/>
      <c r="C51" s="17">
        <v>1</v>
      </c>
      <c r="D51" s="18">
        <v>0.2</v>
      </c>
      <c r="E51" s="17"/>
      <c r="F51" s="19"/>
      <c r="G51" s="20"/>
      <c r="H51" s="52"/>
      <c r="I51" s="52"/>
      <c r="J51" s="52"/>
      <c r="K51" s="52"/>
      <c r="L51" s="15"/>
      <c r="M51" s="16"/>
    </row>
    <row r="52" spans="2:13" ht="14.1" customHeight="1" x14ac:dyDescent="0.25">
      <c r="B52" s="4"/>
      <c r="C52" s="17">
        <v>2</v>
      </c>
      <c r="D52" s="18">
        <v>0.05</v>
      </c>
      <c r="E52" s="17"/>
      <c r="F52" s="19"/>
      <c r="G52" s="20"/>
      <c r="H52" s="52"/>
      <c r="I52" s="52"/>
      <c r="J52" s="52"/>
      <c r="K52" s="52"/>
      <c r="L52" s="15"/>
      <c r="M52" s="16"/>
    </row>
    <row r="53" spans="2:13" ht="14.1" customHeight="1" x14ac:dyDescent="0.25">
      <c r="B53" s="4"/>
      <c r="C53" s="17">
        <v>3</v>
      </c>
      <c r="D53" s="17">
        <v>0</v>
      </c>
      <c r="E53" s="17"/>
      <c r="F53" s="19"/>
      <c r="G53" s="20"/>
      <c r="H53" s="52"/>
      <c r="I53" s="52"/>
      <c r="J53" s="52"/>
      <c r="K53" s="52"/>
      <c r="L53" s="15"/>
      <c r="M53" s="16"/>
    </row>
    <row r="54" spans="2:13" ht="14.1" customHeight="1" x14ac:dyDescent="0.25">
      <c r="B54" s="4"/>
      <c r="C54" s="17">
        <v>4</v>
      </c>
      <c r="D54" s="17">
        <v>0</v>
      </c>
      <c r="E54" s="17"/>
      <c r="F54" s="19"/>
      <c r="G54" s="20"/>
      <c r="H54" s="52"/>
      <c r="I54" s="52"/>
      <c r="J54" s="52"/>
      <c r="K54" s="52"/>
      <c r="L54" s="15"/>
      <c r="M54" s="16"/>
    </row>
    <row r="55" spans="2:13" ht="14.1" customHeight="1" x14ac:dyDescent="0.25">
      <c r="B55" s="4"/>
      <c r="C55" s="17">
        <v>5</v>
      </c>
      <c r="D55" s="17"/>
      <c r="E55" s="18">
        <v>0.5</v>
      </c>
      <c r="F55" s="21"/>
      <c r="G55" s="20"/>
      <c r="H55" s="52"/>
      <c r="I55" s="52"/>
      <c r="J55" s="52"/>
      <c r="K55" s="52"/>
      <c r="L55" s="15"/>
      <c r="M55" s="16"/>
    </row>
    <row r="56" spans="2:13" ht="14.1" customHeight="1" x14ac:dyDescent="0.25">
      <c r="B56" s="4"/>
      <c r="C56" s="17">
        <v>6</v>
      </c>
      <c r="D56" s="17"/>
      <c r="E56" s="18">
        <v>0.6</v>
      </c>
      <c r="F56" s="21"/>
      <c r="G56" s="20"/>
      <c r="H56" s="52"/>
      <c r="I56" s="52"/>
      <c r="J56" s="52"/>
      <c r="K56" s="52"/>
      <c r="L56" s="15"/>
      <c r="M56" s="16"/>
    </row>
    <row r="57" spans="2:13" ht="14.1" customHeight="1" x14ac:dyDescent="0.25">
      <c r="B57" s="4"/>
      <c r="C57" s="17" t="s">
        <v>25</v>
      </c>
      <c r="D57" s="17"/>
      <c r="E57" s="18">
        <v>0.3</v>
      </c>
      <c r="F57" s="21"/>
      <c r="G57" s="20"/>
      <c r="H57" s="52"/>
      <c r="I57" s="52"/>
      <c r="J57" s="52"/>
      <c r="K57" s="52"/>
      <c r="L57" s="15"/>
      <c r="M57" s="16"/>
    </row>
    <row r="58" spans="2:13" ht="14.1" customHeight="1" x14ac:dyDescent="0.25">
      <c r="B58" s="4"/>
      <c r="C58" s="17" t="s">
        <v>26</v>
      </c>
      <c r="D58" s="17"/>
      <c r="E58" s="18">
        <v>0.5</v>
      </c>
      <c r="F58" s="21"/>
      <c r="G58" s="20"/>
      <c r="H58" s="52"/>
      <c r="I58" s="52"/>
      <c r="J58" s="52"/>
      <c r="K58" s="52"/>
      <c r="L58" s="15"/>
      <c r="M58" s="16"/>
    </row>
    <row r="59" spans="2:13" ht="14.1" customHeight="1" x14ac:dyDescent="0.25">
      <c r="B59" s="4"/>
      <c r="C59" s="17" t="s">
        <v>27</v>
      </c>
      <c r="D59" s="17"/>
      <c r="E59" s="18">
        <v>0</v>
      </c>
      <c r="F59" s="21"/>
      <c r="G59" s="20"/>
      <c r="H59" s="52"/>
      <c r="I59" s="52"/>
      <c r="J59" s="52"/>
      <c r="K59" s="52"/>
      <c r="L59" s="15"/>
      <c r="M59" s="16"/>
    </row>
    <row r="60" spans="2:13" x14ac:dyDescent="0.25">
      <c r="B60" s="4"/>
      <c r="C60" s="21"/>
      <c r="D60" s="21"/>
      <c r="E60" s="21"/>
      <c r="F60" s="21"/>
      <c r="G60" s="20"/>
      <c r="H60" s="52"/>
      <c r="I60" s="52"/>
      <c r="J60" s="52"/>
      <c r="K60" s="52"/>
      <c r="L60" s="6"/>
    </row>
    <row r="61" spans="2:13" ht="13.5" customHeight="1" x14ac:dyDescent="0.25">
      <c r="B61" s="4"/>
      <c r="C61" s="38" t="s">
        <v>28</v>
      </c>
      <c r="D61" s="39"/>
      <c r="E61" s="21"/>
      <c r="F61" s="21"/>
      <c r="H61" s="52"/>
      <c r="I61" s="52"/>
      <c r="J61" s="52"/>
      <c r="K61" s="52"/>
      <c r="L61" s="6"/>
    </row>
    <row r="62" spans="2:13" ht="15.75" customHeight="1" x14ac:dyDescent="0.25">
      <c r="B62" s="4"/>
      <c r="C62" s="17" t="s">
        <v>29</v>
      </c>
      <c r="D62" s="22">
        <v>16240</v>
      </c>
      <c r="E62" s="21"/>
      <c r="F62" s="21"/>
      <c r="G62" s="20"/>
      <c r="H62" s="52"/>
      <c r="I62" s="52"/>
      <c r="J62" s="52"/>
      <c r="K62" s="52"/>
      <c r="L62" s="6"/>
    </row>
    <row r="63" spans="2:13" ht="15.75" customHeight="1" x14ac:dyDescent="0.25">
      <c r="B63" s="4"/>
      <c r="C63" s="17" t="s">
        <v>30</v>
      </c>
      <c r="D63" s="22">
        <v>27840</v>
      </c>
      <c r="E63" s="21"/>
      <c r="F63" s="21"/>
      <c r="G63" s="20"/>
      <c r="H63" s="52"/>
      <c r="I63" s="52"/>
      <c r="J63" s="52"/>
      <c r="K63" s="52"/>
      <c r="L63" s="6"/>
    </row>
    <row r="64" spans="2:13" ht="15.75" customHeight="1" x14ac:dyDescent="0.25">
      <c r="B64" s="4"/>
      <c r="C64" s="17" t="s">
        <v>31</v>
      </c>
      <c r="D64" s="22">
        <v>13920</v>
      </c>
      <c r="E64" s="21"/>
      <c r="G64" s="20"/>
      <c r="H64" s="52"/>
      <c r="I64" s="52"/>
      <c r="J64" s="52"/>
      <c r="K64" s="52"/>
      <c r="L64" s="6"/>
    </row>
    <row r="65" spans="2:12" ht="15.75" customHeight="1" x14ac:dyDescent="0.25">
      <c r="B65" s="4"/>
      <c r="C65" s="17" t="s">
        <v>32</v>
      </c>
      <c r="D65" s="22">
        <v>25520</v>
      </c>
      <c r="E65" s="21"/>
      <c r="F65" s="20"/>
      <c r="G65" s="20"/>
      <c r="H65" s="52"/>
      <c r="I65" s="52"/>
      <c r="J65" s="52"/>
      <c r="K65" s="52"/>
      <c r="L65" s="6"/>
    </row>
    <row r="66" spans="2:12" ht="15.75" thickBot="1" x14ac:dyDescent="0.3">
      <c r="B66" s="23"/>
      <c r="C66" s="24"/>
      <c r="D66" s="24"/>
      <c r="E66" s="25"/>
      <c r="F66" s="25"/>
      <c r="G66" s="25"/>
      <c r="H66" s="25"/>
      <c r="I66" s="25"/>
      <c r="J66" s="25"/>
      <c r="K66" s="25"/>
      <c r="L66" s="26"/>
    </row>
    <row r="67" spans="2:12" ht="15.75" thickTop="1" x14ac:dyDescent="0.25">
      <c r="C67" s="21"/>
      <c r="D67" s="21"/>
      <c r="E67" s="21"/>
      <c r="F67" s="21"/>
      <c r="G67" s="21"/>
      <c r="H67" s="21"/>
      <c r="I67" s="21"/>
      <c r="J67" s="21"/>
      <c r="K67" s="21"/>
    </row>
  </sheetData>
  <mergeCells count="104">
    <mergeCell ref="D47:E47"/>
    <mergeCell ref="I47:J47"/>
    <mergeCell ref="D48:E48"/>
    <mergeCell ref="I48:J48"/>
    <mergeCell ref="H50:K65"/>
    <mergeCell ref="C61:D61"/>
    <mergeCell ref="D43:E43"/>
    <mergeCell ref="I43:J43"/>
    <mergeCell ref="C44:C48"/>
    <mergeCell ref="D44:E44"/>
    <mergeCell ref="H44:H48"/>
    <mergeCell ref="I44:J44"/>
    <mergeCell ref="D45:E45"/>
    <mergeCell ref="I45:J45"/>
    <mergeCell ref="D46:E46"/>
    <mergeCell ref="I46:J46"/>
    <mergeCell ref="C39:C43"/>
    <mergeCell ref="D39:E39"/>
    <mergeCell ref="H39:H43"/>
    <mergeCell ref="I39:J39"/>
    <mergeCell ref="D40:E40"/>
    <mergeCell ref="I40:J40"/>
    <mergeCell ref="D41:E41"/>
    <mergeCell ref="I41:J41"/>
    <mergeCell ref="D42:E42"/>
    <mergeCell ref="I42:J42"/>
    <mergeCell ref="D36:E36"/>
    <mergeCell ref="I36:J36"/>
    <mergeCell ref="D37:E37"/>
    <mergeCell ref="I37:J37"/>
    <mergeCell ref="D38:E38"/>
    <mergeCell ref="I38:J38"/>
    <mergeCell ref="D31:E31"/>
    <mergeCell ref="I31:J31"/>
    <mergeCell ref="D32:E32"/>
    <mergeCell ref="I32:J32"/>
    <mergeCell ref="C34:C38"/>
    <mergeCell ref="D34:E34"/>
    <mergeCell ref="H34:H38"/>
    <mergeCell ref="I34:J34"/>
    <mergeCell ref="D35:E35"/>
    <mergeCell ref="I35:J35"/>
    <mergeCell ref="D27:E27"/>
    <mergeCell ref="I27:J27"/>
    <mergeCell ref="C28:C32"/>
    <mergeCell ref="D28:E28"/>
    <mergeCell ref="H28:H32"/>
    <mergeCell ref="I28:J28"/>
    <mergeCell ref="D29:E29"/>
    <mergeCell ref="I29:J29"/>
    <mergeCell ref="D30:E30"/>
    <mergeCell ref="I30:J30"/>
    <mergeCell ref="C23:C27"/>
    <mergeCell ref="D23:E23"/>
    <mergeCell ref="H23:H27"/>
    <mergeCell ref="I23:J23"/>
    <mergeCell ref="D24:E24"/>
    <mergeCell ref="I24:J24"/>
    <mergeCell ref="D25:E25"/>
    <mergeCell ref="I25:J25"/>
    <mergeCell ref="H8:H12"/>
    <mergeCell ref="I8:J8"/>
    <mergeCell ref="D9:E9"/>
    <mergeCell ref="I9:J9"/>
    <mergeCell ref="D10:E10"/>
    <mergeCell ref="I10:J10"/>
    <mergeCell ref="D26:E26"/>
    <mergeCell ref="I26:J26"/>
    <mergeCell ref="D20:E20"/>
    <mergeCell ref="I20:J20"/>
    <mergeCell ref="D21:E21"/>
    <mergeCell ref="I21:J21"/>
    <mergeCell ref="D22:E22"/>
    <mergeCell ref="I22:J22"/>
    <mergeCell ref="D16:E16"/>
    <mergeCell ref="I16:J16"/>
    <mergeCell ref="D17:E17"/>
    <mergeCell ref="I17:J17"/>
    <mergeCell ref="D11:E11"/>
    <mergeCell ref="I11:J11"/>
    <mergeCell ref="D2:J2"/>
    <mergeCell ref="D3:J3"/>
    <mergeCell ref="D4:J4"/>
    <mergeCell ref="D5:J6"/>
    <mergeCell ref="C7:F7"/>
    <mergeCell ref="H7:K7"/>
    <mergeCell ref="C18:C22"/>
    <mergeCell ref="D18:E18"/>
    <mergeCell ref="H18:H22"/>
    <mergeCell ref="I18:J18"/>
    <mergeCell ref="D19:E19"/>
    <mergeCell ref="I19:J19"/>
    <mergeCell ref="D12:E12"/>
    <mergeCell ref="I12:J12"/>
    <mergeCell ref="C13:C17"/>
    <mergeCell ref="D13:E13"/>
    <mergeCell ref="H13:H17"/>
    <mergeCell ref="I13:J13"/>
    <mergeCell ref="D14:E14"/>
    <mergeCell ref="I14:J14"/>
    <mergeCell ref="D15:E15"/>
    <mergeCell ref="I15:J15"/>
    <mergeCell ref="C8:C12"/>
    <mergeCell ref="D8:E8"/>
  </mergeCells>
  <pageMargins left="0.7" right="0.7" top="0.75" bottom="0.75" header="0.3" footer="0.3"/>
  <pageSetup scale="73" fitToHeight="0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B1:P67"/>
  <sheetViews>
    <sheetView workbookViewId="0">
      <selection activeCell="N11" sqref="N10:N11"/>
    </sheetView>
  </sheetViews>
  <sheetFormatPr baseColWidth="10" defaultColWidth="9.140625" defaultRowHeight="15" x14ac:dyDescent="0.25"/>
  <cols>
    <col min="1" max="1" width="3.85546875" customWidth="1"/>
    <col min="2" max="2" width="2.28515625" customWidth="1"/>
    <col min="3" max="3" width="15.28515625" customWidth="1"/>
    <col min="4" max="4" width="13.85546875" customWidth="1"/>
    <col min="5" max="5" width="16" customWidth="1"/>
    <col min="6" max="6" width="10.85546875" customWidth="1"/>
    <col min="7" max="7" width="1.140625" customWidth="1"/>
    <col min="8" max="8" width="14.140625" customWidth="1"/>
    <col min="9" max="9" width="15.28515625" customWidth="1"/>
    <col min="10" max="10" width="16" customWidth="1"/>
    <col min="11" max="11" width="12.85546875" customWidth="1"/>
    <col min="12" max="12" width="1.85546875" customWidth="1"/>
    <col min="14" max="14" width="10.28515625" customWidth="1"/>
    <col min="16" max="16" width="11.5703125" bestFit="1" customWidth="1"/>
  </cols>
  <sheetData>
    <row r="1" spans="2:16" ht="8.25" customHeight="1" thickTop="1" x14ac:dyDescent="0.25">
      <c r="B1" s="1"/>
      <c r="C1" s="2"/>
      <c r="D1" s="2"/>
      <c r="E1" s="2"/>
      <c r="F1" s="2"/>
      <c r="G1" s="2"/>
      <c r="H1" s="2"/>
      <c r="I1" s="2"/>
      <c r="J1" s="2"/>
      <c r="K1" s="2"/>
      <c r="L1" s="3"/>
    </row>
    <row r="2" spans="2:16" ht="16.5" customHeight="1" x14ac:dyDescent="0.25">
      <c r="B2" s="4"/>
      <c r="D2" s="44" t="s">
        <v>0</v>
      </c>
      <c r="E2" s="44"/>
      <c r="F2" s="44"/>
      <c r="G2" s="44"/>
      <c r="H2" s="44"/>
      <c r="I2" s="44"/>
      <c r="J2" s="44"/>
      <c r="K2" s="5"/>
      <c r="L2" s="6"/>
    </row>
    <row r="3" spans="2:16" ht="17.25" customHeight="1" x14ac:dyDescent="0.25">
      <c r="B3" s="4"/>
      <c r="D3" s="45" t="s">
        <v>1</v>
      </c>
      <c r="E3" s="45"/>
      <c r="F3" s="45"/>
      <c r="G3" s="45"/>
      <c r="H3" s="45"/>
      <c r="I3" s="45"/>
      <c r="J3" s="45"/>
      <c r="K3" s="7"/>
      <c r="L3" s="6"/>
    </row>
    <row r="4" spans="2:16" ht="17.25" customHeight="1" x14ac:dyDescent="0.25">
      <c r="B4" s="4"/>
      <c r="D4" s="46" t="s">
        <v>2</v>
      </c>
      <c r="E4" s="46"/>
      <c r="F4" s="46"/>
      <c r="G4" s="46"/>
      <c r="H4" s="46"/>
      <c r="I4" s="46"/>
      <c r="J4" s="46"/>
      <c r="K4" s="8"/>
      <c r="L4" s="6"/>
    </row>
    <row r="5" spans="2:16" ht="18.75" customHeight="1" x14ac:dyDescent="0.25">
      <c r="B5" s="4"/>
      <c r="D5" s="47" t="s">
        <v>43</v>
      </c>
      <c r="E5" s="47"/>
      <c r="F5" s="47"/>
      <c r="G5" s="47"/>
      <c r="H5" s="47"/>
      <c r="I5" s="47"/>
      <c r="J5" s="47"/>
      <c r="K5" s="9"/>
      <c r="L5" s="6"/>
    </row>
    <row r="6" spans="2:16" ht="18.75" customHeight="1" x14ac:dyDescent="0.25">
      <c r="B6" s="4"/>
      <c r="D6" s="47"/>
      <c r="E6" s="47"/>
      <c r="F6" s="47"/>
      <c r="G6" s="47"/>
      <c r="H6" s="47"/>
      <c r="I6" s="47"/>
      <c r="J6" s="47"/>
      <c r="K6" s="9"/>
      <c r="L6" s="6"/>
      <c r="N6" s="27">
        <v>3.2300000000000002E-2</v>
      </c>
    </row>
    <row r="7" spans="2:16" x14ac:dyDescent="0.25">
      <c r="B7" s="4"/>
      <c r="C7" s="48" t="s">
        <v>3</v>
      </c>
      <c r="D7" s="48"/>
      <c r="E7" s="48"/>
      <c r="F7" s="48"/>
      <c r="H7" s="49" t="s">
        <v>4</v>
      </c>
      <c r="I7" s="50"/>
      <c r="J7" s="50"/>
      <c r="K7" s="51"/>
      <c r="L7" s="6"/>
    </row>
    <row r="8" spans="2:16" x14ac:dyDescent="0.25">
      <c r="B8" s="4"/>
      <c r="C8" s="40" t="s">
        <v>5</v>
      </c>
      <c r="D8" s="32" t="s">
        <v>6</v>
      </c>
      <c r="E8" s="33"/>
      <c r="F8" s="10">
        <v>6125.87</v>
      </c>
      <c r="G8" s="11"/>
      <c r="H8" s="41" t="s">
        <v>5</v>
      </c>
      <c r="I8" s="33" t="s">
        <v>6</v>
      </c>
      <c r="J8" s="34"/>
      <c r="K8" s="10">
        <v>2759.8775976326565</v>
      </c>
      <c r="L8" s="6"/>
      <c r="N8" s="28">
        <f>F8*$N$6+F8</f>
        <v>6323.7356010000003</v>
      </c>
      <c r="P8" s="28">
        <f>K8*$N$6+K8</f>
        <v>2849.0216440361914</v>
      </c>
    </row>
    <row r="9" spans="2:16" x14ac:dyDescent="0.25">
      <c r="B9" s="4"/>
      <c r="C9" s="40"/>
      <c r="D9" s="32" t="s">
        <v>7</v>
      </c>
      <c r="E9" s="32"/>
      <c r="F9" s="10">
        <v>1506.15444</v>
      </c>
      <c r="G9" s="11"/>
      <c r="H9" s="42"/>
      <c r="I9" s="33" t="s">
        <v>7</v>
      </c>
      <c r="J9" s="34"/>
      <c r="K9" s="10">
        <v>1158.0938933244013</v>
      </c>
      <c r="L9" s="6"/>
      <c r="N9" s="28">
        <f t="shared" ref="N9:N48" si="0">F9*$N$6+F9</f>
        <v>1554.803228412</v>
      </c>
      <c r="P9" s="28">
        <f>K9*$N$6+K9</f>
        <v>1195.5003260787794</v>
      </c>
    </row>
    <row r="10" spans="2:16" x14ac:dyDescent="0.25">
      <c r="B10" s="4"/>
      <c r="C10" s="40"/>
      <c r="D10" s="32" t="s">
        <v>8</v>
      </c>
      <c r="E10" s="32"/>
      <c r="F10" s="10">
        <v>1882.682697</v>
      </c>
      <c r="G10" s="11"/>
      <c r="H10" s="42"/>
      <c r="I10" s="33" t="s">
        <v>8</v>
      </c>
      <c r="J10" s="34"/>
      <c r="K10" s="10">
        <v>1447.6173666555019</v>
      </c>
      <c r="L10" s="6"/>
      <c r="N10" s="28">
        <f t="shared" si="0"/>
        <v>1943.4933481131</v>
      </c>
      <c r="P10" s="28">
        <f t="shared" ref="P10:P48" si="1">K10*$N$6+K10</f>
        <v>1494.3754075984746</v>
      </c>
    </row>
    <row r="11" spans="2:16" x14ac:dyDescent="0.25">
      <c r="B11" s="4"/>
      <c r="C11" s="40"/>
      <c r="D11" s="32" t="s">
        <v>9</v>
      </c>
      <c r="E11" s="32"/>
      <c r="F11" s="10">
        <v>1882.6846847759998</v>
      </c>
      <c r="G11" s="11"/>
      <c r="H11" s="42"/>
      <c r="I11" s="33" t="s">
        <v>9</v>
      </c>
      <c r="J11" s="34"/>
      <c r="K11" s="10">
        <v>1447.6173666555019</v>
      </c>
      <c r="L11" s="6"/>
      <c r="N11" s="28">
        <f t="shared" si="0"/>
        <v>1943.4954000942646</v>
      </c>
      <c r="P11" s="28">
        <f t="shared" si="1"/>
        <v>1494.3754075984746</v>
      </c>
    </row>
    <row r="12" spans="2:16" x14ac:dyDescent="0.25">
      <c r="B12" s="4"/>
      <c r="C12" s="40"/>
      <c r="D12" s="32" t="s">
        <v>10</v>
      </c>
      <c r="E12" s="32"/>
      <c r="F12" s="10">
        <v>1.613556462</v>
      </c>
      <c r="G12" s="11"/>
      <c r="H12" s="43"/>
      <c r="I12" s="33" t="s">
        <v>11</v>
      </c>
      <c r="J12" s="34"/>
      <c r="K12" s="10">
        <v>160.63008725400002</v>
      </c>
      <c r="L12" s="6"/>
      <c r="N12" s="28">
        <f t="shared" si="0"/>
        <v>1.6656743357226</v>
      </c>
      <c r="P12" s="28">
        <f t="shared" si="1"/>
        <v>165.81843907230422</v>
      </c>
    </row>
    <row r="13" spans="2:16" x14ac:dyDescent="0.25">
      <c r="B13" s="4"/>
      <c r="C13" s="40" t="s">
        <v>12</v>
      </c>
      <c r="D13" s="32" t="s">
        <v>6</v>
      </c>
      <c r="E13" s="32"/>
      <c r="F13" s="10">
        <v>7274.46</v>
      </c>
      <c r="G13" s="11"/>
      <c r="H13" s="41" t="s">
        <v>13</v>
      </c>
      <c r="I13" s="33" t="s">
        <v>6</v>
      </c>
      <c r="J13" s="34"/>
      <c r="K13" s="10">
        <v>3277.3529984573415</v>
      </c>
      <c r="L13" s="6"/>
      <c r="N13" s="28">
        <f t="shared" si="0"/>
        <v>7509.4250579999998</v>
      </c>
      <c r="P13" s="28">
        <f t="shared" si="1"/>
        <v>3383.2115003075137</v>
      </c>
    </row>
    <row r="14" spans="2:16" x14ac:dyDescent="0.25">
      <c r="B14" s="4"/>
      <c r="C14" s="40"/>
      <c r="D14" s="32" t="s">
        <v>7</v>
      </c>
      <c r="E14" s="32"/>
      <c r="F14" s="10">
        <v>1788.5407042229999</v>
      </c>
      <c r="G14" s="11"/>
      <c r="H14" s="42"/>
      <c r="I14" s="33" t="s">
        <v>7</v>
      </c>
      <c r="J14" s="34"/>
      <c r="K14" s="10">
        <v>1375.2277925562985</v>
      </c>
      <c r="L14" s="6"/>
      <c r="N14" s="28">
        <f t="shared" si="0"/>
        <v>1846.3105689694028</v>
      </c>
      <c r="P14" s="28">
        <f t="shared" si="1"/>
        <v>1419.6476502558669</v>
      </c>
    </row>
    <row r="15" spans="2:16" x14ac:dyDescent="0.25">
      <c r="B15" s="4"/>
      <c r="C15" s="40"/>
      <c r="D15" s="32" t="s">
        <v>8</v>
      </c>
      <c r="E15" s="32"/>
      <c r="F15" s="10">
        <v>1882.6846847759998</v>
      </c>
      <c r="G15" s="11"/>
      <c r="H15" s="42"/>
      <c r="I15" s="33" t="s">
        <v>8</v>
      </c>
      <c r="J15" s="34"/>
      <c r="K15" s="10">
        <v>1447.6173666555019</v>
      </c>
      <c r="L15" s="6"/>
      <c r="N15" s="28">
        <f t="shared" si="0"/>
        <v>1943.4954000942646</v>
      </c>
      <c r="P15" s="28">
        <f t="shared" si="1"/>
        <v>1494.3754075984746</v>
      </c>
    </row>
    <row r="16" spans="2:16" x14ac:dyDescent="0.25">
      <c r="B16" s="4"/>
      <c r="C16" s="40"/>
      <c r="D16" s="32" t="s">
        <v>9</v>
      </c>
      <c r="E16" s="32"/>
      <c r="F16" s="10">
        <v>1882.6846847759998</v>
      </c>
      <c r="G16" s="11"/>
      <c r="H16" s="42"/>
      <c r="I16" s="33" t="s">
        <v>9</v>
      </c>
      <c r="J16" s="34"/>
      <c r="K16" s="10">
        <v>1447.6173666555019</v>
      </c>
      <c r="L16" s="6"/>
      <c r="N16" s="28">
        <f t="shared" si="0"/>
        <v>1943.4954000942646</v>
      </c>
      <c r="P16" s="28">
        <f t="shared" si="1"/>
        <v>1494.3754075984746</v>
      </c>
    </row>
    <row r="17" spans="2:16" x14ac:dyDescent="0.25">
      <c r="B17" s="4"/>
      <c r="C17" s="40"/>
      <c r="D17" s="32" t="s">
        <v>10</v>
      </c>
      <c r="E17" s="32"/>
      <c r="F17" s="10">
        <v>1.613556462</v>
      </c>
      <c r="G17" s="11"/>
      <c r="H17" s="43"/>
      <c r="I17" s="33" t="s">
        <v>11</v>
      </c>
      <c r="J17" s="34"/>
      <c r="K17" s="10">
        <v>160.63008725400002</v>
      </c>
      <c r="L17" s="6"/>
      <c r="N17" s="28">
        <f t="shared" si="0"/>
        <v>1.6656743357226</v>
      </c>
      <c r="P17" s="28">
        <f t="shared" si="1"/>
        <v>165.81843907230422</v>
      </c>
    </row>
    <row r="18" spans="2:16" ht="15" customHeight="1" x14ac:dyDescent="0.25">
      <c r="B18" s="4"/>
      <c r="C18" s="40" t="s">
        <v>14</v>
      </c>
      <c r="D18" s="32" t="s">
        <v>6</v>
      </c>
      <c r="E18" s="32"/>
      <c r="F18" s="10">
        <v>7657.3259616675514</v>
      </c>
      <c r="G18" s="11"/>
      <c r="H18" s="41" t="s">
        <v>15</v>
      </c>
      <c r="I18" s="33" t="s">
        <v>6</v>
      </c>
      <c r="J18" s="34"/>
      <c r="K18" s="10">
        <v>3449.8469970408196</v>
      </c>
      <c r="L18" s="6"/>
      <c r="N18" s="28">
        <f t="shared" si="0"/>
        <v>7904.6575902294135</v>
      </c>
      <c r="P18" s="28">
        <f t="shared" si="1"/>
        <v>3561.2770550452383</v>
      </c>
    </row>
    <row r="19" spans="2:16" x14ac:dyDescent="0.25">
      <c r="B19" s="4"/>
      <c r="C19" s="40"/>
      <c r="D19" s="32" t="s">
        <v>7</v>
      </c>
      <c r="E19" s="32"/>
      <c r="F19" s="10">
        <v>1882.6846847759998</v>
      </c>
      <c r="G19" s="11"/>
      <c r="H19" s="42"/>
      <c r="I19" s="33" t="s">
        <v>7</v>
      </c>
      <c r="J19" s="34"/>
      <c r="K19" s="10">
        <v>1447.6173666555019</v>
      </c>
      <c r="L19" s="6"/>
      <c r="N19" s="28">
        <f t="shared" si="0"/>
        <v>1943.4954000942646</v>
      </c>
      <c r="P19" s="28">
        <f t="shared" si="1"/>
        <v>1494.3754075984746</v>
      </c>
    </row>
    <row r="20" spans="2:16" x14ac:dyDescent="0.25">
      <c r="B20" s="4"/>
      <c r="C20" s="40"/>
      <c r="D20" s="32" t="s">
        <v>8</v>
      </c>
      <c r="E20" s="32"/>
      <c r="F20" s="10">
        <v>1882.6846847759998</v>
      </c>
      <c r="G20" s="11"/>
      <c r="H20" s="42"/>
      <c r="I20" s="33" t="s">
        <v>8</v>
      </c>
      <c r="J20" s="34"/>
      <c r="K20" s="10">
        <v>1447.6173666555019</v>
      </c>
      <c r="L20" s="6"/>
      <c r="N20" s="28">
        <f t="shared" si="0"/>
        <v>1943.4954000942646</v>
      </c>
      <c r="P20" s="28">
        <f t="shared" si="1"/>
        <v>1494.3754075984746</v>
      </c>
    </row>
    <row r="21" spans="2:16" x14ac:dyDescent="0.25">
      <c r="B21" s="4"/>
      <c r="C21" s="40"/>
      <c r="D21" s="32" t="s">
        <v>9</v>
      </c>
      <c r="E21" s="32"/>
      <c r="F21" s="10">
        <v>1882.6801601975387</v>
      </c>
      <c r="G21" s="11"/>
      <c r="H21" s="42"/>
      <c r="I21" s="33" t="s">
        <v>9</v>
      </c>
      <c r="J21" s="34"/>
      <c r="K21" s="10">
        <v>1447.6173666555019</v>
      </c>
      <c r="L21" s="6"/>
      <c r="N21" s="28">
        <f t="shared" si="0"/>
        <v>1943.4907293719193</v>
      </c>
      <c r="P21" s="28">
        <f t="shared" si="1"/>
        <v>1494.3754075984746</v>
      </c>
    </row>
    <row r="22" spans="2:16" x14ac:dyDescent="0.25">
      <c r="B22" s="4"/>
      <c r="C22" s="40"/>
      <c r="D22" s="32" t="s">
        <v>10</v>
      </c>
      <c r="E22" s="32"/>
      <c r="F22" s="10">
        <v>1.613556462</v>
      </c>
      <c r="G22" s="11"/>
      <c r="H22" s="43"/>
      <c r="I22" s="33" t="s">
        <v>11</v>
      </c>
      <c r="J22" s="34"/>
      <c r="K22" s="10">
        <v>160.63008725400002</v>
      </c>
      <c r="L22" s="6"/>
      <c r="N22" s="28">
        <f t="shared" si="0"/>
        <v>1.6656743357226</v>
      </c>
      <c r="P22" s="28">
        <f t="shared" si="1"/>
        <v>165.81843907230422</v>
      </c>
    </row>
    <row r="23" spans="2:16" ht="15" customHeight="1" x14ac:dyDescent="0.25">
      <c r="B23" s="4"/>
      <c r="C23" s="40" t="s">
        <v>16</v>
      </c>
      <c r="D23" s="32" t="s">
        <v>6</v>
      </c>
      <c r="E23" s="32"/>
      <c r="F23" s="10">
        <v>7657.3259616675514</v>
      </c>
      <c r="G23" s="11"/>
      <c r="H23" s="41" t="s">
        <v>16</v>
      </c>
      <c r="I23" s="33" t="s">
        <v>6</v>
      </c>
      <c r="J23" s="34"/>
      <c r="K23" s="10">
        <v>3449.8469970408196</v>
      </c>
      <c r="L23" s="6"/>
      <c r="N23" s="28">
        <f t="shared" si="0"/>
        <v>7904.6575902294135</v>
      </c>
      <c r="P23" s="28">
        <f t="shared" si="1"/>
        <v>3561.2770550452383</v>
      </c>
    </row>
    <row r="24" spans="2:16" x14ac:dyDescent="0.25">
      <c r="B24" s="4"/>
      <c r="C24" s="40"/>
      <c r="D24" s="32" t="s">
        <v>7</v>
      </c>
      <c r="E24" s="32"/>
      <c r="F24" s="10">
        <v>1882.6846847759998</v>
      </c>
      <c r="G24" s="11"/>
      <c r="H24" s="42"/>
      <c r="I24" s="33" t="s">
        <v>7</v>
      </c>
      <c r="J24" s="34"/>
      <c r="K24" s="10">
        <v>1447.6173666555019</v>
      </c>
      <c r="L24" s="6"/>
      <c r="N24" s="28">
        <f t="shared" si="0"/>
        <v>1943.4954000942646</v>
      </c>
      <c r="P24" s="28">
        <f t="shared" si="1"/>
        <v>1494.3754075984746</v>
      </c>
    </row>
    <row r="25" spans="2:16" x14ac:dyDescent="0.25">
      <c r="B25" s="4"/>
      <c r="C25" s="40"/>
      <c r="D25" s="32" t="s">
        <v>8</v>
      </c>
      <c r="E25" s="32"/>
      <c r="F25" s="10">
        <v>1882.6846847759998</v>
      </c>
      <c r="G25" s="11"/>
      <c r="H25" s="42"/>
      <c r="I25" s="33" t="s">
        <v>8</v>
      </c>
      <c r="J25" s="34"/>
      <c r="K25" s="10">
        <v>1447.6173666555019</v>
      </c>
      <c r="L25" s="6"/>
      <c r="N25" s="28">
        <f t="shared" si="0"/>
        <v>1943.4954000942646</v>
      </c>
      <c r="P25" s="28">
        <f t="shared" si="1"/>
        <v>1494.3754075984746</v>
      </c>
    </row>
    <row r="26" spans="2:16" x14ac:dyDescent="0.25">
      <c r="B26" s="4"/>
      <c r="C26" s="40"/>
      <c r="D26" s="32" t="s">
        <v>9</v>
      </c>
      <c r="E26" s="32"/>
      <c r="F26" s="10">
        <v>1882.6846847759998</v>
      </c>
      <c r="G26" s="11"/>
      <c r="H26" s="42"/>
      <c r="I26" s="33" t="s">
        <v>9</v>
      </c>
      <c r="J26" s="34"/>
      <c r="K26" s="10">
        <v>1447.6173666555019</v>
      </c>
      <c r="L26" s="6"/>
      <c r="N26" s="28">
        <f t="shared" si="0"/>
        <v>1943.4954000942646</v>
      </c>
      <c r="P26" s="28">
        <f t="shared" si="1"/>
        <v>1494.3754075984746</v>
      </c>
    </row>
    <row r="27" spans="2:16" x14ac:dyDescent="0.25">
      <c r="B27" s="4"/>
      <c r="C27" s="40"/>
      <c r="D27" s="32" t="s">
        <v>10</v>
      </c>
      <c r="E27" s="32"/>
      <c r="F27" s="10">
        <v>1.613556462</v>
      </c>
      <c r="G27" s="11"/>
      <c r="H27" s="43"/>
      <c r="I27" s="33" t="s">
        <v>11</v>
      </c>
      <c r="J27" s="34"/>
      <c r="K27" s="10">
        <v>160.63008725400002</v>
      </c>
      <c r="L27" s="6"/>
      <c r="N27" s="28">
        <f t="shared" si="0"/>
        <v>1.6656743357226</v>
      </c>
      <c r="P27" s="28">
        <f t="shared" si="1"/>
        <v>165.81843907230422</v>
      </c>
    </row>
    <row r="28" spans="2:16" x14ac:dyDescent="0.25">
      <c r="B28" s="4"/>
      <c r="C28" s="40" t="s">
        <v>17</v>
      </c>
      <c r="D28" s="32" t="s">
        <v>6</v>
      </c>
      <c r="E28" s="32"/>
      <c r="F28" s="10">
        <v>11486</v>
      </c>
      <c r="G28" s="11"/>
      <c r="H28" s="41" t="s">
        <v>17</v>
      </c>
      <c r="I28" s="33" t="s">
        <v>6</v>
      </c>
      <c r="J28" s="34"/>
      <c r="K28" s="10">
        <v>5174.7719662606341</v>
      </c>
      <c r="L28" s="6"/>
      <c r="N28" s="28">
        <f t="shared" si="0"/>
        <v>11856.997799999999</v>
      </c>
      <c r="P28" s="28">
        <f t="shared" si="1"/>
        <v>5341.9171007708528</v>
      </c>
    </row>
    <row r="29" spans="2:16" x14ac:dyDescent="0.25">
      <c r="B29" s="4"/>
      <c r="C29" s="40"/>
      <c r="D29" s="32" t="s">
        <v>7</v>
      </c>
      <c r="E29" s="32"/>
      <c r="F29" s="10">
        <v>2824.021517482634</v>
      </c>
      <c r="G29" s="11"/>
      <c r="H29" s="42"/>
      <c r="I29" s="33" t="s">
        <v>7</v>
      </c>
      <c r="J29" s="34"/>
      <c r="K29" s="10">
        <v>2171.4372069929873</v>
      </c>
      <c r="L29" s="6"/>
      <c r="N29" s="28">
        <f t="shared" si="0"/>
        <v>2915.237412497323</v>
      </c>
      <c r="P29" s="28">
        <f t="shared" si="1"/>
        <v>2241.5746287788606</v>
      </c>
    </row>
    <row r="30" spans="2:16" x14ac:dyDescent="0.25">
      <c r="B30" s="4"/>
      <c r="C30" s="40"/>
      <c r="D30" s="32" t="s">
        <v>8</v>
      </c>
      <c r="E30" s="32"/>
      <c r="F30" s="10">
        <v>2824.021517482634</v>
      </c>
      <c r="G30" s="11"/>
      <c r="H30" s="42"/>
      <c r="I30" s="33" t="s">
        <v>8</v>
      </c>
      <c r="J30" s="34"/>
      <c r="K30" s="10">
        <v>2171.4372069929873</v>
      </c>
      <c r="L30" s="6"/>
      <c r="N30" s="28">
        <f t="shared" si="0"/>
        <v>2915.237412497323</v>
      </c>
      <c r="P30" s="28">
        <f t="shared" si="1"/>
        <v>2241.5746287788606</v>
      </c>
    </row>
    <row r="31" spans="2:16" x14ac:dyDescent="0.25">
      <c r="B31" s="4"/>
      <c r="C31" s="40"/>
      <c r="D31" s="32" t="s">
        <v>9</v>
      </c>
      <c r="E31" s="32"/>
      <c r="F31" s="10">
        <v>2824.021517482634</v>
      </c>
      <c r="G31" s="11"/>
      <c r="H31" s="42"/>
      <c r="I31" s="33" t="s">
        <v>9</v>
      </c>
      <c r="J31" s="34"/>
      <c r="K31" s="10">
        <v>2171.4372069929873</v>
      </c>
      <c r="L31" s="6"/>
      <c r="N31" s="28">
        <f t="shared" si="0"/>
        <v>2915.237412497323</v>
      </c>
      <c r="P31" s="28">
        <f t="shared" si="1"/>
        <v>2241.5746287788606</v>
      </c>
    </row>
    <row r="32" spans="2:16" x14ac:dyDescent="0.25">
      <c r="B32" s="4"/>
      <c r="C32" s="40"/>
      <c r="D32" s="32" t="s">
        <v>10</v>
      </c>
      <c r="E32" s="32"/>
      <c r="F32" s="10">
        <v>1.613556462</v>
      </c>
      <c r="G32" s="11"/>
      <c r="H32" s="43"/>
      <c r="I32" s="33" t="s">
        <v>11</v>
      </c>
      <c r="J32" s="34"/>
      <c r="K32" s="10">
        <v>160.63008725400002</v>
      </c>
      <c r="L32" s="6"/>
      <c r="N32" s="28">
        <f t="shared" si="0"/>
        <v>1.6656743357226</v>
      </c>
      <c r="P32" s="28">
        <f t="shared" si="1"/>
        <v>165.81843907230422</v>
      </c>
    </row>
    <row r="33" spans="2:16" ht="6" customHeight="1" x14ac:dyDescent="0.25">
      <c r="B33" s="4"/>
      <c r="C33" s="12"/>
      <c r="D33" s="12"/>
      <c r="E33" s="12"/>
      <c r="G33" s="11"/>
      <c r="H33" s="12"/>
      <c r="I33" s="12"/>
      <c r="J33" s="12"/>
      <c r="L33" s="6"/>
      <c r="N33" s="28">
        <f t="shared" si="0"/>
        <v>0</v>
      </c>
      <c r="P33" s="28">
        <f t="shared" si="1"/>
        <v>0</v>
      </c>
    </row>
    <row r="34" spans="2:16" ht="15" customHeight="1" x14ac:dyDescent="0.25">
      <c r="B34" s="4"/>
      <c r="C34" s="40" t="s">
        <v>18</v>
      </c>
      <c r="D34" s="32" t="s">
        <v>6</v>
      </c>
      <c r="E34" s="32"/>
      <c r="F34" s="10">
        <v>11486</v>
      </c>
      <c r="G34" s="11"/>
      <c r="H34" s="41" t="s">
        <v>18</v>
      </c>
      <c r="I34" s="33" t="s">
        <v>6</v>
      </c>
      <c r="J34" s="34"/>
      <c r="K34" s="10">
        <v>5174.7719662606341</v>
      </c>
      <c r="L34" s="6"/>
      <c r="N34" s="28">
        <f t="shared" si="0"/>
        <v>11856.997799999999</v>
      </c>
      <c r="P34" s="28">
        <f t="shared" si="1"/>
        <v>5341.9171007708528</v>
      </c>
    </row>
    <row r="35" spans="2:16" x14ac:dyDescent="0.25">
      <c r="B35" s="4"/>
      <c r="C35" s="40"/>
      <c r="D35" s="32" t="s">
        <v>7</v>
      </c>
      <c r="E35" s="32"/>
      <c r="F35" s="10">
        <v>2824.021517482634</v>
      </c>
      <c r="G35" s="11"/>
      <c r="H35" s="42"/>
      <c r="I35" s="33" t="s">
        <v>7</v>
      </c>
      <c r="J35" s="34"/>
      <c r="K35" s="10">
        <v>2171.4372069929873</v>
      </c>
      <c r="L35" s="6"/>
      <c r="N35" s="28">
        <f t="shared" si="0"/>
        <v>2915.237412497323</v>
      </c>
      <c r="P35" s="28">
        <f t="shared" si="1"/>
        <v>2241.5746287788606</v>
      </c>
    </row>
    <row r="36" spans="2:16" x14ac:dyDescent="0.25">
      <c r="B36" s="4"/>
      <c r="C36" s="40"/>
      <c r="D36" s="32" t="s">
        <v>8</v>
      </c>
      <c r="E36" s="32"/>
      <c r="F36" s="10">
        <v>2824.021517482634</v>
      </c>
      <c r="G36" s="11"/>
      <c r="H36" s="42"/>
      <c r="I36" s="33" t="s">
        <v>8</v>
      </c>
      <c r="J36" s="34"/>
      <c r="K36" s="10">
        <v>2171.4372069929873</v>
      </c>
      <c r="L36" s="6"/>
      <c r="N36" s="28">
        <f t="shared" si="0"/>
        <v>2915.237412497323</v>
      </c>
      <c r="P36" s="28">
        <f t="shared" si="1"/>
        <v>2241.5746287788606</v>
      </c>
    </row>
    <row r="37" spans="2:16" x14ac:dyDescent="0.25">
      <c r="B37" s="4"/>
      <c r="C37" s="40"/>
      <c r="D37" s="32" t="s">
        <v>9</v>
      </c>
      <c r="E37" s="32"/>
      <c r="F37" s="10">
        <v>2824.021517482634</v>
      </c>
      <c r="G37" s="11"/>
      <c r="H37" s="42"/>
      <c r="I37" s="33" t="s">
        <v>9</v>
      </c>
      <c r="J37" s="34"/>
      <c r="K37" s="10">
        <v>2171.4372069929873</v>
      </c>
      <c r="L37" s="6"/>
      <c r="N37" s="28">
        <f t="shared" si="0"/>
        <v>2915.237412497323</v>
      </c>
      <c r="P37" s="28">
        <f t="shared" si="1"/>
        <v>2241.5746287788606</v>
      </c>
    </row>
    <row r="38" spans="2:16" x14ac:dyDescent="0.25">
      <c r="B38" s="4"/>
      <c r="C38" s="40"/>
      <c r="D38" s="32" t="s">
        <v>10</v>
      </c>
      <c r="E38" s="32"/>
      <c r="F38" s="10">
        <v>1.613556462</v>
      </c>
      <c r="G38" s="11"/>
      <c r="H38" s="43"/>
      <c r="I38" s="33" t="s">
        <v>11</v>
      </c>
      <c r="J38" s="34"/>
      <c r="K38" s="10">
        <v>160.63008725400002</v>
      </c>
      <c r="L38" s="6"/>
      <c r="N38" s="28">
        <f t="shared" si="0"/>
        <v>1.6656743357226</v>
      </c>
      <c r="P38" s="28">
        <f t="shared" si="1"/>
        <v>165.81843907230422</v>
      </c>
    </row>
    <row r="39" spans="2:16" x14ac:dyDescent="0.25">
      <c r="B39" s="4"/>
      <c r="C39" s="40" t="s">
        <v>19</v>
      </c>
      <c r="D39" s="32" t="s">
        <v>6</v>
      </c>
      <c r="E39" s="32"/>
      <c r="F39" s="10">
        <v>9954.5237501678166</v>
      </c>
      <c r="G39" s="11"/>
      <c r="H39" s="41" t="s">
        <v>19</v>
      </c>
      <c r="I39" s="33" t="s">
        <v>6</v>
      </c>
      <c r="J39" s="34"/>
      <c r="K39" s="10">
        <v>4484.8010961530654</v>
      </c>
      <c r="L39" s="6"/>
      <c r="N39" s="28">
        <f t="shared" si="0"/>
        <v>10276.054867298237</v>
      </c>
      <c r="P39" s="28">
        <f t="shared" si="1"/>
        <v>4629.6601715588095</v>
      </c>
    </row>
    <row r="40" spans="2:16" x14ac:dyDescent="0.25">
      <c r="B40" s="4"/>
      <c r="C40" s="40"/>
      <c r="D40" s="32" t="s">
        <v>7</v>
      </c>
      <c r="E40" s="32"/>
      <c r="F40" s="10">
        <v>2447.4842082568011</v>
      </c>
      <c r="G40" s="11"/>
      <c r="H40" s="42"/>
      <c r="I40" s="33" t="s">
        <v>7</v>
      </c>
      <c r="J40" s="34"/>
      <c r="K40" s="10">
        <v>1881.9025766521524</v>
      </c>
      <c r="L40" s="6"/>
      <c r="N40" s="28">
        <f t="shared" si="0"/>
        <v>2526.5379481834957</v>
      </c>
      <c r="P40" s="28">
        <f t="shared" si="1"/>
        <v>1942.688029878017</v>
      </c>
    </row>
    <row r="41" spans="2:16" x14ac:dyDescent="0.25">
      <c r="B41" s="4"/>
      <c r="C41" s="40"/>
      <c r="D41" s="32" t="s">
        <v>8</v>
      </c>
      <c r="E41" s="32"/>
      <c r="F41" s="10">
        <v>2447.4842082568011</v>
      </c>
      <c r="G41" s="11"/>
      <c r="H41" s="42"/>
      <c r="I41" s="33" t="s">
        <v>8</v>
      </c>
      <c r="J41" s="34"/>
      <c r="K41" s="10">
        <v>1881.9025766521524</v>
      </c>
      <c r="L41" s="6"/>
      <c r="N41" s="28">
        <f t="shared" si="0"/>
        <v>2526.5379481834957</v>
      </c>
      <c r="P41" s="28">
        <f t="shared" si="1"/>
        <v>1942.688029878017</v>
      </c>
    </row>
    <row r="42" spans="2:16" x14ac:dyDescent="0.25">
      <c r="B42" s="4"/>
      <c r="C42" s="40"/>
      <c r="D42" s="32" t="s">
        <v>9</v>
      </c>
      <c r="E42" s="32"/>
      <c r="F42" s="10">
        <v>2447.4842082568011</v>
      </c>
      <c r="G42" s="11"/>
      <c r="H42" s="42"/>
      <c r="I42" s="33" t="s">
        <v>9</v>
      </c>
      <c r="J42" s="34"/>
      <c r="K42" s="10">
        <v>1881.9025766521524</v>
      </c>
      <c r="L42" s="6"/>
      <c r="N42" s="28">
        <f t="shared" si="0"/>
        <v>2526.5379481834957</v>
      </c>
      <c r="P42" s="28">
        <f t="shared" si="1"/>
        <v>1942.688029878017</v>
      </c>
    </row>
    <row r="43" spans="2:16" x14ac:dyDescent="0.25">
      <c r="B43" s="4"/>
      <c r="C43" s="40"/>
      <c r="D43" s="32" t="s">
        <v>10</v>
      </c>
      <c r="E43" s="32"/>
      <c r="F43" s="10">
        <v>1.613556462</v>
      </c>
      <c r="G43" s="11"/>
      <c r="H43" s="43"/>
      <c r="I43" s="33" t="s">
        <v>11</v>
      </c>
      <c r="J43" s="34"/>
      <c r="K43" s="10">
        <v>160.63008725400002</v>
      </c>
      <c r="L43" s="6"/>
      <c r="N43" s="28">
        <f t="shared" si="0"/>
        <v>1.6656743357226</v>
      </c>
      <c r="P43" s="28">
        <f t="shared" si="1"/>
        <v>165.81843907230422</v>
      </c>
    </row>
    <row r="44" spans="2:16" x14ac:dyDescent="0.25">
      <c r="B44" s="4"/>
      <c r="C44" s="40" t="s">
        <v>20</v>
      </c>
      <c r="D44" s="32" t="s">
        <v>6</v>
      </c>
      <c r="E44" s="32"/>
      <c r="F44" s="10">
        <v>7657.3259616675514</v>
      </c>
      <c r="G44" s="11"/>
      <c r="H44" s="41" t="s">
        <v>20</v>
      </c>
      <c r="I44" s="33" t="s">
        <v>6</v>
      </c>
      <c r="J44" s="34"/>
      <c r="K44" s="10">
        <v>3449.8469970408196</v>
      </c>
      <c r="L44" s="6"/>
      <c r="N44" s="28">
        <f t="shared" si="0"/>
        <v>7904.6575902294135</v>
      </c>
      <c r="P44" s="28">
        <f t="shared" si="1"/>
        <v>3561.2770550452383</v>
      </c>
    </row>
    <row r="45" spans="2:16" x14ac:dyDescent="0.25">
      <c r="B45" s="4"/>
      <c r="C45" s="40"/>
      <c r="D45" s="32" t="s">
        <v>7</v>
      </c>
      <c r="E45" s="32"/>
      <c r="F45" s="10">
        <v>1882.6846847759998</v>
      </c>
      <c r="G45" s="11"/>
      <c r="H45" s="42"/>
      <c r="I45" s="33" t="s">
        <v>7</v>
      </c>
      <c r="J45" s="34"/>
      <c r="K45" s="10">
        <v>1447.6173666555019</v>
      </c>
      <c r="L45" s="6"/>
      <c r="N45" s="28">
        <f t="shared" si="0"/>
        <v>1943.4954000942646</v>
      </c>
      <c r="P45" s="28">
        <f t="shared" si="1"/>
        <v>1494.3754075984746</v>
      </c>
    </row>
    <row r="46" spans="2:16" x14ac:dyDescent="0.25">
      <c r="B46" s="4"/>
      <c r="C46" s="40"/>
      <c r="D46" s="32" t="s">
        <v>8</v>
      </c>
      <c r="E46" s="32"/>
      <c r="F46" s="10">
        <v>1882.6846847759998</v>
      </c>
      <c r="G46" s="11"/>
      <c r="H46" s="42"/>
      <c r="I46" s="33" t="s">
        <v>8</v>
      </c>
      <c r="J46" s="34"/>
      <c r="K46" s="10">
        <v>1447.6173666555019</v>
      </c>
      <c r="L46" s="6"/>
      <c r="N46" s="28">
        <f t="shared" si="0"/>
        <v>1943.4954000942646</v>
      </c>
      <c r="P46" s="28">
        <f t="shared" si="1"/>
        <v>1494.3754075984746</v>
      </c>
    </row>
    <row r="47" spans="2:16" x14ac:dyDescent="0.25">
      <c r="B47" s="4"/>
      <c r="C47" s="40"/>
      <c r="D47" s="32" t="s">
        <v>9</v>
      </c>
      <c r="E47" s="32"/>
      <c r="F47" s="10">
        <v>1882.6846847759998</v>
      </c>
      <c r="G47" s="11"/>
      <c r="H47" s="42"/>
      <c r="I47" s="33" t="s">
        <v>9</v>
      </c>
      <c r="J47" s="34"/>
      <c r="K47" s="10">
        <v>1447.6173666555019</v>
      </c>
      <c r="L47" s="6"/>
      <c r="N47" s="28">
        <f t="shared" si="0"/>
        <v>1943.4954000942646</v>
      </c>
      <c r="P47" s="28">
        <f t="shared" si="1"/>
        <v>1494.3754075984746</v>
      </c>
    </row>
    <row r="48" spans="2:16" x14ac:dyDescent="0.25">
      <c r="B48" s="4"/>
      <c r="C48" s="40"/>
      <c r="D48" s="32" t="s">
        <v>10</v>
      </c>
      <c r="E48" s="32"/>
      <c r="F48" s="10">
        <v>1.613556462</v>
      </c>
      <c r="G48" s="11"/>
      <c r="H48" s="43"/>
      <c r="I48" s="33" t="s">
        <v>11</v>
      </c>
      <c r="J48" s="34"/>
      <c r="K48" s="10">
        <v>160.63008725400002</v>
      </c>
      <c r="L48" s="6"/>
      <c r="N48" s="28">
        <f t="shared" si="0"/>
        <v>1.6656743357226</v>
      </c>
      <c r="P48" s="28">
        <f t="shared" si="1"/>
        <v>165.81843907230422</v>
      </c>
    </row>
    <row r="49" spans="2:13" x14ac:dyDescent="0.25">
      <c r="B49" s="4"/>
      <c r="L49" s="6"/>
    </row>
    <row r="50" spans="2:13" ht="16.5" customHeight="1" x14ac:dyDescent="0.25">
      <c r="B50" s="4"/>
      <c r="C50" s="13" t="s">
        <v>21</v>
      </c>
      <c r="D50" s="13" t="s">
        <v>22</v>
      </c>
      <c r="E50" s="13" t="s">
        <v>23</v>
      </c>
      <c r="F50" s="14"/>
      <c r="H50" s="52" t="s">
        <v>41</v>
      </c>
      <c r="I50" s="52"/>
      <c r="J50" s="52"/>
      <c r="K50" s="52"/>
      <c r="L50" s="15"/>
      <c r="M50" s="16"/>
    </row>
    <row r="51" spans="2:13" ht="14.1" customHeight="1" x14ac:dyDescent="0.25">
      <c r="B51" s="4"/>
      <c r="C51" s="17">
        <v>1</v>
      </c>
      <c r="D51" s="18">
        <v>0.2</v>
      </c>
      <c r="E51" s="17"/>
      <c r="F51" s="19"/>
      <c r="G51" s="20"/>
      <c r="H51" s="52"/>
      <c r="I51" s="52"/>
      <c r="J51" s="52"/>
      <c r="K51" s="52"/>
      <c r="L51" s="15"/>
      <c r="M51" s="16"/>
    </row>
    <row r="52" spans="2:13" ht="14.1" customHeight="1" x14ac:dyDescent="0.25">
      <c r="B52" s="4"/>
      <c r="C52" s="17">
        <v>2</v>
      </c>
      <c r="D52" s="18">
        <v>0.05</v>
      </c>
      <c r="E52" s="17"/>
      <c r="F52" s="19"/>
      <c r="G52" s="20"/>
      <c r="H52" s="52"/>
      <c r="I52" s="52"/>
      <c r="J52" s="52"/>
      <c r="K52" s="52"/>
      <c r="L52" s="15"/>
      <c r="M52" s="16"/>
    </row>
    <row r="53" spans="2:13" ht="14.1" customHeight="1" x14ac:dyDescent="0.25">
      <c r="B53" s="4"/>
      <c r="C53" s="17">
        <v>3</v>
      </c>
      <c r="D53" s="17">
        <v>0</v>
      </c>
      <c r="E53" s="17"/>
      <c r="F53" s="19"/>
      <c r="G53" s="20"/>
      <c r="H53" s="52"/>
      <c r="I53" s="52"/>
      <c r="J53" s="52"/>
      <c r="K53" s="52"/>
      <c r="L53" s="15"/>
      <c r="M53" s="16"/>
    </row>
    <row r="54" spans="2:13" ht="14.1" customHeight="1" x14ac:dyDescent="0.25">
      <c r="B54" s="4"/>
      <c r="C54" s="17">
        <v>4</v>
      </c>
      <c r="D54" s="17">
        <v>0</v>
      </c>
      <c r="E54" s="17"/>
      <c r="F54" s="19"/>
      <c r="G54" s="20"/>
      <c r="H54" s="52"/>
      <c r="I54" s="52"/>
      <c r="J54" s="52"/>
      <c r="K54" s="52"/>
      <c r="L54" s="15"/>
      <c r="M54" s="16"/>
    </row>
    <row r="55" spans="2:13" ht="14.1" customHeight="1" x14ac:dyDescent="0.25">
      <c r="B55" s="4"/>
      <c r="C55" s="17">
        <v>5</v>
      </c>
      <c r="D55" s="17"/>
      <c r="E55" s="18">
        <v>0.5</v>
      </c>
      <c r="F55" s="21"/>
      <c r="G55" s="20"/>
      <c r="H55" s="52"/>
      <c r="I55" s="52"/>
      <c r="J55" s="52"/>
      <c r="K55" s="52"/>
      <c r="L55" s="15"/>
      <c r="M55" s="16"/>
    </row>
    <row r="56" spans="2:13" ht="14.1" customHeight="1" x14ac:dyDescent="0.25">
      <c r="B56" s="4"/>
      <c r="C56" s="17">
        <v>6</v>
      </c>
      <c r="D56" s="17"/>
      <c r="E56" s="18">
        <v>0.6</v>
      </c>
      <c r="F56" s="21"/>
      <c r="G56" s="20"/>
      <c r="H56" s="52"/>
      <c r="I56" s="52"/>
      <c r="J56" s="52"/>
      <c r="K56" s="52"/>
      <c r="L56" s="15"/>
      <c r="M56" s="16"/>
    </row>
    <row r="57" spans="2:13" ht="14.1" customHeight="1" x14ac:dyDescent="0.25">
      <c r="B57" s="4"/>
      <c r="C57" s="17" t="s">
        <v>25</v>
      </c>
      <c r="D57" s="17"/>
      <c r="E57" s="18">
        <v>0.3</v>
      </c>
      <c r="F57" s="21"/>
      <c r="G57" s="20"/>
      <c r="H57" s="52"/>
      <c r="I57" s="52"/>
      <c r="J57" s="52"/>
      <c r="K57" s="52"/>
      <c r="L57" s="15"/>
      <c r="M57" s="16"/>
    </row>
    <row r="58" spans="2:13" ht="14.1" customHeight="1" x14ac:dyDescent="0.25">
      <c r="B58" s="4"/>
      <c r="C58" s="17" t="s">
        <v>26</v>
      </c>
      <c r="D58" s="17"/>
      <c r="E58" s="18">
        <v>0.5</v>
      </c>
      <c r="F58" s="21"/>
      <c r="G58" s="20"/>
      <c r="H58" s="52"/>
      <c r="I58" s="52"/>
      <c r="J58" s="52"/>
      <c r="K58" s="52"/>
      <c r="L58" s="15"/>
      <c r="M58" s="16"/>
    </row>
    <row r="59" spans="2:13" ht="14.1" customHeight="1" x14ac:dyDescent="0.25">
      <c r="B59" s="4"/>
      <c r="C59" s="17" t="s">
        <v>27</v>
      </c>
      <c r="D59" s="17"/>
      <c r="E59" s="18">
        <v>0</v>
      </c>
      <c r="F59" s="21"/>
      <c r="G59" s="20"/>
      <c r="H59" s="52"/>
      <c r="I59" s="52"/>
      <c r="J59" s="52"/>
      <c r="K59" s="52"/>
      <c r="L59" s="15"/>
      <c r="M59" s="16"/>
    </row>
    <row r="60" spans="2:13" x14ac:dyDescent="0.25">
      <c r="B60" s="4"/>
      <c r="C60" s="21"/>
      <c r="D60" s="21"/>
      <c r="E60" s="21"/>
      <c r="F60" s="21"/>
      <c r="G60" s="20"/>
      <c r="H60" s="52"/>
      <c r="I60" s="52"/>
      <c r="J60" s="52"/>
      <c r="K60" s="52"/>
      <c r="L60" s="6"/>
    </row>
    <row r="61" spans="2:13" ht="13.5" customHeight="1" x14ac:dyDescent="0.25">
      <c r="B61" s="4"/>
      <c r="C61" s="38" t="s">
        <v>28</v>
      </c>
      <c r="D61" s="39"/>
      <c r="E61" s="21"/>
      <c r="F61" s="21"/>
      <c r="H61" s="52"/>
      <c r="I61" s="52"/>
      <c r="J61" s="52"/>
      <c r="K61" s="52"/>
      <c r="L61" s="6"/>
    </row>
    <row r="62" spans="2:13" ht="15.75" customHeight="1" x14ac:dyDescent="0.25">
      <c r="B62" s="4"/>
      <c r="C62" s="17" t="s">
        <v>29</v>
      </c>
      <c r="D62" s="22">
        <v>16240</v>
      </c>
      <c r="E62" s="21"/>
      <c r="F62" s="21"/>
      <c r="G62" s="20"/>
      <c r="H62" s="52"/>
      <c r="I62" s="52"/>
      <c r="J62" s="52"/>
      <c r="K62" s="52"/>
      <c r="L62" s="6"/>
    </row>
    <row r="63" spans="2:13" ht="15.75" customHeight="1" x14ac:dyDescent="0.25">
      <c r="B63" s="4"/>
      <c r="C63" s="17" t="s">
        <v>30</v>
      </c>
      <c r="D63" s="22">
        <v>27840</v>
      </c>
      <c r="E63" s="21"/>
      <c r="F63" s="21"/>
      <c r="G63" s="20"/>
      <c r="H63" s="52"/>
      <c r="I63" s="52"/>
      <c r="J63" s="52"/>
      <c r="K63" s="52"/>
      <c r="L63" s="6"/>
    </row>
    <row r="64" spans="2:13" ht="15.75" customHeight="1" x14ac:dyDescent="0.25">
      <c r="B64" s="4"/>
      <c r="C64" s="17" t="s">
        <v>31</v>
      </c>
      <c r="D64" s="22">
        <v>13920</v>
      </c>
      <c r="E64" s="21"/>
      <c r="G64" s="20"/>
      <c r="H64" s="52"/>
      <c r="I64" s="52"/>
      <c r="J64" s="52"/>
      <c r="K64" s="52"/>
      <c r="L64" s="6"/>
    </row>
    <row r="65" spans="2:12" ht="15.75" customHeight="1" x14ac:dyDescent="0.25">
      <c r="B65" s="4"/>
      <c r="C65" s="17" t="s">
        <v>32</v>
      </c>
      <c r="D65" s="22">
        <v>25520</v>
      </c>
      <c r="E65" s="21"/>
      <c r="F65" s="20"/>
      <c r="G65" s="20"/>
      <c r="H65" s="52"/>
      <c r="I65" s="52"/>
      <c r="J65" s="52"/>
      <c r="K65" s="52"/>
      <c r="L65" s="6"/>
    </row>
    <row r="66" spans="2:12" ht="15.75" thickBot="1" x14ac:dyDescent="0.3">
      <c r="B66" s="23"/>
      <c r="C66" s="24"/>
      <c r="D66" s="24"/>
      <c r="E66" s="25"/>
      <c r="F66" s="25"/>
      <c r="G66" s="25"/>
      <c r="H66" s="25"/>
      <c r="I66" s="25"/>
      <c r="J66" s="25"/>
      <c r="K66" s="25"/>
      <c r="L66" s="26"/>
    </row>
    <row r="67" spans="2:12" ht="15.75" thickTop="1" x14ac:dyDescent="0.25">
      <c r="C67" s="21"/>
      <c r="D67" s="21"/>
      <c r="E67" s="21"/>
      <c r="F67" s="21"/>
      <c r="G67" s="21"/>
      <c r="H67" s="21"/>
      <c r="I67" s="21"/>
      <c r="J67" s="21"/>
      <c r="K67" s="21"/>
    </row>
  </sheetData>
  <mergeCells count="104">
    <mergeCell ref="D2:J2"/>
    <mergeCell ref="D3:J3"/>
    <mergeCell ref="D4:J4"/>
    <mergeCell ref="D5:J6"/>
    <mergeCell ref="C7:F7"/>
    <mergeCell ref="H7:K7"/>
    <mergeCell ref="C18:C22"/>
    <mergeCell ref="D18:E18"/>
    <mergeCell ref="H18:H22"/>
    <mergeCell ref="I18:J18"/>
    <mergeCell ref="D19:E19"/>
    <mergeCell ref="I19:J19"/>
    <mergeCell ref="D12:E12"/>
    <mergeCell ref="I12:J12"/>
    <mergeCell ref="C13:C17"/>
    <mergeCell ref="D13:E13"/>
    <mergeCell ref="H13:H17"/>
    <mergeCell ref="I13:J13"/>
    <mergeCell ref="D14:E14"/>
    <mergeCell ref="I14:J14"/>
    <mergeCell ref="D15:E15"/>
    <mergeCell ref="I15:J15"/>
    <mergeCell ref="C8:C12"/>
    <mergeCell ref="D8:E8"/>
    <mergeCell ref="H8:H12"/>
    <mergeCell ref="I8:J8"/>
    <mergeCell ref="D9:E9"/>
    <mergeCell ref="I9:J9"/>
    <mergeCell ref="D10:E10"/>
    <mergeCell ref="I10:J10"/>
    <mergeCell ref="D26:E26"/>
    <mergeCell ref="I26:J26"/>
    <mergeCell ref="D20:E20"/>
    <mergeCell ref="I20:J20"/>
    <mergeCell ref="D21:E21"/>
    <mergeCell ref="I21:J21"/>
    <mergeCell ref="D22:E22"/>
    <mergeCell ref="I22:J22"/>
    <mergeCell ref="D16:E16"/>
    <mergeCell ref="I16:J16"/>
    <mergeCell ref="D17:E17"/>
    <mergeCell ref="I17:J17"/>
    <mergeCell ref="D11:E11"/>
    <mergeCell ref="I11:J11"/>
    <mergeCell ref="C34:C38"/>
    <mergeCell ref="D34:E34"/>
    <mergeCell ref="H34:H38"/>
    <mergeCell ref="I34:J34"/>
    <mergeCell ref="D35:E35"/>
    <mergeCell ref="I35:J35"/>
    <mergeCell ref="D27:E27"/>
    <mergeCell ref="I27:J27"/>
    <mergeCell ref="C28:C32"/>
    <mergeCell ref="D28:E28"/>
    <mergeCell ref="H28:H32"/>
    <mergeCell ref="I28:J28"/>
    <mergeCell ref="D29:E29"/>
    <mergeCell ref="I29:J29"/>
    <mergeCell ref="D30:E30"/>
    <mergeCell ref="I30:J30"/>
    <mergeCell ref="C23:C27"/>
    <mergeCell ref="D23:E23"/>
    <mergeCell ref="H23:H27"/>
    <mergeCell ref="I23:J23"/>
    <mergeCell ref="D24:E24"/>
    <mergeCell ref="I24:J24"/>
    <mergeCell ref="D25:E25"/>
    <mergeCell ref="I25:J25"/>
    <mergeCell ref="D42:E42"/>
    <mergeCell ref="I42:J42"/>
    <mergeCell ref="D36:E36"/>
    <mergeCell ref="I36:J36"/>
    <mergeCell ref="D37:E37"/>
    <mergeCell ref="I37:J37"/>
    <mergeCell ref="D38:E38"/>
    <mergeCell ref="I38:J38"/>
    <mergeCell ref="D31:E31"/>
    <mergeCell ref="I31:J31"/>
    <mergeCell ref="D32:E32"/>
    <mergeCell ref="I32:J32"/>
    <mergeCell ref="D47:E47"/>
    <mergeCell ref="I47:J47"/>
    <mergeCell ref="D48:E48"/>
    <mergeCell ref="I48:J48"/>
    <mergeCell ref="H50:K65"/>
    <mergeCell ref="C61:D61"/>
    <mergeCell ref="D43:E43"/>
    <mergeCell ref="I43:J43"/>
    <mergeCell ref="C44:C48"/>
    <mergeCell ref="D44:E44"/>
    <mergeCell ref="H44:H48"/>
    <mergeCell ref="I44:J44"/>
    <mergeCell ref="D45:E45"/>
    <mergeCell ref="I45:J45"/>
    <mergeCell ref="D46:E46"/>
    <mergeCell ref="I46:J46"/>
    <mergeCell ref="C39:C43"/>
    <mergeCell ref="D39:E39"/>
    <mergeCell ref="H39:H43"/>
    <mergeCell ref="I39:J39"/>
    <mergeCell ref="D40:E40"/>
    <mergeCell ref="I40:J40"/>
    <mergeCell ref="D41:E41"/>
    <mergeCell ref="I41:J41"/>
  </mergeCells>
  <pageMargins left="0.7" right="0.7" top="0.75" bottom="0.75" header="0.3" footer="0.3"/>
  <pageSetup scale="73" fitToHeight="0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B1:P67"/>
  <sheetViews>
    <sheetView topLeftCell="A22" workbookViewId="0">
      <selection activeCell="K40" sqref="K40"/>
    </sheetView>
  </sheetViews>
  <sheetFormatPr baseColWidth="10" defaultColWidth="9.140625" defaultRowHeight="15" x14ac:dyDescent="0.25"/>
  <cols>
    <col min="1" max="1" width="3.85546875" customWidth="1"/>
    <col min="2" max="2" width="2.28515625" customWidth="1"/>
    <col min="3" max="3" width="15.28515625" customWidth="1"/>
    <col min="4" max="4" width="13.85546875" customWidth="1"/>
    <col min="5" max="5" width="16" customWidth="1"/>
    <col min="6" max="6" width="10.85546875" customWidth="1"/>
    <col min="7" max="7" width="1.140625" customWidth="1"/>
    <col min="8" max="8" width="14.140625" customWidth="1"/>
    <col min="9" max="9" width="15.28515625" customWidth="1"/>
    <col min="10" max="10" width="16" customWidth="1"/>
    <col min="11" max="11" width="12.85546875" customWidth="1"/>
    <col min="12" max="12" width="1.85546875" customWidth="1"/>
    <col min="14" max="14" width="10.28515625" customWidth="1"/>
    <col min="16" max="16" width="11.5703125" bestFit="1" customWidth="1"/>
  </cols>
  <sheetData>
    <row r="1" spans="2:16" ht="8.25" customHeight="1" thickTop="1" x14ac:dyDescent="0.25">
      <c r="B1" s="1"/>
      <c r="C1" s="2"/>
      <c r="D1" s="2"/>
      <c r="E1" s="2"/>
      <c r="F1" s="2"/>
      <c r="G1" s="2"/>
      <c r="H1" s="2"/>
      <c r="I1" s="2"/>
      <c r="J1" s="2"/>
      <c r="K1" s="2"/>
      <c r="L1" s="3"/>
    </row>
    <row r="2" spans="2:16" ht="16.5" customHeight="1" x14ac:dyDescent="0.25">
      <c r="B2" s="4"/>
      <c r="D2" s="44" t="s">
        <v>0</v>
      </c>
      <c r="E2" s="44"/>
      <c r="F2" s="44"/>
      <c r="G2" s="44"/>
      <c r="H2" s="44"/>
      <c r="I2" s="44"/>
      <c r="J2" s="44"/>
      <c r="K2" s="5"/>
      <c r="L2" s="6"/>
    </row>
    <row r="3" spans="2:16" ht="17.25" customHeight="1" x14ac:dyDescent="0.25">
      <c r="B3" s="4"/>
      <c r="D3" s="45" t="s">
        <v>1</v>
      </c>
      <c r="E3" s="45"/>
      <c r="F3" s="45"/>
      <c r="G3" s="45"/>
      <c r="H3" s="45"/>
      <c r="I3" s="45"/>
      <c r="J3" s="45"/>
      <c r="K3" s="7"/>
      <c r="L3" s="6"/>
    </row>
    <row r="4" spans="2:16" ht="17.25" customHeight="1" x14ac:dyDescent="0.25">
      <c r="B4" s="4"/>
      <c r="D4" s="46" t="s">
        <v>2</v>
      </c>
      <c r="E4" s="46"/>
      <c r="F4" s="46"/>
      <c r="G4" s="46"/>
      <c r="H4" s="46"/>
      <c r="I4" s="46"/>
      <c r="J4" s="46"/>
      <c r="K4" s="8"/>
      <c r="L4" s="6"/>
    </row>
    <row r="5" spans="2:16" ht="18.75" customHeight="1" x14ac:dyDescent="0.25">
      <c r="B5" s="4"/>
      <c r="D5" s="47" t="s">
        <v>45</v>
      </c>
      <c r="E5" s="47"/>
      <c r="F5" s="47"/>
      <c r="G5" s="47"/>
      <c r="H5" s="47"/>
      <c r="I5" s="47"/>
      <c r="J5" s="47"/>
      <c r="K5" s="9"/>
      <c r="L5" s="6"/>
    </row>
    <row r="6" spans="2:16" ht="18.75" customHeight="1" x14ac:dyDescent="0.25">
      <c r="B6" s="4"/>
      <c r="D6" s="47"/>
      <c r="E6" s="47"/>
      <c r="F6" s="47"/>
      <c r="G6" s="47"/>
      <c r="H6" s="47"/>
      <c r="I6" s="47"/>
      <c r="J6" s="47"/>
      <c r="K6" s="9"/>
      <c r="L6" s="6"/>
      <c r="N6" s="30">
        <v>3.2000000000000001E-2</v>
      </c>
    </row>
    <row r="7" spans="2:16" x14ac:dyDescent="0.25">
      <c r="B7" s="4"/>
      <c r="C7" s="48" t="s">
        <v>3</v>
      </c>
      <c r="D7" s="48"/>
      <c r="E7" s="48"/>
      <c r="F7" s="48"/>
      <c r="H7" s="49" t="s">
        <v>4</v>
      </c>
      <c r="I7" s="50"/>
      <c r="J7" s="50"/>
      <c r="K7" s="51"/>
      <c r="L7" s="6"/>
    </row>
    <row r="8" spans="2:16" x14ac:dyDescent="0.25">
      <c r="B8" s="4"/>
      <c r="C8" s="40" t="s">
        <v>5</v>
      </c>
      <c r="D8" s="32" t="s">
        <v>6</v>
      </c>
      <c r="E8" s="33"/>
      <c r="F8" s="10">
        <v>6323.73570423</v>
      </c>
      <c r="G8" s="11"/>
      <c r="H8" s="41" t="s">
        <v>5</v>
      </c>
      <c r="I8" s="33" t="s">
        <v>6</v>
      </c>
      <c r="J8" s="34"/>
      <c r="K8" s="10">
        <v>2849.0216440361914</v>
      </c>
      <c r="L8" s="6"/>
      <c r="N8" s="28">
        <f>F8*1.032</f>
        <v>6526.0952467653606</v>
      </c>
      <c r="O8">
        <f>K8*1.032</f>
        <v>2940.1903366453498</v>
      </c>
      <c r="P8" s="28"/>
    </row>
    <row r="9" spans="2:16" x14ac:dyDescent="0.25">
      <c r="B9" s="4"/>
      <c r="C9" s="40"/>
      <c r="D9" s="32" t="s">
        <v>7</v>
      </c>
      <c r="E9" s="32"/>
      <c r="F9" s="10">
        <v>1554.803228412</v>
      </c>
      <c r="G9" s="11"/>
      <c r="H9" s="42"/>
      <c r="I9" s="33" t="s">
        <v>7</v>
      </c>
      <c r="J9" s="34"/>
      <c r="K9" s="10">
        <v>1195.5003260787794</v>
      </c>
      <c r="L9" s="6"/>
      <c r="N9" s="28">
        <f t="shared" ref="N9:N48" si="0">F9*1.032</f>
        <v>1604.5569317211839</v>
      </c>
      <c r="O9">
        <f t="shared" ref="O9:O48" si="1">K9*1.032</f>
        <v>1233.7563365133003</v>
      </c>
      <c r="P9" s="28"/>
    </row>
    <row r="10" spans="2:16" x14ac:dyDescent="0.25">
      <c r="B10" s="4"/>
      <c r="C10" s="40"/>
      <c r="D10" s="32" t="s">
        <v>8</v>
      </c>
      <c r="E10" s="32"/>
      <c r="F10" s="10">
        <v>1943.5</v>
      </c>
      <c r="G10" s="11"/>
      <c r="H10" s="42"/>
      <c r="I10" s="33" t="s">
        <v>8</v>
      </c>
      <c r="J10" s="34"/>
      <c r="K10" s="10">
        <v>1494.3754075984746</v>
      </c>
      <c r="L10" s="6"/>
      <c r="N10" s="28">
        <f t="shared" si="0"/>
        <v>2005.692</v>
      </c>
      <c r="O10">
        <f t="shared" si="1"/>
        <v>1542.1954206416258</v>
      </c>
      <c r="P10" s="28"/>
    </row>
    <row r="11" spans="2:16" x14ac:dyDescent="0.25">
      <c r="B11" s="4"/>
      <c r="C11" s="40"/>
      <c r="D11" s="32" t="s">
        <v>9</v>
      </c>
      <c r="E11" s="32"/>
      <c r="F11" s="10">
        <v>1943.4954000942646</v>
      </c>
      <c r="G11" s="11"/>
      <c r="H11" s="42"/>
      <c r="I11" s="33" t="s">
        <v>9</v>
      </c>
      <c r="J11" s="34"/>
      <c r="K11" s="10">
        <v>1494.3754075984746</v>
      </c>
      <c r="L11" s="6"/>
      <c r="N11" s="28">
        <f t="shared" si="0"/>
        <v>2005.687252897281</v>
      </c>
      <c r="O11">
        <f t="shared" si="1"/>
        <v>1542.1954206416258</v>
      </c>
      <c r="P11" s="28"/>
    </row>
    <row r="12" spans="2:16" x14ac:dyDescent="0.25">
      <c r="B12" s="4"/>
      <c r="C12" s="40"/>
      <c r="D12" s="32" t="s">
        <v>10</v>
      </c>
      <c r="E12" s="32"/>
      <c r="F12" s="10">
        <v>1.6656743357226</v>
      </c>
      <c r="G12" s="11"/>
      <c r="H12" s="43"/>
      <c r="I12" s="33" t="s">
        <v>11</v>
      </c>
      <c r="J12" s="34"/>
      <c r="K12" s="10">
        <v>165.81843907230422</v>
      </c>
      <c r="L12" s="6"/>
      <c r="N12" s="28">
        <f t="shared" si="0"/>
        <v>1.7189759144657233</v>
      </c>
      <c r="O12">
        <f t="shared" si="1"/>
        <v>171.12462912261796</v>
      </c>
      <c r="P12" s="28"/>
    </row>
    <row r="13" spans="2:16" x14ac:dyDescent="0.25">
      <c r="B13" s="4"/>
      <c r="C13" s="40" t="s">
        <v>12</v>
      </c>
      <c r="D13" s="32" t="s">
        <v>6</v>
      </c>
      <c r="E13" s="32"/>
      <c r="F13" s="10">
        <v>7509.4250579999998</v>
      </c>
      <c r="G13" s="11"/>
      <c r="H13" s="41" t="s">
        <v>13</v>
      </c>
      <c r="I13" s="33" t="s">
        <v>6</v>
      </c>
      <c r="J13" s="34"/>
      <c r="K13" s="10">
        <v>3383.2115003075137</v>
      </c>
      <c r="L13" s="6"/>
      <c r="N13" s="28">
        <f t="shared" si="0"/>
        <v>7749.726659856</v>
      </c>
      <c r="O13">
        <f t="shared" si="1"/>
        <v>3491.474268317354</v>
      </c>
      <c r="P13" s="28"/>
    </row>
    <row r="14" spans="2:16" x14ac:dyDescent="0.25">
      <c r="B14" s="4"/>
      <c r="C14" s="40"/>
      <c r="D14" s="32" t="s">
        <v>7</v>
      </c>
      <c r="E14" s="32"/>
      <c r="F14" s="10">
        <v>1846.3105689694028</v>
      </c>
      <c r="G14" s="11"/>
      <c r="H14" s="42"/>
      <c r="I14" s="33" t="s">
        <v>7</v>
      </c>
      <c r="J14" s="34"/>
      <c r="K14" s="10">
        <v>1419.6476502558669</v>
      </c>
      <c r="L14" s="6"/>
      <c r="N14" s="28">
        <f t="shared" si="0"/>
        <v>1905.3925071764238</v>
      </c>
      <c r="O14">
        <f t="shared" si="1"/>
        <v>1465.0763750640547</v>
      </c>
      <c r="P14" s="28"/>
    </row>
    <row r="15" spans="2:16" x14ac:dyDescent="0.25">
      <c r="B15" s="4"/>
      <c r="C15" s="40"/>
      <c r="D15" s="32" t="s">
        <v>8</v>
      </c>
      <c r="E15" s="32"/>
      <c r="F15" s="10">
        <v>1943.4954000942646</v>
      </c>
      <c r="G15" s="11"/>
      <c r="H15" s="42"/>
      <c r="I15" s="33" t="s">
        <v>8</v>
      </c>
      <c r="J15" s="34"/>
      <c r="K15" s="10">
        <v>1494.3754075984746</v>
      </c>
      <c r="L15" s="6"/>
      <c r="N15" s="28">
        <f t="shared" si="0"/>
        <v>2005.687252897281</v>
      </c>
      <c r="O15">
        <f t="shared" si="1"/>
        <v>1542.1954206416258</v>
      </c>
      <c r="P15" s="28"/>
    </row>
    <row r="16" spans="2:16" x14ac:dyDescent="0.25">
      <c r="B16" s="4"/>
      <c r="C16" s="40"/>
      <c r="D16" s="32" t="s">
        <v>9</v>
      </c>
      <c r="E16" s="32"/>
      <c r="F16" s="10">
        <v>1943.4954000942646</v>
      </c>
      <c r="G16" s="11"/>
      <c r="H16" s="42"/>
      <c r="I16" s="33" t="s">
        <v>9</v>
      </c>
      <c r="J16" s="34"/>
      <c r="K16" s="10">
        <v>1494.3754075984746</v>
      </c>
      <c r="L16" s="6"/>
      <c r="N16" s="28">
        <f t="shared" si="0"/>
        <v>2005.687252897281</v>
      </c>
      <c r="O16">
        <f t="shared" si="1"/>
        <v>1542.1954206416258</v>
      </c>
      <c r="P16" s="28"/>
    </row>
    <row r="17" spans="2:16" x14ac:dyDescent="0.25">
      <c r="B17" s="4"/>
      <c r="C17" s="40"/>
      <c r="D17" s="32" t="s">
        <v>10</v>
      </c>
      <c r="E17" s="32"/>
      <c r="F17" s="10">
        <v>1.6656743357226</v>
      </c>
      <c r="G17" s="11"/>
      <c r="H17" s="43"/>
      <c r="I17" s="33" t="s">
        <v>11</v>
      </c>
      <c r="J17" s="34"/>
      <c r="K17" s="10">
        <v>165.81843907230422</v>
      </c>
      <c r="L17" s="6"/>
      <c r="N17" s="28">
        <f t="shared" si="0"/>
        <v>1.7189759144657233</v>
      </c>
      <c r="O17">
        <f t="shared" si="1"/>
        <v>171.12462912261796</v>
      </c>
      <c r="P17" s="28"/>
    </row>
    <row r="18" spans="2:16" ht="15" customHeight="1" x14ac:dyDescent="0.25">
      <c r="B18" s="4"/>
      <c r="C18" s="40" t="s">
        <v>14</v>
      </c>
      <c r="D18" s="32" t="s">
        <v>6</v>
      </c>
      <c r="E18" s="32"/>
      <c r="F18" s="10">
        <v>7904.6575902294135</v>
      </c>
      <c r="G18" s="11"/>
      <c r="H18" s="41" t="s">
        <v>15</v>
      </c>
      <c r="I18" s="33" t="s">
        <v>6</v>
      </c>
      <c r="J18" s="34"/>
      <c r="K18" s="10">
        <v>3561.2770550452383</v>
      </c>
      <c r="L18" s="6"/>
      <c r="N18" s="28">
        <f t="shared" si="0"/>
        <v>8157.6066331167549</v>
      </c>
      <c r="O18">
        <f t="shared" si="1"/>
        <v>3675.2379208066859</v>
      </c>
      <c r="P18" s="28"/>
    </row>
    <row r="19" spans="2:16" x14ac:dyDescent="0.25">
      <c r="B19" s="4"/>
      <c r="C19" s="40"/>
      <c r="D19" s="32" t="s">
        <v>7</v>
      </c>
      <c r="E19" s="32"/>
      <c r="F19" s="10">
        <v>1943.4954000942646</v>
      </c>
      <c r="G19" s="11"/>
      <c r="H19" s="42"/>
      <c r="I19" s="33" t="s">
        <v>7</v>
      </c>
      <c r="J19" s="34"/>
      <c r="K19" s="10">
        <v>1494.3754075984746</v>
      </c>
      <c r="L19" s="6"/>
      <c r="N19" s="28">
        <f t="shared" si="0"/>
        <v>2005.687252897281</v>
      </c>
      <c r="O19">
        <f t="shared" si="1"/>
        <v>1542.1954206416258</v>
      </c>
      <c r="P19" s="28"/>
    </row>
    <row r="20" spans="2:16" x14ac:dyDescent="0.25">
      <c r="B20" s="4"/>
      <c r="C20" s="40"/>
      <c r="D20" s="32" t="s">
        <v>8</v>
      </c>
      <c r="E20" s="32"/>
      <c r="F20" s="10">
        <v>1943.4954000942646</v>
      </c>
      <c r="G20" s="11"/>
      <c r="H20" s="42"/>
      <c r="I20" s="33" t="s">
        <v>8</v>
      </c>
      <c r="J20" s="34"/>
      <c r="K20" s="10">
        <v>1494.3754075984746</v>
      </c>
      <c r="L20" s="6"/>
      <c r="N20" s="28">
        <f t="shared" si="0"/>
        <v>2005.687252897281</v>
      </c>
      <c r="O20">
        <f t="shared" si="1"/>
        <v>1542.1954206416258</v>
      </c>
      <c r="P20" s="28"/>
    </row>
    <row r="21" spans="2:16" x14ac:dyDescent="0.25">
      <c r="B21" s="4"/>
      <c r="C21" s="40"/>
      <c r="D21" s="32" t="s">
        <v>9</v>
      </c>
      <c r="E21" s="32"/>
      <c r="F21" s="10">
        <v>1943.5</v>
      </c>
      <c r="G21" s="11"/>
      <c r="H21" s="42"/>
      <c r="I21" s="33" t="s">
        <v>9</v>
      </c>
      <c r="J21" s="34"/>
      <c r="K21" s="10">
        <v>1494.3754075984746</v>
      </c>
      <c r="L21" s="6"/>
      <c r="N21" s="28">
        <f t="shared" si="0"/>
        <v>2005.692</v>
      </c>
      <c r="O21">
        <f t="shared" si="1"/>
        <v>1542.1954206416258</v>
      </c>
      <c r="P21" s="28"/>
    </row>
    <row r="22" spans="2:16" x14ac:dyDescent="0.25">
      <c r="B22" s="4"/>
      <c r="C22" s="40"/>
      <c r="D22" s="32" t="s">
        <v>10</v>
      </c>
      <c r="E22" s="32"/>
      <c r="F22" s="10">
        <v>1.6656743357226</v>
      </c>
      <c r="G22" s="11"/>
      <c r="H22" s="43"/>
      <c r="I22" s="33" t="s">
        <v>11</v>
      </c>
      <c r="J22" s="34"/>
      <c r="K22" s="10">
        <v>165.81843907230422</v>
      </c>
      <c r="L22" s="6"/>
      <c r="N22" s="28">
        <f t="shared" si="0"/>
        <v>1.7189759144657233</v>
      </c>
      <c r="O22">
        <f t="shared" si="1"/>
        <v>171.12462912261796</v>
      </c>
      <c r="P22" s="28"/>
    </row>
    <row r="23" spans="2:16" ht="15" customHeight="1" x14ac:dyDescent="0.25">
      <c r="B23" s="4"/>
      <c r="C23" s="40" t="s">
        <v>16</v>
      </c>
      <c r="D23" s="32" t="s">
        <v>6</v>
      </c>
      <c r="E23" s="32"/>
      <c r="F23" s="10">
        <v>7904.6575902294135</v>
      </c>
      <c r="G23" s="11"/>
      <c r="H23" s="41" t="s">
        <v>16</v>
      </c>
      <c r="I23" s="33" t="s">
        <v>6</v>
      </c>
      <c r="J23" s="34"/>
      <c r="K23" s="10">
        <v>3561.2770550452383</v>
      </c>
      <c r="L23" s="6"/>
      <c r="N23" s="28">
        <f t="shared" si="0"/>
        <v>8157.6066331167549</v>
      </c>
      <c r="O23">
        <f t="shared" si="1"/>
        <v>3675.2379208066859</v>
      </c>
      <c r="P23" s="28"/>
    </row>
    <row r="24" spans="2:16" x14ac:dyDescent="0.25">
      <c r="B24" s="4"/>
      <c r="C24" s="40"/>
      <c r="D24" s="32" t="s">
        <v>7</v>
      </c>
      <c r="E24" s="32"/>
      <c r="F24" s="10">
        <v>1943.4954000942646</v>
      </c>
      <c r="G24" s="11"/>
      <c r="H24" s="42"/>
      <c r="I24" s="33" t="s">
        <v>7</v>
      </c>
      <c r="J24" s="34"/>
      <c r="K24" s="10">
        <v>1494.3754075984746</v>
      </c>
      <c r="L24" s="6"/>
      <c r="N24" s="28">
        <f t="shared" si="0"/>
        <v>2005.687252897281</v>
      </c>
      <c r="O24">
        <f t="shared" si="1"/>
        <v>1542.1954206416258</v>
      </c>
      <c r="P24" s="28"/>
    </row>
    <row r="25" spans="2:16" x14ac:dyDescent="0.25">
      <c r="B25" s="4"/>
      <c r="C25" s="40"/>
      <c r="D25" s="32" t="s">
        <v>8</v>
      </c>
      <c r="E25" s="32"/>
      <c r="F25" s="10">
        <v>1943.4954000942646</v>
      </c>
      <c r="G25" s="11"/>
      <c r="H25" s="42"/>
      <c r="I25" s="33" t="s">
        <v>8</v>
      </c>
      <c r="J25" s="34"/>
      <c r="K25" s="10">
        <v>1494.3754075984746</v>
      </c>
      <c r="L25" s="6"/>
      <c r="N25" s="28">
        <f t="shared" si="0"/>
        <v>2005.687252897281</v>
      </c>
      <c r="O25">
        <f t="shared" si="1"/>
        <v>1542.1954206416258</v>
      </c>
      <c r="P25" s="28"/>
    </row>
    <row r="26" spans="2:16" x14ac:dyDescent="0.25">
      <c r="B26" s="4"/>
      <c r="C26" s="40"/>
      <c r="D26" s="32" t="s">
        <v>9</v>
      </c>
      <c r="E26" s="32"/>
      <c r="F26" s="10">
        <v>1943.4954000942646</v>
      </c>
      <c r="G26" s="11"/>
      <c r="H26" s="42"/>
      <c r="I26" s="33" t="s">
        <v>9</v>
      </c>
      <c r="J26" s="34"/>
      <c r="K26" s="10">
        <v>1494.3754075984746</v>
      </c>
      <c r="L26" s="6"/>
      <c r="N26" s="28">
        <f t="shared" si="0"/>
        <v>2005.687252897281</v>
      </c>
      <c r="O26">
        <f t="shared" si="1"/>
        <v>1542.1954206416258</v>
      </c>
      <c r="P26" s="28"/>
    </row>
    <row r="27" spans="2:16" x14ac:dyDescent="0.25">
      <c r="B27" s="4"/>
      <c r="C27" s="40"/>
      <c r="D27" s="32" t="s">
        <v>10</v>
      </c>
      <c r="E27" s="32"/>
      <c r="F27" s="10">
        <v>1.6656743357226</v>
      </c>
      <c r="G27" s="11"/>
      <c r="H27" s="43"/>
      <c r="I27" s="33" t="s">
        <v>11</v>
      </c>
      <c r="J27" s="34"/>
      <c r="K27" s="10">
        <v>165.81843907230422</v>
      </c>
      <c r="L27" s="6"/>
      <c r="N27" s="28">
        <f t="shared" si="0"/>
        <v>1.7189759144657233</v>
      </c>
      <c r="O27">
        <f t="shared" si="1"/>
        <v>171.12462912261796</v>
      </c>
      <c r="P27" s="28"/>
    </row>
    <row r="28" spans="2:16" x14ac:dyDescent="0.25">
      <c r="B28" s="4"/>
      <c r="C28" s="40" t="s">
        <v>17</v>
      </c>
      <c r="D28" s="32" t="s">
        <v>6</v>
      </c>
      <c r="E28" s="32"/>
      <c r="F28" s="10">
        <v>11856.997799999999</v>
      </c>
      <c r="G28" s="11"/>
      <c r="H28" s="41" t="s">
        <v>17</v>
      </c>
      <c r="I28" s="33" t="s">
        <v>6</v>
      </c>
      <c r="J28" s="34"/>
      <c r="K28" s="10">
        <v>5341.9171007708528</v>
      </c>
      <c r="L28" s="6"/>
      <c r="N28" s="28">
        <f t="shared" si="0"/>
        <v>12236.421729599999</v>
      </c>
      <c r="O28">
        <f t="shared" si="1"/>
        <v>5512.8584479955207</v>
      </c>
      <c r="P28" s="28"/>
    </row>
    <row r="29" spans="2:16" x14ac:dyDescent="0.25">
      <c r="B29" s="4"/>
      <c r="C29" s="40"/>
      <c r="D29" s="32" t="s">
        <v>7</v>
      </c>
      <c r="E29" s="32"/>
      <c r="F29" s="10">
        <v>2915.237412497323</v>
      </c>
      <c r="G29" s="11"/>
      <c r="H29" s="42"/>
      <c r="I29" s="33" t="s">
        <v>7</v>
      </c>
      <c r="J29" s="34"/>
      <c r="K29" s="10">
        <v>2241.5746287788606</v>
      </c>
      <c r="L29" s="6"/>
      <c r="N29" s="28">
        <f t="shared" si="0"/>
        <v>3008.5250096972372</v>
      </c>
      <c r="O29">
        <f t="shared" si="1"/>
        <v>2313.3050168997843</v>
      </c>
      <c r="P29" s="28"/>
    </row>
    <row r="30" spans="2:16" x14ac:dyDescent="0.25">
      <c r="B30" s="4"/>
      <c r="C30" s="40"/>
      <c r="D30" s="32" t="s">
        <v>8</v>
      </c>
      <c r="E30" s="32"/>
      <c r="F30" s="10">
        <v>2915.237412497323</v>
      </c>
      <c r="G30" s="11"/>
      <c r="H30" s="42"/>
      <c r="I30" s="33" t="s">
        <v>8</v>
      </c>
      <c r="J30" s="34"/>
      <c r="K30" s="10">
        <v>2241.5746287788606</v>
      </c>
      <c r="L30" s="6"/>
      <c r="N30" s="28">
        <f t="shared" si="0"/>
        <v>3008.5250096972372</v>
      </c>
      <c r="O30">
        <f t="shared" si="1"/>
        <v>2313.3050168997843</v>
      </c>
      <c r="P30" s="28"/>
    </row>
    <row r="31" spans="2:16" x14ac:dyDescent="0.25">
      <c r="B31" s="4"/>
      <c r="C31" s="40"/>
      <c r="D31" s="32" t="s">
        <v>9</v>
      </c>
      <c r="E31" s="32"/>
      <c r="F31" s="10">
        <v>2915.237412497323</v>
      </c>
      <c r="G31" s="11"/>
      <c r="H31" s="42"/>
      <c r="I31" s="33" t="s">
        <v>9</v>
      </c>
      <c r="J31" s="34"/>
      <c r="K31" s="10">
        <v>2241.5746287788606</v>
      </c>
      <c r="L31" s="6"/>
      <c r="N31" s="28">
        <f t="shared" si="0"/>
        <v>3008.5250096972372</v>
      </c>
      <c r="O31">
        <f t="shared" si="1"/>
        <v>2313.3050168997843</v>
      </c>
      <c r="P31" s="28"/>
    </row>
    <row r="32" spans="2:16" x14ac:dyDescent="0.25">
      <c r="B32" s="4"/>
      <c r="C32" s="40"/>
      <c r="D32" s="32" t="s">
        <v>10</v>
      </c>
      <c r="E32" s="32"/>
      <c r="F32" s="10">
        <v>1.6656743357226</v>
      </c>
      <c r="G32" s="11"/>
      <c r="H32" s="43"/>
      <c r="I32" s="33" t="s">
        <v>11</v>
      </c>
      <c r="J32" s="34"/>
      <c r="K32" s="10">
        <v>165.81843907230422</v>
      </c>
      <c r="L32" s="6"/>
      <c r="N32" s="28">
        <f t="shared" si="0"/>
        <v>1.7189759144657233</v>
      </c>
      <c r="O32">
        <f t="shared" si="1"/>
        <v>171.12462912261796</v>
      </c>
      <c r="P32" s="28"/>
    </row>
    <row r="33" spans="2:16" ht="6" customHeight="1" x14ac:dyDescent="0.25">
      <c r="B33" s="4"/>
      <c r="C33" s="12"/>
      <c r="D33" s="12"/>
      <c r="E33" s="12"/>
      <c r="F33">
        <v>0</v>
      </c>
      <c r="G33" s="11"/>
      <c r="H33" s="12"/>
      <c r="I33" s="12"/>
      <c r="J33" s="12"/>
      <c r="K33">
        <v>0</v>
      </c>
      <c r="L33" s="6"/>
      <c r="N33" s="28">
        <f t="shared" si="0"/>
        <v>0</v>
      </c>
      <c r="O33">
        <f t="shared" si="1"/>
        <v>0</v>
      </c>
      <c r="P33" s="28"/>
    </row>
    <row r="34" spans="2:16" ht="15" customHeight="1" x14ac:dyDescent="0.25">
      <c r="B34" s="4"/>
      <c r="C34" s="40" t="s">
        <v>18</v>
      </c>
      <c r="D34" s="32" t="s">
        <v>6</v>
      </c>
      <c r="E34" s="32"/>
      <c r="F34" s="10">
        <v>11856.997799999999</v>
      </c>
      <c r="G34" s="11"/>
      <c r="H34" s="41" t="s">
        <v>18</v>
      </c>
      <c r="I34" s="33" t="s">
        <v>6</v>
      </c>
      <c r="J34" s="34"/>
      <c r="K34" s="10">
        <v>5341.9171007708528</v>
      </c>
      <c r="L34" s="6"/>
      <c r="N34" s="28">
        <f t="shared" si="0"/>
        <v>12236.421729599999</v>
      </c>
      <c r="O34">
        <f t="shared" si="1"/>
        <v>5512.8584479955207</v>
      </c>
      <c r="P34" s="28"/>
    </row>
    <row r="35" spans="2:16" x14ac:dyDescent="0.25">
      <c r="B35" s="4"/>
      <c r="C35" s="40"/>
      <c r="D35" s="32" t="s">
        <v>7</v>
      </c>
      <c r="E35" s="32"/>
      <c r="F35" s="10">
        <v>2915.237412497323</v>
      </c>
      <c r="G35" s="11"/>
      <c r="H35" s="42"/>
      <c r="I35" s="33" t="s">
        <v>7</v>
      </c>
      <c r="J35" s="34"/>
      <c r="K35" s="10">
        <v>2241.5746287788606</v>
      </c>
      <c r="L35" s="6"/>
      <c r="N35" s="28">
        <f t="shared" si="0"/>
        <v>3008.5250096972372</v>
      </c>
      <c r="O35">
        <f t="shared" si="1"/>
        <v>2313.3050168997843</v>
      </c>
      <c r="P35" s="28"/>
    </row>
    <row r="36" spans="2:16" x14ac:dyDescent="0.25">
      <c r="B36" s="4"/>
      <c r="C36" s="40"/>
      <c r="D36" s="32" t="s">
        <v>8</v>
      </c>
      <c r="E36" s="32"/>
      <c r="F36" s="10">
        <v>2915.237412497323</v>
      </c>
      <c r="G36" s="11"/>
      <c r="H36" s="42"/>
      <c r="I36" s="33" t="s">
        <v>8</v>
      </c>
      <c r="J36" s="34"/>
      <c r="K36" s="10">
        <v>2241.5746287788606</v>
      </c>
      <c r="L36" s="6"/>
      <c r="N36" s="28">
        <f t="shared" si="0"/>
        <v>3008.5250096972372</v>
      </c>
      <c r="O36">
        <f t="shared" si="1"/>
        <v>2313.3050168997843</v>
      </c>
      <c r="P36" s="28"/>
    </row>
    <row r="37" spans="2:16" x14ac:dyDescent="0.25">
      <c r="B37" s="4"/>
      <c r="C37" s="40"/>
      <c r="D37" s="32" t="s">
        <v>9</v>
      </c>
      <c r="E37" s="32"/>
      <c r="F37" s="10">
        <v>2915.237412497323</v>
      </c>
      <c r="G37" s="11"/>
      <c r="H37" s="42"/>
      <c r="I37" s="33" t="s">
        <v>9</v>
      </c>
      <c r="J37" s="34"/>
      <c r="K37" s="10">
        <v>2241.5746287788606</v>
      </c>
      <c r="L37" s="6"/>
      <c r="N37" s="28">
        <f t="shared" si="0"/>
        <v>3008.5250096972372</v>
      </c>
      <c r="O37">
        <f t="shared" si="1"/>
        <v>2313.3050168997843</v>
      </c>
      <c r="P37" s="28"/>
    </row>
    <row r="38" spans="2:16" x14ac:dyDescent="0.25">
      <c r="B38" s="4"/>
      <c r="C38" s="40"/>
      <c r="D38" s="32" t="s">
        <v>10</v>
      </c>
      <c r="E38" s="32"/>
      <c r="F38" s="10">
        <v>1.6656743357226</v>
      </c>
      <c r="G38" s="11"/>
      <c r="H38" s="43"/>
      <c r="I38" s="33" t="s">
        <v>11</v>
      </c>
      <c r="J38" s="34"/>
      <c r="K38" s="10">
        <v>165.81843907230422</v>
      </c>
      <c r="L38" s="6"/>
      <c r="N38" s="28">
        <f t="shared" si="0"/>
        <v>1.7189759144657233</v>
      </c>
      <c r="O38">
        <f t="shared" si="1"/>
        <v>171.12462912261796</v>
      </c>
      <c r="P38" s="28"/>
    </row>
    <row r="39" spans="2:16" x14ac:dyDescent="0.25">
      <c r="B39" s="4"/>
      <c r="C39" s="40" t="s">
        <v>19</v>
      </c>
      <c r="D39" s="32" t="s">
        <v>6</v>
      </c>
      <c r="E39" s="32"/>
      <c r="F39" s="10">
        <v>10276.054867298237</v>
      </c>
      <c r="G39" s="11"/>
      <c r="H39" s="41" t="s">
        <v>19</v>
      </c>
      <c r="I39" s="33" t="s">
        <v>6</v>
      </c>
      <c r="J39" s="34"/>
      <c r="K39" s="10">
        <v>4629.6601715588095</v>
      </c>
      <c r="L39" s="6"/>
      <c r="N39" s="28">
        <f t="shared" si="0"/>
        <v>10604.88862305178</v>
      </c>
      <c r="O39">
        <f t="shared" si="1"/>
        <v>4777.8092970486914</v>
      </c>
      <c r="P39" s="28"/>
    </row>
    <row r="40" spans="2:16" x14ac:dyDescent="0.25">
      <c r="B40" s="4"/>
      <c r="C40" s="40"/>
      <c r="D40" s="32" t="s">
        <v>7</v>
      </c>
      <c r="E40" s="32"/>
      <c r="F40" s="10">
        <v>2526.5379481834957</v>
      </c>
      <c r="G40" s="11"/>
      <c r="H40" s="42"/>
      <c r="I40" s="33" t="s">
        <v>7</v>
      </c>
      <c r="J40" s="34"/>
      <c r="K40" s="10">
        <v>1942.688029878017</v>
      </c>
      <c r="L40" s="6"/>
      <c r="N40" s="28">
        <f t="shared" si="0"/>
        <v>2607.3871625253678</v>
      </c>
      <c r="O40">
        <f t="shared" si="1"/>
        <v>2004.8540468341137</v>
      </c>
      <c r="P40" s="28"/>
    </row>
    <row r="41" spans="2:16" x14ac:dyDescent="0.25">
      <c r="B41" s="4"/>
      <c r="C41" s="40"/>
      <c r="D41" s="32" t="s">
        <v>8</v>
      </c>
      <c r="E41" s="32"/>
      <c r="F41" s="10">
        <v>2526.5379481834957</v>
      </c>
      <c r="G41" s="11"/>
      <c r="H41" s="42"/>
      <c r="I41" s="33" t="s">
        <v>8</v>
      </c>
      <c r="J41" s="34"/>
      <c r="K41" s="10">
        <v>1942.688029878017</v>
      </c>
      <c r="L41" s="6"/>
      <c r="N41" s="28">
        <f t="shared" si="0"/>
        <v>2607.3871625253678</v>
      </c>
      <c r="O41">
        <f t="shared" si="1"/>
        <v>2004.8540468341137</v>
      </c>
      <c r="P41" s="28"/>
    </row>
    <row r="42" spans="2:16" x14ac:dyDescent="0.25">
      <c r="B42" s="4"/>
      <c r="C42" s="40"/>
      <c r="D42" s="32" t="s">
        <v>9</v>
      </c>
      <c r="E42" s="32"/>
      <c r="F42" s="10">
        <v>2526.5379481834957</v>
      </c>
      <c r="G42" s="11"/>
      <c r="H42" s="42"/>
      <c r="I42" s="33" t="s">
        <v>9</v>
      </c>
      <c r="J42" s="34"/>
      <c r="K42" s="10">
        <v>1942.688029878017</v>
      </c>
      <c r="L42" s="6"/>
      <c r="N42" s="28">
        <f t="shared" si="0"/>
        <v>2607.3871625253678</v>
      </c>
      <c r="O42">
        <f t="shared" si="1"/>
        <v>2004.8540468341137</v>
      </c>
      <c r="P42" s="28"/>
    </row>
    <row r="43" spans="2:16" x14ac:dyDescent="0.25">
      <c r="B43" s="4"/>
      <c r="C43" s="40"/>
      <c r="D43" s="32" t="s">
        <v>10</v>
      </c>
      <c r="E43" s="32"/>
      <c r="F43" s="10">
        <v>1.6656743357226</v>
      </c>
      <c r="G43" s="11"/>
      <c r="H43" s="43"/>
      <c r="I43" s="33" t="s">
        <v>11</v>
      </c>
      <c r="J43" s="34"/>
      <c r="K43" s="10">
        <v>165.81843907230422</v>
      </c>
      <c r="L43" s="6"/>
      <c r="N43" s="28">
        <f t="shared" si="0"/>
        <v>1.7189759144657233</v>
      </c>
      <c r="O43">
        <f t="shared" si="1"/>
        <v>171.12462912261796</v>
      </c>
      <c r="P43" s="28"/>
    </row>
    <row r="44" spans="2:16" x14ac:dyDescent="0.25">
      <c r="B44" s="4"/>
      <c r="C44" s="40" t="s">
        <v>20</v>
      </c>
      <c r="D44" s="32" t="s">
        <v>6</v>
      </c>
      <c r="E44" s="32"/>
      <c r="F44" s="10">
        <v>7904.6575902294135</v>
      </c>
      <c r="G44" s="11"/>
      <c r="H44" s="41" t="s">
        <v>20</v>
      </c>
      <c r="I44" s="33" t="s">
        <v>6</v>
      </c>
      <c r="J44" s="34"/>
      <c r="K44" s="10">
        <v>3561.2770550452383</v>
      </c>
      <c r="L44" s="6"/>
      <c r="N44" s="28">
        <f t="shared" si="0"/>
        <v>8157.6066331167549</v>
      </c>
      <c r="O44">
        <f t="shared" si="1"/>
        <v>3675.2379208066859</v>
      </c>
      <c r="P44" s="28"/>
    </row>
    <row r="45" spans="2:16" x14ac:dyDescent="0.25">
      <c r="B45" s="4"/>
      <c r="C45" s="40"/>
      <c r="D45" s="32" t="s">
        <v>7</v>
      </c>
      <c r="E45" s="32"/>
      <c r="F45" s="10">
        <v>1943.4954000942646</v>
      </c>
      <c r="G45" s="11"/>
      <c r="H45" s="42"/>
      <c r="I45" s="33" t="s">
        <v>7</v>
      </c>
      <c r="J45" s="34"/>
      <c r="K45" s="10">
        <v>1494.3754075984746</v>
      </c>
      <c r="L45" s="6"/>
      <c r="N45" s="28">
        <f t="shared" si="0"/>
        <v>2005.687252897281</v>
      </c>
      <c r="O45">
        <f t="shared" si="1"/>
        <v>1542.1954206416258</v>
      </c>
      <c r="P45" s="28"/>
    </row>
    <row r="46" spans="2:16" x14ac:dyDescent="0.25">
      <c r="B46" s="4"/>
      <c r="C46" s="40"/>
      <c r="D46" s="32" t="s">
        <v>8</v>
      </c>
      <c r="E46" s="32"/>
      <c r="F46" s="10">
        <v>1943.4954000942646</v>
      </c>
      <c r="G46" s="11"/>
      <c r="H46" s="42"/>
      <c r="I46" s="33" t="s">
        <v>8</v>
      </c>
      <c r="J46" s="34"/>
      <c r="K46" s="10">
        <v>1494.3754075984746</v>
      </c>
      <c r="L46" s="6"/>
      <c r="N46" s="28">
        <f t="shared" si="0"/>
        <v>2005.687252897281</v>
      </c>
      <c r="O46">
        <f t="shared" si="1"/>
        <v>1542.1954206416258</v>
      </c>
      <c r="P46" s="28"/>
    </row>
    <row r="47" spans="2:16" x14ac:dyDescent="0.25">
      <c r="B47" s="4"/>
      <c r="C47" s="40"/>
      <c r="D47" s="32" t="s">
        <v>9</v>
      </c>
      <c r="E47" s="32"/>
      <c r="F47" s="10">
        <v>1943.4954000942646</v>
      </c>
      <c r="G47" s="11"/>
      <c r="H47" s="42"/>
      <c r="I47" s="33" t="s">
        <v>9</v>
      </c>
      <c r="J47" s="34"/>
      <c r="K47" s="10">
        <v>1494.3754075984746</v>
      </c>
      <c r="L47" s="6"/>
      <c r="N47" s="28">
        <f t="shared" si="0"/>
        <v>2005.687252897281</v>
      </c>
      <c r="O47">
        <f t="shared" si="1"/>
        <v>1542.1954206416258</v>
      </c>
      <c r="P47" s="28"/>
    </row>
    <row r="48" spans="2:16" x14ac:dyDescent="0.25">
      <c r="B48" s="4"/>
      <c r="C48" s="40"/>
      <c r="D48" s="32" t="s">
        <v>10</v>
      </c>
      <c r="E48" s="32"/>
      <c r="F48" s="10">
        <v>1.6656743357226</v>
      </c>
      <c r="G48" s="11"/>
      <c r="H48" s="43"/>
      <c r="I48" s="33" t="s">
        <v>11</v>
      </c>
      <c r="J48" s="34"/>
      <c r="K48" s="10">
        <v>165.81843907230422</v>
      </c>
      <c r="L48" s="6"/>
      <c r="N48" s="28">
        <f t="shared" si="0"/>
        <v>1.7189759144657233</v>
      </c>
      <c r="O48">
        <f t="shared" si="1"/>
        <v>171.12462912261796</v>
      </c>
      <c r="P48" s="28"/>
    </row>
    <row r="49" spans="2:13" x14ac:dyDescent="0.25">
      <c r="B49" s="4"/>
      <c r="L49" s="6"/>
    </row>
    <row r="50" spans="2:13" ht="16.5" customHeight="1" x14ac:dyDescent="0.25">
      <c r="B50" s="4"/>
      <c r="C50" s="13" t="s">
        <v>21</v>
      </c>
      <c r="D50" s="13" t="s">
        <v>22</v>
      </c>
      <c r="E50" s="13" t="s">
        <v>23</v>
      </c>
      <c r="F50" s="14"/>
      <c r="H50" s="52" t="s">
        <v>44</v>
      </c>
      <c r="I50" s="52"/>
      <c r="J50" s="52"/>
      <c r="K50" s="52"/>
      <c r="L50" s="15"/>
      <c r="M50" s="16"/>
    </row>
    <row r="51" spans="2:13" ht="14.1" customHeight="1" x14ac:dyDescent="0.25">
      <c r="B51" s="4"/>
      <c r="C51" s="17">
        <v>1</v>
      </c>
      <c r="D51" s="18">
        <v>0.2</v>
      </c>
      <c r="E51" s="17"/>
      <c r="F51" s="19"/>
      <c r="G51" s="20"/>
      <c r="H51" s="52"/>
      <c r="I51" s="52"/>
      <c r="J51" s="52"/>
      <c r="K51" s="52"/>
      <c r="L51" s="15"/>
      <c r="M51" s="16"/>
    </row>
    <row r="52" spans="2:13" ht="14.1" customHeight="1" x14ac:dyDescent="0.25">
      <c r="B52" s="4"/>
      <c r="C52" s="17">
        <v>2</v>
      </c>
      <c r="D52" s="18">
        <v>0.05</v>
      </c>
      <c r="E52" s="17"/>
      <c r="F52" s="19"/>
      <c r="G52" s="20"/>
      <c r="H52" s="52"/>
      <c r="I52" s="52"/>
      <c r="J52" s="52"/>
      <c r="K52" s="52"/>
      <c r="L52" s="15"/>
      <c r="M52" s="16"/>
    </row>
    <row r="53" spans="2:13" ht="14.1" customHeight="1" x14ac:dyDescent="0.25">
      <c r="B53" s="4"/>
      <c r="C53" s="17">
        <v>3</v>
      </c>
      <c r="D53" s="17">
        <v>0</v>
      </c>
      <c r="E53" s="17"/>
      <c r="F53" s="19"/>
      <c r="G53" s="20"/>
      <c r="H53" s="52"/>
      <c r="I53" s="52"/>
      <c r="J53" s="52"/>
      <c r="K53" s="52"/>
      <c r="L53" s="15"/>
      <c r="M53" s="16"/>
    </row>
    <row r="54" spans="2:13" ht="14.1" customHeight="1" x14ac:dyDescent="0.25">
      <c r="B54" s="4"/>
      <c r="C54" s="17">
        <v>4</v>
      </c>
      <c r="D54" s="17">
        <v>0</v>
      </c>
      <c r="E54" s="17"/>
      <c r="F54" s="19"/>
      <c r="G54" s="20"/>
      <c r="H54" s="52"/>
      <c r="I54" s="52"/>
      <c r="J54" s="52"/>
      <c r="K54" s="52"/>
      <c r="L54" s="15"/>
      <c r="M54" s="16"/>
    </row>
    <row r="55" spans="2:13" ht="14.1" customHeight="1" x14ac:dyDescent="0.25">
      <c r="B55" s="4"/>
      <c r="C55" s="17">
        <v>5</v>
      </c>
      <c r="D55" s="17"/>
      <c r="E55" s="18">
        <v>0.5</v>
      </c>
      <c r="F55" s="21"/>
      <c r="G55" s="20"/>
      <c r="H55" s="52"/>
      <c r="I55" s="52"/>
      <c r="J55" s="52"/>
      <c r="K55" s="52"/>
      <c r="L55" s="15"/>
      <c r="M55" s="16"/>
    </row>
    <row r="56" spans="2:13" ht="14.1" customHeight="1" x14ac:dyDescent="0.25">
      <c r="B56" s="4"/>
      <c r="C56" s="17">
        <v>6</v>
      </c>
      <c r="D56" s="17"/>
      <c r="E56" s="18">
        <v>0.6</v>
      </c>
      <c r="F56" s="21"/>
      <c r="G56" s="20"/>
      <c r="H56" s="52"/>
      <c r="I56" s="52"/>
      <c r="J56" s="52"/>
      <c r="K56" s="52"/>
      <c r="L56" s="15"/>
      <c r="M56" s="16"/>
    </row>
    <row r="57" spans="2:13" ht="14.1" customHeight="1" x14ac:dyDescent="0.25">
      <c r="B57" s="4"/>
      <c r="C57" s="17" t="s">
        <v>25</v>
      </c>
      <c r="D57" s="17"/>
      <c r="E57" s="18">
        <v>0.3</v>
      </c>
      <c r="F57" s="21"/>
      <c r="G57" s="20"/>
      <c r="H57" s="52"/>
      <c r="I57" s="52"/>
      <c r="J57" s="52"/>
      <c r="K57" s="52"/>
      <c r="L57" s="15"/>
      <c r="M57" s="16"/>
    </row>
    <row r="58" spans="2:13" ht="14.1" customHeight="1" x14ac:dyDescent="0.25">
      <c r="B58" s="4"/>
      <c r="C58" s="17" t="s">
        <v>26</v>
      </c>
      <c r="D58" s="17"/>
      <c r="E58" s="18">
        <v>0.5</v>
      </c>
      <c r="F58" s="21"/>
      <c r="G58" s="20"/>
      <c r="H58" s="52"/>
      <c r="I58" s="52"/>
      <c r="J58" s="52"/>
      <c r="K58" s="52"/>
      <c r="L58" s="15"/>
      <c r="M58" s="16"/>
    </row>
    <row r="59" spans="2:13" ht="14.1" customHeight="1" x14ac:dyDescent="0.25">
      <c r="B59" s="4"/>
      <c r="C59" s="17" t="s">
        <v>27</v>
      </c>
      <c r="D59" s="17"/>
      <c r="E59" s="18">
        <v>0</v>
      </c>
      <c r="F59" s="21"/>
      <c r="G59" s="20"/>
      <c r="H59" s="52"/>
      <c r="I59" s="52"/>
      <c r="J59" s="52"/>
      <c r="K59" s="52"/>
      <c r="L59" s="15"/>
      <c r="M59" s="16"/>
    </row>
    <row r="60" spans="2:13" x14ac:dyDescent="0.25">
      <c r="B60" s="4"/>
      <c r="C60" s="21"/>
      <c r="D60" s="21"/>
      <c r="E60" s="21"/>
      <c r="F60" s="21"/>
      <c r="G60" s="20"/>
      <c r="H60" s="52"/>
      <c r="I60" s="52"/>
      <c r="J60" s="52"/>
      <c r="K60" s="52"/>
      <c r="L60" s="6"/>
    </row>
    <row r="61" spans="2:13" ht="13.5" customHeight="1" x14ac:dyDescent="0.25">
      <c r="B61" s="4"/>
      <c r="C61" s="38" t="s">
        <v>28</v>
      </c>
      <c r="D61" s="39"/>
      <c r="E61" s="21"/>
      <c r="F61" s="21"/>
      <c r="H61" s="52"/>
      <c r="I61" s="52"/>
      <c r="J61" s="52"/>
      <c r="K61" s="52"/>
      <c r="L61" s="6"/>
    </row>
    <row r="62" spans="2:13" ht="15.75" customHeight="1" x14ac:dyDescent="0.25">
      <c r="B62" s="4"/>
      <c r="C62" s="17" t="s">
        <v>29</v>
      </c>
      <c r="D62" s="29">
        <v>18200</v>
      </c>
      <c r="E62" s="21"/>
      <c r="F62" s="21"/>
      <c r="G62" s="20"/>
      <c r="H62" s="52"/>
      <c r="I62" s="52"/>
      <c r="J62" s="52"/>
      <c r="K62" s="52"/>
      <c r="L62" s="6"/>
    </row>
    <row r="63" spans="2:13" ht="15.75" customHeight="1" x14ac:dyDescent="0.25">
      <c r="B63" s="4"/>
      <c r="C63" s="17" t="s">
        <v>30</v>
      </c>
      <c r="D63" s="29">
        <v>31200</v>
      </c>
      <c r="E63" s="21"/>
      <c r="F63" s="21"/>
      <c r="G63" s="20"/>
      <c r="H63" s="52"/>
      <c r="I63" s="52"/>
      <c r="J63" s="52"/>
      <c r="K63" s="52"/>
      <c r="L63" s="6"/>
    </row>
    <row r="64" spans="2:13" ht="15.75" customHeight="1" x14ac:dyDescent="0.25">
      <c r="B64" s="4"/>
      <c r="C64" s="17" t="s">
        <v>31</v>
      </c>
      <c r="D64" s="29">
        <v>15600</v>
      </c>
      <c r="E64" s="21"/>
      <c r="G64" s="20"/>
      <c r="H64" s="52"/>
      <c r="I64" s="52"/>
      <c r="J64" s="52"/>
      <c r="K64" s="52"/>
      <c r="L64" s="6"/>
    </row>
    <row r="65" spans="2:12" ht="15.75" customHeight="1" x14ac:dyDescent="0.25">
      <c r="B65" s="4"/>
      <c r="C65" s="17" t="s">
        <v>32</v>
      </c>
      <c r="D65" s="29">
        <v>28600</v>
      </c>
      <c r="E65" s="21"/>
      <c r="F65" s="20"/>
      <c r="G65" s="20"/>
      <c r="H65" s="52"/>
      <c r="I65" s="52"/>
      <c r="J65" s="52"/>
      <c r="K65" s="52"/>
      <c r="L65" s="6"/>
    </row>
    <row r="66" spans="2:12" ht="15.75" thickBot="1" x14ac:dyDescent="0.3">
      <c r="B66" s="23"/>
      <c r="C66" s="24"/>
      <c r="D66" s="24"/>
      <c r="E66" s="25"/>
      <c r="F66" s="25"/>
      <c r="G66" s="25"/>
      <c r="H66" s="25"/>
      <c r="I66" s="25"/>
      <c r="J66" s="25"/>
      <c r="K66" s="25"/>
      <c r="L66" s="26"/>
    </row>
    <row r="67" spans="2:12" ht="15.75" thickTop="1" x14ac:dyDescent="0.25">
      <c r="C67" s="21"/>
      <c r="D67" s="21"/>
      <c r="E67" s="21"/>
      <c r="F67" s="21"/>
      <c r="G67" s="21"/>
      <c r="H67" s="21"/>
      <c r="I67" s="21"/>
      <c r="J67" s="21"/>
      <c r="K67" s="21"/>
    </row>
  </sheetData>
  <mergeCells count="104">
    <mergeCell ref="D47:E47"/>
    <mergeCell ref="I47:J47"/>
    <mergeCell ref="D48:E48"/>
    <mergeCell ref="I48:J48"/>
    <mergeCell ref="H50:K65"/>
    <mergeCell ref="C61:D61"/>
    <mergeCell ref="D43:E43"/>
    <mergeCell ref="I43:J43"/>
    <mergeCell ref="C44:C48"/>
    <mergeCell ref="D44:E44"/>
    <mergeCell ref="H44:H48"/>
    <mergeCell ref="I44:J44"/>
    <mergeCell ref="D45:E45"/>
    <mergeCell ref="I45:J45"/>
    <mergeCell ref="D46:E46"/>
    <mergeCell ref="I46:J46"/>
    <mergeCell ref="C39:C43"/>
    <mergeCell ref="D39:E39"/>
    <mergeCell ref="H39:H43"/>
    <mergeCell ref="I39:J39"/>
    <mergeCell ref="D40:E40"/>
    <mergeCell ref="I40:J40"/>
    <mergeCell ref="D41:E41"/>
    <mergeCell ref="I41:J41"/>
    <mergeCell ref="D42:E42"/>
    <mergeCell ref="I42:J42"/>
    <mergeCell ref="D36:E36"/>
    <mergeCell ref="I36:J36"/>
    <mergeCell ref="D37:E37"/>
    <mergeCell ref="I37:J37"/>
    <mergeCell ref="D38:E38"/>
    <mergeCell ref="I38:J38"/>
    <mergeCell ref="D31:E31"/>
    <mergeCell ref="I31:J31"/>
    <mergeCell ref="D32:E32"/>
    <mergeCell ref="I32:J32"/>
    <mergeCell ref="C34:C38"/>
    <mergeCell ref="D34:E34"/>
    <mergeCell ref="H34:H38"/>
    <mergeCell ref="I34:J34"/>
    <mergeCell ref="D35:E35"/>
    <mergeCell ref="I35:J35"/>
    <mergeCell ref="D27:E27"/>
    <mergeCell ref="I27:J27"/>
    <mergeCell ref="C28:C32"/>
    <mergeCell ref="D28:E28"/>
    <mergeCell ref="H28:H32"/>
    <mergeCell ref="I28:J28"/>
    <mergeCell ref="D29:E29"/>
    <mergeCell ref="I29:J29"/>
    <mergeCell ref="D30:E30"/>
    <mergeCell ref="I30:J30"/>
    <mergeCell ref="C23:C27"/>
    <mergeCell ref="D23:E23"/>
    <mergeCell ref="H23:H27"/>
    <mergeCell ref="I23:J23"/>
    <mergeCell ref="D24:E24"/>
    <mergeCell ref="I24:J24"/>
    <mergeCell ref="D25:E25"/>
    <mergeCell ref="I25:J25"/>
    <mergeCell ref="H8:H12"/>
    <mergeCell ref="I8:J8"/>
    <mergeCell ref="D9:E9"/>
    <mergeCell ref="I9:J9"/>
    <mergeCell ref="D10:E10"/>
    <mergeCell ref="I10:J10"/>
    <mergeCell ref="D26:E26"/>
    <mergeCell ref="I26:J26"/>
    <mergeCell ref="D20:E20"/>
    <mergeCell ref="I20:J20"/>
    <mergeCell ref="D21:E21"/>
    <mergeCell ref="I21:J21"/>
    <mergeCell ref="D22:E22"/>
    <mergeCell ref="I22:J22"/>
    <mergeCell ref="D16:E16"/>
    <mergeCell ref="I16:J16"/>
    <mergeCell ref="D17:E17"/>
    <mergeCell ref="I17:J17"/>
    <mergeCell ref="D11:E11"/>
    <mergeCell ref="I11:J11"/>
    <mergeCell ref="D2:J2"/>
    <mergeCell ref="D3:J3"/>
    <mergeCell ref="D4:J4"/>
    <mergeCell ref="D5:J6"/>
    <mergeCell ref="C7:F7"/>
    <mergeCell ref="H7:K7"/>
    <mergeCell ref="C18:C22"/>
    <mergeCell ref="D18:E18"/>
    <mergeCell ref="H18:H22"/>
    <mergeCell ref="I18:J18"/>
    <mergeCell ref="D19:E19"/>
    <mergeCell ref="I19:J19"/>
    <mergeCell ref="D12:E12"/>
    <mergeCell ref="I12:J12"/>
    <mergeCell ref="C13:C17"/>
    <mergeCell ref="D13:E13"/>
    <mergeCell ref="H13:H17"/>
    <mergeCell ref="I13:J13"/>
    <mergeCell ref="D14:E14"/>
    <mergeCell ref="I14:J14"/>
    <mergeCell ref="D15:E15"/>
    <mergeCell ref="I15:J15"/>
    <mergeCell ref="C8:C12"/>
    <mergeCell ref="D8:E8"/>
  </mergeCells>
  <pageMargins left="0.7" right="0.7" top="0.75" bottom="0.75" header="0.3" footer="0.3"/>
  <pageSetup scale="73" fitToHeight="0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B1:P75"/>
  <sheetViews>
    <sheetView tabSelected="1" topLeftCell="A39" zoomScale="77" zoomScaleNormal="77" workbookViewId="0">
      <selection activeCell="S53" sqref="S53"/>
    </sheetView>
  </sheetViews>
  <sheetFormatPr baseColWidth="10" defaultColWidth="9.140625" defaultRowHeight="15" x14ac:dyDescent="0.25"/>
  <cols>
    <col min="1" max="1" width="3.85546875" customWidth="1"/>
    <col min="2" max="2" width="2.28515625" customWidth="1"/>
    <col min="3" max="3" width="15.28515625" customWidth="1"/>
    <col min="4" max="4" width="13.85546875" customWidth="1"/>
    <col min="5" max="5" width="16" customWidth="1"/>
    <col min="6" max="6" width="10.85546875" customWidth="1"/>
    <col min="7" max="7" width="1.140625" customWidth="1"/>
    <col min="8" max="8" width="14.140625" customWidth="1"/>
    <col min="9" max="9" width="15.28515625" customWidth="1"/>
    <col min="10" max="10" width="16" customWidth="1"/>
    <col min="11" max="11" width="12.85546875" customWidth="1"/>
    <col min="12" max="12" width="1.85546875" customWidth="1"/>
    <col min="14" max="14" width="10.28515625" customWidth="1"/>
    <col min="16" max="16" width="11.5703125" bestFit="1" customWidth="1"/>
  </cols>
  <sheetData>
    <row r="1" spans="2:16" ht="8.25" customHeight="1" thickTop="1" x14ac:dyDescent="0.25">
      <c r="B1" s="1"/>
      <c r="C1" s="2"/>
      <c r="D1" s="2"/>
      <c r="E1" s="2"/>
      <c r="F1" s="2"/>
      <c r="G1" s="2"/>
      <c r="H1" s="2"/>
      <c r="I1" s="2"/>
      <c r="J1" s="2"/>
      <c r="K1" s="2"/>
      <c r="L1" s="3"/>
    </row>
    <row r="2" spans="2:16" ht="16.5" customHeight="1" x14ac:dyDescent="0.25">
      <c r="B2" s="4"/>
      <c r="D2" s="44" t="s">
        <v>0</v>
      </c>
      <c r="E2" s="44"/>
      <c r="F2" s="44"/>
      <c r="G2" s="44"/>
      <c r="H2" s="44"/>
      <c r="I2" s="44"/>
      <c r="J2" s="44"/>
      <c r="K2" s="5"/>
      <c r="L2" s="6"/>
    </row>
    <row r="3" spans="2:16" ht="17.25" customHeight="1" x14ac:dyDescent="0.25">
      <c r="B3" s="4"/>
      <c r="D3" s="45" t="s">
        <v>1</v>
      </c>
      <c r="E3" s="45"/>
      <c r="F3" s="45"/>
      <c r="G3" s="45"/>
      <c r="H3" s="45"/>
      <c r="I3" s="45"/>
      <c r="J3" s="45"/>
      <c r="K3" s="7"/>
      <c r="L3" s="6"/>
    </row>
    <row r="4" spans="2:16" ht="17.25" customHeight="1" x14ac:dyDescent="0.25">
      <c r="B4" s="4"/>
      <c r="D4" s="46" t="s">
        <v>2</v>
      </c>
      <c r="E4" s="46"/>
      <c r="F4" s="46"/>
      <c r="G4" s="46"/>
      <c r="H4" s="46"/>
      <c r="I4" s="46"/>
      <c r="J4" s="46"/>
      <c r="K4" s="8"/>
      <c r="L4" s="6"/>
    </row>
    <row r="5" spans="2:16" ht="18.75" customHeight="1" x14ac:dyDescent="0.25">
      <c r="B5" s="4"/>
      <c r="D5" s="47" t="s">
        <v>46</v>
      </c>
      <c r="E5" s="47"/>
      <c r="F5" s="47"/>
      <c r="G5" s="47"/>
      <c r="H5" s="47"/>
      <c r="I5" s="47"/>
      <c r="J5" s="47"/>
      <c r="K5" s="9"/>
      <c r="L5" s="6"/>
    </row>
    <row r="6" spans="2:16" ht="18.75" customHeight="1" x14ac:dyDescent="0.25">
      <c r="B6" s="4"/>
      <c r="D6" s="47"/>
      <c r="E6" s="47"/>
      <c r="F6" s="47"/>
      <c r="G6" s="47"/>
      <c r="H6" s="47"/>
      <c r="I6" s="47"/>
      <c r="J6" s="47"/>
      <c r="K6" s="9"/>
      <c r="L6" s="6"/>
      <c r="N6" s="30"/>
    </row>
    <row r="7" spans="2:16" x14ac:dyDescent="0.25">
      <c r="B7" s="4"/>
      <c r="C7" s="48" t="s">
        <v>3</v>
      </c>
      <c r="D7" s="48"/>
      <c r="E7" s="48"/>
      <c r="F7" s="48"/>
      <c r="H7" s="49" t="s">
        <v>4</v>
      </c>
      <c r="I7" s="50"/>
      <c r="J7" s="50"/>
      <c r="K7" s="51"/>
      <c r="L7" s="6"/>
    </row>
    <row r="8" spans="2:16" x14ac:dyDescent="0.25">
      <c r="B8" s="4"/>
      <c r="C8" s="40" t="s">
        <v>5</v>
      </c>
      <c r="D8" s="32" t="s">
        <v>6</v>
      </c>
      <c r="E8" s="33"/>
      <c r="F8" s="10">
        <v>6526.09</v>
      </c>
      <c r="G8" s="11"/>
      <c r="H8" s="41" t="s">
        <v>5</v>
      </c>
      <c r="I8" s="33" t="s">
        <v>6</v>
      </c>
      <c r="J8" s="34"/>
      <c r="K8" s="10">
        <v>2940.19</v>
      </c>
      <c r="L8" s="6"/>
      <c r="N8" s="28"/>
      <c r="P8" s="28"/>
    </row>
    <row r="9" spans="2:16" x14ac:dyDescent="0.25">
      <c r="B9" s="4"/>
      <c r="C9" s="40"/>
      <c r="D9" s="32" t="s">
        <v>7</v>
      </c>
      <c r="E9" s="32"/>
      <c r="F9" s="10">
        <v>1604.55</v>
      </c>
      <c r="G9" s="11"/>
      <c r="H9" s="42"/>
      <c r="I9" s="33" t="s">
        <v>7</v>
      </c>
      <c r="J9" s="34"/>
      <c r="K9" s="10">
        <v>1233.76</v>
      </c>
      <c r="L9" s="6"/>
      <c r="N9" s="28"/>
      <c r="P9" s="28"/>
    </row>
    <row r="10" spans="2:16" x14ac:dyDescent="0.25">
      <c r="B10" s="4"/>
      <c r="C10" s="40"/>
      <c r="D10" s="32" t="s">
        <v>8</v>
      </c>
      <c r="E10" s="32"/>
      <c r="F10" s="10">
        <v>2005.69</v>
      </c>
      <c r="G10" s="11"/>
      <c r="H10" s="42"/>
      <c r="I10" s="33" t="s">
        <v>8</v>
      </c>
      <c r="J10" s="34"/>
      <c r="K10" s="10">
        <v>1542.19</v>
      </c>
      <c r="L10" s="6"/>
      <c r="N10" s="28"/>
      <c r="P10" s="28"/>
    </row>
    <row r="11" spans="2:16" x14ac:dyDescent="0.25">
      <c r="B11" s="4"/>
      <c r="C11" s="40"/>
      <c r="D11" s="32" t="s">
        <v>9</v>
      </c>
      <c r="E11" s="32"/>
      <c r="F11" s="10">
        <v>2005.69</v>
      </c>
      <c r="G11" s="11"/>
      <c r="H11" s="42"/>
      <c r="I11" s="33" t="s">
        <v>9</v>
      </c>
      <c r="J11" s="34"/>
      <c r="K11" s="10">
        <v>1542.19</v>
      </c>
      <c r="L11" s="6"/>
      <c r="N11" s="28"/>
      <c r="P11" s="28"/>
    </row>
    <row r="12" spans="2:16" x14ac:dyDescent="0.25">
      <c r="B12" s="4"/>
      <c r="C12" s="40"/>
      <c r="D12" s="32" t="s">
        <v>10</v>
      </c>
      <c r="E12" s="32"/>
      <c r="F12" s="10">
        <v>1.72</v>
      </c>
      <c r="G12" s="11"/>
      <c r="H12" s="43"/>
      <c r="I12" s="33" t="s">
        <v>11</v>
      </c>
      <c r="J12" s="34"/>
      <c r="K12" s="10">
        <v>171.12</v>
      </c>
      <c r="L12" s="6"/>
      <c r="N12" s="28"/>
      <c r="P12" s="28"/>
    </row>
    <row r="13" spans="2:16" x14ac:dyDescent="0.25">
      <c r="B13" s="4"/>
      <c r="C13" s="40" t="s">
        <v>12</v>
      </c>
      <c r="D13" s="32" t="s">
        <v>6</v>
      </c>
      <c r="E13" s="32"/>
      <c r="F13" s="10">
        <v>7749.73</v>
      </c>
      <c r="G13" s="11"/>
      <c r="H13" s="41" t="s">
        <v>13</v>
      </c>
      <c r="I13" s="33" t="s">
        <v>6</v>
      </c>
      <c r="J13" s="34"/>
      <c r="K13" s="10">
        <v>3491.47</v>
      </c>
      <c r="L13" s="6"/>
      <c r="N13" s="28"/>
      <c r="P13" s="28"/>
    </row>
    <row r="14" spans="2:16" x14ac:dyDescent="0.25">
      <c r="B14" s="4"/>
      <c r="C14" s="40"/>
      <c r="D14" s="32" t="s">
        <v>7</v>
      </c>
      <c r="E14" s="32"/>
      <c r="F14" s="10">
        <v>1905.39</v>
      </c>
      <c r="G14" s="11"/>
      <c r="H14" s="42"/>
      <c r="I14" s="33" t="s">
        <v>7</v>
      </c>
      <c r="J14" s="34"/>
      <c r="K14" s="10">
        <v>1465.08</v>
      </c>
      <c r="L14" s="6"/>
      <c r="N14" s="28"/>
      <c r="P14" s="28"/>
    </row>
    <row r="15" spans="2:16" x14ac:dyDescent="0.25">
      <c r="B15" s="4"/>
      <c r="C15" s="40"/>
      <c r="D15" s="32" t="s">
        <v>8</v>
      </c>
      <c r="E15" s="32"/>
      <c r="F15" s="10">
        <v>2005.69</v>
      </c>
      <c r="G15" s="11"/>
      <c r="H15" s="42"/>
      <c r="I15" s="33" t="s">
        <v>8</v>
      </c>
      <c r="J15" s="34"/>
      <c r="K15" s="10">
        <v>1542.19</v>
      </c>
      <c r="L15" s="6"/>
      <c r="N15" s="28"/>
      <c r="P15" s="28"/>
    </row>
    <row r="16" spans="2:16" x14ac:dyDescent="0.25">
      <c r="B16" s="4"/>
      <c r="C16" s="40"/>
      <c r="D16" s="32" t="s">
        <v>9</v>
      </c>
      <c r="E16" s="32"/>
      <c r="F16" s="10">
        <v>2005.69</v>
      </c>
      <c r="G16" s="11"/>
      <c r="H16" s="42"/>
      <c r="I16" s="33" t="s">
        <v>9</v>
      </c>
      <c r="J16" s="34"/>
      <c r="K16" s="10">
        <v>1542.19</v>
      </c>
      <c r="L16" s="6"/>
      <c r="N16" s="28"/>
      <c r="P16" s="28"/>
    </row>
    <row r="17" spans="2:16" x14ac:dyDescent="0.25">
      <c r="B17" s="4"/>
      <c r="C17" s="40"/>
      <c r="D17" s="32" t="s">
        <v>10</v>
      </c>
      <c r="E17" s="32"/>
      <c r="F17" s="10">
        <v>1.7189759144657233</v>
      </c>
      <c r="G17" s="11"/>
      <c r="H17" s="43"/>
      <c r="I17" s="33" t="s">
        <v>11</v>
      </c>
      <c r="J17" s="34"/>
      <c r="K17" s="10">
        <v>171.12462912261796</v>
      </c>
      <c r="L17" s="6"/>
      <c r="N17" s="28"/>
      <c r="P17" s="28"/>
    </row>
    <row r="18" spans="2:16" ht="15" customHeight="1" x14ac:dyDescent="0.25">
      <c r="B18" s="4"/>
      <c r="C18" s="40" t="s">
        <v>14</v>
      </c>
      <c r="D18" s="32" t="s">
        <v>6</v>
      </c>
      <c r="E18" s="32"/>
      <c r="F18" s="10">
        <v>8157.61</v>
      </c>
      <c r="G18" s="11"/>
      <c r="H18" s="41" t="s">
        <v>15</v>
      </c>
      <c r="I18" s="33" t="s">
        <v>6</v>
      </c>
      <c r="J18" s="34"/>
      <c r="K18" s="10">
        <v>3675.24</v>
      </c>
      <c r="L18" s="6"/>
      <c r="N18" s="28"/>
      <c r="P18" s="28"/>
    </row>
    <row r="19" spans="2:16" x14ac:dyDescent="0.25">
      <c r="B19" s="4"/>
      <c r="C19" s="40"/>
      <c r="D19" s="32" t="s">
        <v>7</v>
      </c>
      <c r="E19" s="32"/>
      <c r="F19" s="10">
        <v>2005.69</v>
      </c>
      <c r="G19" s="11"/>
      <c r="H19" s="42"/>
      <c r="I19" s="33" t="s">
        <v>7</v>
      </c>
      <c r="J19" s="34"/>
      <c r="K19" s="10">
        <v>1542.19</v>
      </c>
      <c r="L19" s="6"/>
      <c r="N19" s="28"/>
      <c r="P19" s="28"/>
    </row>
    <row r="20" spans="2:16" x14ac:dyDescent="0.25">
      <c r="B20" s="4"/>
      <c r="C20" s="40"/>
      <c r="D20" s="32" t="s">
        <v>8</v>
      </c>
      <c r="E20" s="32"/>
      <c r="F20" s="10">
        <v>2005.69</v>
      </c>
      <c r="G20" s="11"/>
      <c r="H20" s="42"/>
      <c r="I20" s="33" t="s">
        <v>8</v>
      </c>
      <c r="J20" s="34"/>
      <c r="K20" s="10">
        <v>1542.19</v>
      </c>
      <c r="L20" s="6"/>
      <c r="N20" s="28"/>
      <c r="P20" s="28"/>
    </row>
    <row r="21" spans="2:16" x14ac:dyDescent="0.25">
      <c r="B21" s="4"/>
      <c r="C21" s="40"/>
      <c r="D21" s="32" t="s">
        <v>9</v>
      </c>
      <c r="E21" s="32"/>
      <c r="F21" s="10">
        <v>2005.69</v>
      </c>
      <c r="G21" s="11"/>
      <c r="H21" s="42"/>
      <c r="I21" s="33" t="s">
        <v>9</v>
      </c>
      <c r="J21" s="34"/>
      <c r="K21" s="10">
        <v>1542.19</v>
      </c>
      <c r="L21" s="6"/>
      <c r="N21" s="28"/>
      <c r="P21" s="28"/>
    </row>
    <row r="22" spans="2:16" x14ac:dyDescent="0.25">
      <c r="B22" s="4"/>
      <c r="C22" s="40"/>
      <c r="D22" s="32" t="s">
        <v>10</v>
      </c>
      <c r="E22" s="32"/>
      <c r="F22" s="10">
        <v>1.7189759144657233</v>
      </c>
      <c r="G22" s="11"/>
      <c r="H22" s="43"/>
      <c r="I22" s="33" t="s">
        <v>11</v>
      </c>
      <c r="J22" s="34"/>
      <c r="K22" s="10">
        <v>171.12</v>
      </c>
      <c r="L22" s="6"/>
      <c r="N22" s="28"/>
      <c r="P22" s="28"/>
    </row>
    <row r="23" spans="2:16" ht="15" customHeight="1" x14ac:dyDescent="0.25">
      <c r="B23" s="4"/>
      <c r="C23" s="40" t="s">
        <v>16</v>
      </c>
      <c r="D23" s="32" t="s">
        <v>6</v>
      </c>
      <c r="E23" s="32"/>
      <c r="F23" s="10">
        <v>8157.61</v>
      </c>
      <c r="G23" s="11"/>
      <c r="H23" s="41" t="s">
        <v>16</v>
      </c>
      <c r="I23" s="33" t="s">
        <v>6</v>
      </c>
      <c r="J23" s="34"/>
      <c r="K23" s="10">
        <v>3675.24</v>
      </c>
      <c r="L23" s="6"/>
      <c r="N23" s="28"/>
      <c r="P23" s="28"/>
    </row>
    <row r="24" spans="2:16" x14ac:dyDescent="0.25">
      <c r="B24" s="4"/>
      <c r="C24" s="40"/>
      <c r="D24" s="32" t="s">
        <v>7</v>
      </c>
      <c r="E24" s="32"/>
      <c r="F24" s="10">
        <v>2005.69</v>
      </c>
      <c r="G24" s="11"/>
      <c r="H24" s="42"/>
      <c r="I24" s="33" t="s">
        <v>7</v>
      </c>
      <c r="J24" s="34"/>
      <c r="K24" s="10">
        <v>1542.19</v>
      </c>
      <c r="L24" s="6"/>
      <c r="N24" s="28"/>
      <c r="P24" s="28"/>
    </row>
    <row r="25" spans="2:16" x14ac:dyDescent="0.25">
      <c r="B25" s="4"/>
      <c r="C25" s="40"/>
      <c r="D25" s="32" t="s">
        <v>8</v>
      </c>
      <c r="E25" s="32"/>
      <c r="F25" s="10">
        <v>2005.69</v>
      </c>
      <c r="G25" s="11"/>
      <c r="H25" s="42"/>
      <c r="I25" s="33" t="s">
        <v>8</v>
      </c>
      <c r="J25" s="34"/>
      <c r="K25" s="10">
        <v>1542.19</v>
      </c>
      <c r="L25" s="6"/>
      <c r="N25" s="28"/>
      <c r="P25" s="28"/>
    </row>
    <row r="26" spans="2:16" x14ac:dyDescent="0.25">
      <c r="B26" s="4"/>
      <c r="C26" s="40"/>
      <c r="D26" s="32" t="s">
        <v>9</v>
      </c>
      <c r="E26" s="32"/>
      <c r="F26" s="10">
        <v>2005.69</v>
      </c>
      <c r="G26" s="11"/>
      <c r="H26" s="42"/>
      <c r="I26" s="33" t="s">
        <v>9</v>
      </c>
      <c r="J26" s="34"/>
      <c r="K26" s="10">
        <v>1542.19</v>
      </c>
      <c r="L26" s="6"/>
      <c r="N26" s="28"/>
      <c r="P26" s="28"/>
    </row>
    <row r="27" spans="2:16" x14ac:dyDescent="0.25">
      <c r="B27" s="4"/>
      <c r="C27" s="40"/>
      <c r="D27" s="32" t="s">
        <v>10</v>
      </c>
      <c r="E27" s="32"/>
      <c r="F27" s="10">
        <v>1.7189759144657233</v>
      </c>
      <c r="G27" s="11"/>
      <c r="H27" s="43"/>
      <c r="I27" s="33" t="s">
        <v>11</v>
      </c>
      <c r="J27" s="34"/>
      <c r="K27" s="10">
        <v>171.12</v>
      </c>
      <c r="L27" s="6"/>
      <c r="N27" s="28"/>
      <c r="P27" s="28"/>
    </row>
    <row r="28" spans="2:16" x14ac:dyDescent="0.25">
      <c r="B28" s="4"/>
      <c r="C28" s="40" t="s">
        <v>17</v>
      </c>
      <c r="D28" s="32" t="s">
        <v>6</v>
      </c>
      <c r="E28" s="32"/>
      <c r="F28" s="10">
        <v>12236.42</v>
      </c>
      <c r="G28" s="11"/>
      <c r="H28" s="41" t="s">
        <v>17</v>
      </c>
      <c r="I28" s="33" t="s">
        <v>6</v>
      </c>
      <c r="J28" s="34"/>
      <c r="K28" s="10">
        <v>5512.86</v>
      </c>
      <c r="L28" s="6"/>
      <c r="N28" s="28"/>
      <c r="P28" s="28"/>
    </row>
    <row r="29" spans="2:16" x14ac:dyDescent="0.25">
      <c r="B29" s="4"/>
      <c r="C29" s="40"/>
      <c r="D29" s="32" t="s">
        <v>7</v>
      </c>
      <c r="E29" s="32"/>
      <c r="F29" s="10">
        <v>3008.52</v>
      </c>
      <c r="G29" s="11"/>
      <c r="H29" s="42"/>
      <c r="I29" s="33" t="s">
        <v>7</v>
      </c>
      <c r="J29" s="34"/>
      <c r="K29" s="10">
        <v>2313.3000000000002</v>
      </c>
      <c r="L29" s="6"/>
      <c r="N29" s="28"/>
      <c r="P29" s="28"/>
    </row>
    <row r="30" spans="2:16" x14ac:dyDescent="0.25">
      <c r="B30" s="4"/>
      <c r="C30" s="40"/>
      <c r="D30" s="32" t="s">
        <v>8</v>
      </c>
      <c r="E30" s="32"/>
      <c r="F30" s="10">
        <v>3008.52</v>
      </c>
      <c r="G30" s="11"/>
      <c r="H30" s="42"/>
      <c r="I30" s="33" t="s">
        <v>8</v>
      </c>
      <c r="J30" s="34"/>
      <c r="K30" s="10">
        <v>2313.3000000000002</v>
      </c>
      <c r="L30" s="6"/>
      <c r="N30" s="28"/>
      <c r="P30" s="28"/>
    </row>
    <row r="31" spans="2:16" x14ac:dyDescent="0.25">
      <c r="B31" s="4"/>
      <c r="C31" s="40"/>
      <c r="D31" s="32" t="s">
        <v>9</v>
      </c>
      <c r="E31" s="32"/>
      <c r="F31" s="10">
        <v>3008.52</v>
      </c>
      <c r="G31" s="11"/>
      <c r="H31" s="42"/>
      <c r="I31" s="33" t="s">
        <v>9</v>
      </c>
      <c r="J31" s="34"/>
      <c r="K31" s="10">
        <v>2313.3000000000002</v>
      </c>
      <c r="L31" s="6"/>
      <c r="N31" s="28"/>
      <c r="P31" s="28"/>
    </row>
    <row r="32" spans="2:16" x14ac:dyDescent="0.25">
      <c r="B32" s="4"/>
      <c r="C32" s="40"/>
      <c r="D32" s="32" t="s">
        <v>10</v>
      </c>
      <c r="E32" s="32"/>
      <c r="F32" s="10">
        <v>1.7189759144657233</v>
      </c>
      <c r="G32" s="11"/>
      <c r="H32" s="43"/>
      <c r="I32" s="33" t="s">
        <v>11</v>
      </c>
      <c r="J32" s="34"/>
      <c r="K32" s="10">
        <v>171.12</v>
      </c>
      <c r="L32" s="6"/>
      <c r="N32" s="28"/>
      <c r="P32" s="28"/>
    </row>
    <row r="33" spans="2:16" ht="6" customHeight="1" x14ac:dyDescent="0.25">
      <c r="B33" s="4"/>
      <c r="C33" s="12"/>
      <c r="D33" s="12"/>
      <c r="E33" s="12"/>
      <c r="G33" s="11"/>
      <c r="H33" s="12"/>
      <c r="I33" s="12"/>
      <c r="J33" s="12"/>
      <c r="K33">
        <v>0</v>
      </c>
      <c r="L33" s="6"/>
      <c r="N33" s="28"/>
      <c r="P33" s="28"/>
    </row>
    <row r="34" spans="2:16" ht="15" customHeight="1" x14ac:dyDescent="0.25">
      <c r="B34" s="4"/>
      <c r="C34" s="40" t="s">
        <v>18</v>
      </c>
      <c r="D34" s="32" t="s">
        <v>6</v>
      </c>
      <c r="E34" s="32"/>
      <c r="F34" s="10">
        <v>12236.42</v>
      </c>
      <c r="G34" s="11"/>
      <c r="H34" s="41" t="s">
        <v>18</v>
      </c>
      <c r="I34" s="33" t="s">
        <v>6</v>
      </c>
      <c r="J34" s="34"/>
      <c r="K34" s="10">
        <v>5512.86</v>
      </c>
      <c r="L34" s="6"/>
      <c r="N34" s="28"/>
      <c r="P34" s="28"/>
    </row>
    <row r="35" spans="2:16" x14ac:dyDescent="0.25">
      <c r="B35" s="4"/>
      <c r="C35" s="40"/>
      <c r="D35" s="32" t="s">
        <v>7</v>
      </c>
      <c r="E35" s="32"/>
      <c r="F35" s="10">
        <v>3008.52</v>
      </c>
      <c r="G35" s="11"/>
      <c r="H35" s="42"/>
      <c r="I35" s="33" t="s">
        <v>7</v>
      </c>
      <c r="J35" s="34"/>
      <c r="K35" s="10">
        <v>2313.3000000000002</v>
      </c>
      <c r="L35" s="6"/>
      <c r="N35" s="28"/>
      <c r="P35" s="28"/>
    </row>
    <row r="36" spans="2:16" x14ac:dyDescent="0.25">
      <c r="B36" s="4"/>
      <c r="C36" s="40"/>
      <c r="D36" s="32" t="s">
        <v>8</v>
      </c>
      <c r="E36" s="32"/>
      <c r="F36" s="10">
        <v>3008.52</v>
      </c>
      <c r="G36" s="11"/>
      <c r="H36" s="42"/>
      <c r="I36" s="33" t="s">
        <v>8</v>
      </c>
      <c r="J36" s="34"/>
      <c r="K36" s="10">
        <v>2313.3000000000002</v>
      </c>
      <c r="L36" s="6"/>
      <c r="N36" s="28"/>
      <c r="P36" s="28"/>
    </row>
    <row r="37" spans="2:16" x14ac:dyDescent="0.25">
      <c r="B37" s="4"/>
      <c r="C37" s="40"/>
      <c r="D37" s="32" t="s">
        <v>9</v>
      </c>
      <c r="E37" s="32"/>
      <c r="F37" s="10">
        <v>3008.52</v>
      </c>
      <c r="G37" s="11"/>
      <c r="H37" s="42"/>
      <c r="I37" s="33" t="s">
        <v>9</v>
      </c>
      <c r="J37" s="34"/>
      <c r="K37" s="10">
        <v>2313.3000000000002</v>
      </c>
      <c r="L37" s="6"/>
      <c r="N37" s="28"/>
      <c r="P37" s="28"/>
    </row>
    <row r="38" spans="2:16" x14ac:dyDescent="0.25">
      <c r="B38" s="4"/>
      <c r="C38" s="40"/>
      <c r="D38" s="32" t="s">
        <v>10</v>
      </c>
      <c r="E38" s="32"/>
      <c r="F38" s="10">
        <v>1.7189759144657233</v>
      </c>
      <c r="G38" s="11"/>
      <c r="H38" s="43"/>
      <c r="I38" s="33" t="s">
        <v>11</v>
      </c>
      <c r="J38" s="34"/>
      <c r="K38" s="10">
        <v>171.12</v>
      </c>
      <c r="L38" s="6"/>
      <c r="N38" s="28"/>
      <c r="P38" s="28"/>
    </row>
    <row r="39" spans="2:16" x14ac:dyDescent="0.25">
      <c r="B39" s="4"/>
      <c r="C39" s="40" t="s">
        <v>19</v>
      </c>
      <c r="D39" s="32" t="s">
        <v>6</v>
      </c>
      <c r="E39" s="32"/>
      <c r="F39" s="10">
        <v>10604.89</v>
      </c>
      <c r="G39" s="11"/>
      <c r="H39" s="41" t="s">
        <v>19</v>
      </c>
      <c r="I39" s="33" t="s">
        <v>6</v>
      </c>
      <c r="J39" s="34"/>
      <c r="K39" s="10">
        <v>4777.8100000000004</v>
      </c>
      <c r="L39" s="6"/>
      <c r="N39" s="28"/>
      <c r="P39" s="28"/>
    </row>
    <row r="40" spans="2:16" x14ac:dyDescent="0.25">
      <c r="B40" s="4"/>
      <c r="C40" s="40"/>
      <c r="D40" s="32" t="s">
        <v>7</v>
      </c>
      <c r="E40" s="32"/>
      <c r="F40" s="10">
        <v>2607.39</v>
      </c>
      <c r="G40" s="11"/>
      <c r="H40" s="42"/>
      <c r="I40" s="33" t="s">
        <v>7</v>
      </c>
      <c r="J40" s="34"/>
      <c r="K40" s="10">
        <v>2004.86</v>
      </c>
      <c r="L40" s="6"/>
      <c r="N40" s="28"/>
      <c r="P40" s="28"/>
    </row>
    <row r="41" spans="2:16" x14ac:dyDescent="0.25">
      <c r="B41" s="4"/>
      <c r="C41" s="40"/>
      <c r="D41" s="32" t="s">
        <v>8</v>
      </c>
      <c r="E41" s="32"/>
      <c r="F41" s="10">
        <v>2607.39</v>
      </c>
      <c r="G41" s="11"/>
      <c r="H41" s="42"/>
      <c r="I41" s="33" t="s">
        <v>8</v>
      </c>
      <c r="J41" s="34"/>
      <c r="K41" s="10">
        <v>2004.86</v>
      </c>
      <c r="L41" s="6"/>
      <c r="N41" s="28"/>
      <c r="P41" s="28"/>
    </row>
    <row r="42" spans="2:16" x14ac:dyDescent="0.25">
      <c r="B42" s="4"/>
      <c r="C42" s="40"/>
      <c r="D42" s="32" t="s">
        <v>9</v>
      </c>
      <c r="E42" s="32"/>
      <c r="F42" s="10">
        <v>2607.39</v>
      </c>
      <c r="G42" s="11"/>
      <c r="H42" s="42"/>
      <c r="I42" s="33" t="s">
        <v>9</v>
      </c>
      <c r="J42" s="34"/>
      <c r="K42" s="10">
        <v>2004.86</v>
      </c>
      <c r="L42" s="6"/>
      <c r="N42" s="28"/>
      <c r="P42" s="28"/>
    </row>
    <row r="43" spans="2:16" x14ac:dyDescent="0.25">
      <c r="B43" s="4"/>
      <c r="C43" s="40"/>
      <c r="D43" s="32" t="s">
        <v>10</v>
      </c>
      <c r="E43" s="32"/>
      <c r="F43" s="10">
        <v>1.7189759144657233</v>
      </c>
      <c r="G43" s="11"/>
      <c r="H43" s="43"/>
      <c r="I43" s="33" t="s">
        <v>11</v>
      </c>
      <c r="J43" s="34"/>
      <c r="K43" s="10">
        <v>171.12462912261796</v>
      </c>
      <c r="L43" s="6"/>
      <c r="N43" s="28"/>
      <c r="P43" s="28"/>
    </row>
    <row r="44" spans="2:16" x14ac:dyDescent="0.25">
      <c r="B44" s="4"/>
      <c r="C44" s="40" t="s">
        <v>20</v>
      </c>
      <c r="D44" s="32" t="s">
        <v>6</v>
      </c>
      <c r="E44" s="32"/>
      <c r="F44" s="10">
        <v>8157.61</v>
      </c>
      <c r="G44" s="11"/>
      <c r="H44" s="41" t="s">
        <v>20</v>
      </c>
      <c r="I44" s="33" t="s">
        <v>6</v>
      </c>
      <c r="J44" s="34"/>
      <c r="K44" s="10">
        <v>3675.24</v>
      </c>
      <c r="L44" s="6"/>
      <c r="N44" s="28"/>
      <c r="P44" s="28"/>
    </row>
    <row r="45" spans="2:16" x14ac:dyDescent="0.25">
      <c r="B45" s="4"/>
      <c r="C45" s="40"/>
      <c r="D45" s="32" t="s">
        <v>7</v>
      </c>
      <c r="E45" s="32"/>
      <c r="F45" s="10">
        <v>2005.69</v>
      </c>
      <c r="G45" s="11"/>
      <c r="H45" s="42"/>
      <c r="I45" s="33" t="s">
        <v>7</v>
      </c>
      <c r="J45" s="34"/>
      <c r="K45" s="10">
        <v>1542.19</v>
      </c>
      <c r="L45" s="6"/>
      <c r="N45" s="28"/>
      <c r="P45" s="28"/>
    </row>
    <row r="46" spans="2:16" x14ac:dyDescent="0.25">
      <c r="B46" s="4"/>
      <c r="C46" s="40"/>
      <c r="D46" s="32" t="s">
        <v>8</v>
      </c>
      <c r="E46" s="32"/>
      <c r="F46" s="10">
        <v>2005.69</v>
      </c>
      <c r="G46" s="11"/>
      <c r="H46" s="42"/>
      <c r="I46" s="33" t="s">
        <v>8</v>
      </c>
      <c r="J46" s="34"/>
      <c r="K46" s="10">
        <v>1542.19</v>
      </c>
      <c r="L46" s="6"/>
      <c r="N46" s="28"/>
      <c r="P46" s="28"/>
    </row>
    <row r="47" spans="2:16" x14ac:dyDescent="0.25">
      <c r="B47" s="4"/>
      <c r="C47" s="40"/>
      <c r="D47" s="32" t="s">
        <v>9</v>
      </c>
      <c r="E47" s="32"/>
      <c r="F47" s="10">
        <v>2005.69</v>
      </c>
      <c r="G47" s="11"/>
      <c r="H47" s="42"/>
      <c r="I47" s="33" t="s">
        <v>9</v>
      </c>
      <c r="J47" s="34"/>
      <c r="K47" s="10">
        <v>1542.19</v>
      </c>
      <c r="L47" s="6"/>
      <c r="N47" s="28"/>
      <c r="P47" s="28"/>
    </row>
    <row r="48" spans="2:16" x14ac:dyDescent="0.25">
      <c r="B48" s="4"/>
      <c r="C48" s="40"/>
      <c r="D48" s="32" t="s">
        <v>10</v>
      </c>
      <c r="E48" s="32"/>
      <c r="F48" s="10">
        <v>1.72</v>
      </c>
      <c r="G48" s="11"/>
      <c r="H48" s="43"/>
      <c r="I48" s="33" t="s">
        <v>11</v>
      </c>
      <c r="J48" s="34"/>
      <c r="K48" s="10">
        <v>171.12462912261796</v>
      </c>
      <c r="L48" s="6"/>
      <c r="N48" s="28"/>
      <c r="P48" s="28"/>
    </row>
    <row r="49" spans="2:16" x14ac:dyDescent="0.25">
      <c r="B49" s="4"/>
      <c r="C49" s="40" t="s">
        <v>48</v>
      </c>
      <c r="D49" s="32" t="s">
        <v>6</v>
      </c>
      <c r="E49" s="32"/>
      <c r="F49" s="10">
        <v>8157.61</v>
      </c>
      <c r="G49" s="11"/>
      <c r="H49" s="41" t="s">
        <v>48</v>
      </c>
      <c r="I49" s="33" t="s">
        <v>6</v>
      </c>
      <c r="J49" s="34"/>
      <c r="K49" s="10">
        <v>3675.24</v>
      </c>
      <c r="L49" s="6"/>
      <c r="N49" s="28"/>
      <c r="P49" s="28"/>
    </row>
    <row r="50" spans="2:16" x14ac:dyDescent="0.25">
      <c r="B50" s="4"/>
      <c r="C50" s="40"/>
      <c r="D50" s="32" t="s">
        <v>7</v>
      </c>
      <c r="E50" s="32"/>
      <c r="F50" s="10">
        <v>2005.69</v>
      </c>
      <c r="G50" s="11"/>
      <c r="H50" s="42"/>
      <c r="I50" s="33" t="s">
        <v>7</v>
      </c>
      <c r="J50" s="34"/>
      <c r="K50" s="10">
        <v>1542.19</v>
      </c>
      <c r="L50" s="6"/>
      <c r="N50" s="28"/>
      <c r="P50" s="28"/>
    </row>
    <row r="51" spans="2:16" x14ac:dyDescent="0.25">
      <c r="B51" s="4"/>
      <c r="C51" s="40"/>
      <c r="D51" s="32" t="s">
        <v>8</v>
      </c>
      <c r="E51" s="32"/>
      <c r="F51" s="10">
        <v>2005.69</v>
      </c>
      <c r="G51" s="11"/>
      <c r="H51" s="42"/>
      <c r="I51" s="33" t="s">
        <v>8</v>
      </c>
      <c r="J51" s="34"/>
      <c r="K51" s="10">
        <v>1542.19</v>
      </c>
      <c r="L51" s="6"/>
      <c r="N51" s="28"/>
      <c r="P51" s="28"/>
    </row>
    <row r="52" spans="2:16" x14ac:dyDescent="0.25">
      <c r="B52" s="4"/>
      <c r="C52" s="40"/>
      <c r="D52" s="32" t="s">
        <v>9</v>
      </c>
      <c r="E52" s="32"/>
      <c r="F52" s="10">
        <v>2005.69</v>
      </c>
      <c r="G52" s="11"/>
      <c r="H52" s="42"/>
      <c r="I52" s="33" t="s">
        <v>9</v>
      </c>
      <c r="J52" s="34"/>
      <c r="K52" s="10">
        <v>1542.19</v>
      </c>
      <c r="L52" s="6"/>
      <c r="N52" s="28"/>
      <c r="P52" s="28"/>
    </row>
    <row r="53" spans="2:16" x14ac:dyDescent="0.25">
      <c r="B53" s="4"/>
      <c r="C53" s="40"/>
      <c r="D53" s="32" t="s">
        <v>10</v>
      </c>
      <c r="E53" s="32"/>
      <c r="F53" s="10">
        <v>1.72</v>
      </c>
      <c r="G53" s="11"/>
      <c r="H53" s="43"/>
      <c r="I53" s="33" t="s">
        <v>11</v>
      </c>
      <c r="J53" s="34"/>
      <c r="K53" s="10">
        <v>171.12462912261796</v>
      </c>
      <c r="L53" s="6"/>
      <c r="N53" s="28"/>
      <c r="P53" s="28"/>
    </row>
    <row r="54" spans="2:16" x14ac:dyDescent="0.25">
      <c r="B54" s="4"/>
      <c r="C54" s="31"/>
      <c r="D54" s="12"/>
      <c r="E54" s="12"/>
      <c r="F54" s="28"/>
      <c r="G54" s="12"/>
      <c r="H54" s="31"/>
      <c r="I54" s="12"/>
      <c r="J54" s="12"/>
      <c r="K54" s="28"/>
      <c r="L54" s="6"/>
      <c r="N54" s="28"/>
      <c r="P54" s="28"/>
    </row>
    <row r="55" spans="2:16" x14ac:dyDescent="0.25">
      <c r="B55" s="4"/>
      <c r="C55" s="31"/>
      <c r="D55" s="12"/>
      <c r="E55" s="12"/>
      <c r="F55" s="28"/>
      <c r="G55" s="12"/>
      <c r="H55" s="31"/>
      <c r="I55" s="12"/>
      <c r="J55" s="12"/>
      <c r="K55" s="28"/>
      <c r="L55" s="6"/>
      <c r="N55" s="28"/>
      <c r="P55" s="28"/>
    </row>
    <row r="56" spans="2:16" x14ac:dyDescent="0.25">
      <c r="B56" s="4"/>
      <c r="L56" s="6"/>
    </row>
    <row r="57" spans="2:16" ht="16.5" customHeight="1" x14ac:dyDescent="0.25">
      <c r="B57" s="4"/>
      <c r="C57" s="13" t="s">
        <v>21</v>
      </c>
      <c r="D57" s="13" t="s">
        <v>22</v>
      </c>
      <c r="E57" s="13" t="s">
        <v>23</v>
      </c>
      <c r="F57" s="14"/>
      <c r="H57" s="52" t="s">
        <v>44</v>
      </c>
      <c r="I57" s="52"/>
      <c r="J57" s="52"/>
      <c r="K57" s="52"/>
      <c r="L57" s="15"/>
      <c r="M57" s="16"/>
    </row>
    <row r="58" spans="2:16" ht="14.1" customHeight="1" x14ac:dyDescent="0.25">
      <c r="B58" s="4"/>
      <c r="C58" s="17">
        <v>1</v>
      </c>
      <c r="D58" s="18">
        <v>0.2</v>
      </c>
      <c r="E58" s="17"/>
      <c r="F58" s="19"/>
      <c r="G58" s="20"/>
      <c r="H58" s="52"/>
      <c r="I58" s="52"/>
      <c r="J58" s="52"/>
      <c r="K58" s="52"/>
      <c r="L58" s="15"/>
      <c r="M58" s="16"/>
    </row>
    <row r="59" spans="2:16" ht="14.1" customHeight="1" x14ac:dyDescent="0.25">
      <c r="B59" s="4"/>
      <c r="C59" s="17">
        <v>2</v>
      </c>
      <c r="D59" s="18">
        <v>0.05</v>
      </c>
      <c r="E59" s="17"/>
      <c r="F59" s="19"/>
      <c r="G59" s="20"/>
      <c r="H59" s="52"/>
      <c r="I59" s="52"/>
      <c r="J59" s="52"/>
      <c r="K59" s="52"/>
      <c r="L59" s="15"/>
      <c r="M59" s="16"/>
    </row>
    <row r="60" spans="2:16" ht="14.1" customHeight="1" x14ac:dyDescent="0.25">
      <c r="B60" s="4"/>
      <c r="C60" s="17">
        <v>3</v>
      </c>
      <c r="D60" s="17">
        <v>0</v>
      </c>
      <c r="E60" s="17"/>
      <c r="F60" s="19"/>
      <c r="G60" s="20"/>
      <c r="H60" s="52"/>
      <c r="I60" s="52"/>
      <c r="J60" s="52"/>
      <c r="K60" s="52"/>
      <c r="L60" s="15"/>
      <c r="M60" s="16"/>
    </row>
    <row r="61" spans="2:16" ht="14.1" customHeight="1" x14ac:dyDescent="0.25">
      <c r="B61" s="4"/>
      <c r="C61" s="17">
        <v>4</v>
      </c>
      <c r="D61" s="17">
        <v>0</v>
      </c>
      <c r="E61" s="17"/>
      <c r="F61" s="19"/>
      <c r="G61" s="20"/>
      <c r="H61" s="52"/>
      <c r="I61" s="52"/>
      <c r="J61" s="52"/>
      <c r="K61" s="52"/>
      <c r="L61" s="15"/>
      <c r="M61" s="16"/>
    </row>
    <row r="62" spans="2:16" ht="14.1" customHeight="1" x14ac:dyDescent="0.25">
      <c r="B62" s="4"/>
      <c r="C62" s="17">
        <v>5</v>
      </c>
      <c r="D62" s="17"/>
      <c r="E62" s="18">
        <v>0.5</v>
      </c>
      <c r="F62" s="21"/>
      <c r="G62" s="20"/>
      <c r="H62" s="52"/>
      <c r="I62" s="52"/>
      <c r="J62" s="52"/>
      <c r="K62" s="52"/>
      <c r="L62" s="15"/>
      <c r="M62" s="16"/>
    </row>
    <row r="63" spans="2:16" ht="14.1" customHeight="1" x14ac:dyDescent="0.25">
      <c r="B63" s="4"/>
      <c r="C63" s="17">
        <v>6</v>
      </c>
      <c r="D63" s="17"/>
      <c r="E63" s="18">
        <v>0.6</v>
      </c>
      <c r="F63" s="21"/>
      <c r="G63" s="20"/>
      <c r="H63" s="52"/>
      <c r="I63" s="52"/>
      <c r="J63" s="52"/>
      <c r="K63" s="52"/>
      <c r="L63" s="15"/>
      <c r="M63" s="16"/>
    </row>
    <row r="64" spans="2:16" ht="14.1" customHeight="1" x14ac:dyDescent="0.25">
      <c r="B64" s="4"/>
      <c r="C64" s="17" t="s">
        <v>25</v>
      </c>
      <c r="D64" s="17"/>
      <c r="E64" s="18">
        <v>0.3</v>
      </c>
      <c r="F64" s="21"/>
      <c r="G64" s="20"/>
      <c r="H64" s="52"/>
      <c r="I64" s="52"/>
      <c r="J64" s="52"/>
      <c r="K64" s="52"/>
      <c r="L64" s="15"/>
      <c r="M64" s="16"/>
    </row>
    <row r="65" spans="2:13" ht="14.1" customHeight="1" x14ac:dyDescent="0.25">
      <c r="B65" s="4"/>
      <c r="C65" s="17" t="s">
        <v>26</v>
      </c>
      <c r="D65" s="17"/>
      <c r="E65" s="18">
        <v>0.5</v>
      </c>
      <c r="F65" s="21"/>
      <c r="G65" s="20"/>
      <c r="H65" s="52"/>
      <c r="I65" s="52"/>
      <c r="J65" s="52"/>
      <c r="K65" s="52"/>
      <c r="L65" s="15"/>
      <c r="M65" s="16"/>
    </row>
    <row r="66" spans="2:13" ht="14.1" customHeight="1" x14ac:dyDescent="0.25">
      <c r="B66" s="4"/>
      <c r="C66" s="17" t="s">
        <v>47</v>
      </c>
      <c r="D66" s="17"/>
      <c r="E66" s="18">
        <v>0</v>
      </c>
      <c r="F66" s="21"/>
      <c r="G66" s="20"/>
      <c r="H66" s="52"/>
      <c r="I66" s="52"/>
      <c r="J66" s="52"/>
      <c r="K66" s="52"/>
      <c r="L66" s="15"/>
      <c r="M66" s="16"/>
    </row>
    <row r="67" spans="2:13" ht="14.1" customHeight="1" x14ac:dyDescent="0.25">
      <c r="B67" s="4"/>
      <c r="C67" s="17" t="s">
        <v>27</v>
      </c>
      <c r="D67" s="17"/>
      <c r="E67" s="18">
        <v>0</v>
      </c>
      <c r="F67" s="21"/>
      <c r="G67" s="20"/>
      <c r="H67" s="52"/>
      <c r="I67" s="52"/>
      <c r="J67" s="52"/>
      <c r="K67" s="52"/>
      <c r="L67" s="15"/>
      <c r="M67" s="16"/>
    </row>
    <row r="68" spans="2:13" x14ac:dyDescent="0.25">
      <c r="B68" s="4"/>
      <c r="C68" s="21"/>
      <c r="D68" s="21"/>
      <c r="E68" s="21"/>
      <c r="F68" s="21"/>
      <c r="G68" s="20"/>
      <c r="H68" s="52"/>
      <c r="I68" s="52"/>
      <c r="J68" s="52"/>
      <c r="K68" s="52"/>
      <c r="L68" s="6"/>
    </row>
    <row r="69" spans="2:13" ht="13.5" customHeight="1" x14ac:dyDescent="0.25">
      <c r="B69" s="4"/>
      <c r="C69" s="38" t="s">
        <v>28</v>
      </c>
      <c r="D69" s="39"/>
      <c r="E69" s="21"/>
      <c r="F69" s="21"/>
      <c r="H69" s="52"/>
      <c r="I69" s="52"/>
      <c r="J69" s="52"/>
      <c r="K69" s="52"/>
      <c r="L69" s="6"/>
    </row>
    <row r="70" spans="2:13" ht="15.75" customHeight="1" x14ac:dyDescent="0.25">
      <c r="B70" s="4"/>
      <c r="C70" s="17" t="s">
        <v>29</v>
      </c>
      <c r="D70" s="29">
        <v>18200</v>
      </c>
      <c r="E70" s="21"/>
      <c r="F70" s="21"/>
      <c r="G70" s="20"/>
      <c r="H70" s="52"/>
      <c r="I70" s="52"/>
      <c r="J70" s="52"/>
      <c r="K70" s="52"/>
      <c r="L70" s="6"/>
    </row>
    <row r="71" spans="2:13" ht="15.75" customHeight="1" x14ac:dyDescent="0.25">
      <c r="B71" s="4"/>
      <c r="C71" s="17" t="s">
        <v>30</v>
      </c>
      <c r="D71" s="29">
        <v>31200</v>
      </c>
      <c r="E71" s="21"/>
      <c r="F71" s="21"/>
      <c r="G71" s="20"/>
      <c r="H71" s="52"/>
      <c r="I71" s="52"/>
      <c r="J71" s="52"/>
      <c r="K71" s="52"/>
      <c r="L71" s="6"/>
    </row>
    <row r="72" spans="2:13" ht="15.75" customHeight="1" x14ac:dyDescent="0.25">
      <c r="B72" s="4"/>
      <c r="C72" s="17" t="s">
        <v>31</v>
      </c>
      <c r="D72" s="29">
        <v>15600</v>
      </c>
      <c r="E72" s="21"/>
      <c r="G72" s="20"/>
      <c r="H72" s="52"/>
      <c r="I72" s="52"/>
      <c r="J72" s="52"/>
      <c r="K72" s="52"/>
      <c r="L72" s="6"/>
    </row>
    <row r="73" spans="2:13" ht="15.75" customHeight="1" x14ac:dyDescent="0.25">
      <c r="B73" s="4"/>
      <c r="C73" s="17" t="s">
        <v>32</v>
      </c>
      <c r="D73" s="29">
        <v>28600</v>
      </c>
      <c r="E73" s="21"/>
      <c r="F73" s="20"/>
      <c r="G73" s="20"/>
      <c r="H73" s="52"/>
      <c r="I73" s="52"/>
      <c r="J73" s="52"/>
      <c r="K73" s="52"/>
      <c r="L73" s="6"/>
    </row>
    <row r="74" spans="2:13" ht="15.75" thickBot="1" x14ac:dyDescent="0.3">
      <c r="B74" s="23"/>
      <c r="C74" s="24"/>
      <c r="D74" s="24"/>
      <c r="E74" s="25"/>
      <c r="F74" s="25"/>
      <c r="G74" s="25"/>
      <c r="H74" s="25"/>
      <c r="I74" s="25"/>
      <c r="J74" s="25"/>
      <c r="K74" s="25"/>
      <c r="L74" s="26"/>
    </row>
    <row r="75" spans="2:13" ht="15.75" thickTop="1" x14ac:dyDescent="0.25">
      <c r="C75" s="21"/>
      <c r="D75" s="21"/>
      <c r="E75" s="21"/>
      <c r="F75" s="21"/>
      <c r="G75" s="21"/>
      <c r="H75" s="21"/>
      <c r="I75" s="21"/>
      <c r="J75" s="21"/>
      <c r="K75" s="21"/>
    </row>
  </sheetData>
  <mergeCells count="116">
    <mergeCell ref="D47:E47"/>
    <mergeCell ref="I47:J47"/>
    <mergeCell ref="D48:E48"/>
    <mergeCell ref="I48:J48"/>
    <mergeCell ref="H57:K73"/>
    <mergeCell ref="C69:D69"/>
    <mergeCell ref="D43:E43"/>
    <mergeCell ref="I43:J43"/>
    <mergeCell ref="C44:C48"/>
    <mergeCell ref="D44:E44"/>
    <mergeCell ref="H44:H48"/>
    <mergeCell ref="I44:J44"/>
    <mergeCell ref="D45:E45"/>
    <mergeCell ref="I45:J45"/>
    <mergeCell ref="D46:E46"/>
    <mergeCell ref="I46:J46"/>
    <mergeCell ref="C39:C43"/>
    <mergeCell ref="D39:E39"/>
    <mergeCell ref="H39:H43"/>
    <mergeCell ref="I39:J39"/>
    <mergeCell ref="D40:E40"/>
    <mergeCell ref="I40:J40"/>
    <mergeCell ref="D41:E41"/>
    <mergeCell ref="I41:J41"/>
    <mergeCell ref="D42:E42"/>
    <mergeCell ref="I42:J42"/>
    <mergeCell ref="D36:E36"/>
    <mergeCell ref="I36:J36"/>
    <mergeCell ref="D37:E37"/>
    <mergeCell ref="I37:J37"/>
    <mergeCell ref="D38:E38"/>
    <mergeCell ref="I38:J38"/>
    <mergeCell ref="D31:E31"/>
    <mergeCell ref="I31:J31"/>
    <mergeCell ref="D32:E32"/>
    <mergeCell ref="I32:J32"/>
    <mergeCell ref="C34:C38"/>
    <mergeCell ref="D34:E34"/>
    <mergeCell ref="H34:H38"/>
    <mergeCell ref="I34:J34"/>
    <mergeCell ref="D35:E35"/>
    <mergeCell ref="I35:J35"/>
    <mergeCell ref="D27:E27"/>
    <mergeCell ref="I27:J27"/>
    <mergeCell ref="C28:C32"/>
    <mergeCell ref="D28:E28"/>
    <mergeCell ref="H28:H32"/>
    <mergeCell ref="I28:J28"/>
    <mergeCell ref="D29:E29"/>
    <mergeCell ref="I29:J29"/>
    <mergeCell ref="D30:E30"/>
    <mergeCell ref="I30:J30"/>
    <mergeCell ref="C23:C27"/>
    <mergeCell ref="D23:E23"/>
    <mergeCell ref="H23:H27"/>
    <mergeCell ref="I23:J23"/>
    <mergeCell ref="D24:E24"/>
    <mergeCell ref="I24:J24"/>
    <mergeCell ref="D25:E25"/>
    <mergeCell ref="I25:J25"/>
    <mergeCell ref="D26:E26"/>
    <mergeCell ref="I26:J26"/>
    <mergeCell ref="D20:E20"/>
    <mergeCell ref="I20:J20"/>
    <mergeCell ref="D21:E21"/>
    <mergeCell ref="I21:J21"/>
    <mergeCell ref="D22:E22"/>
    <mergeCell ref="I22:J22"/>
    <mergeCell ref="D16:E16"/>
    <mergeCell ref="I16:J16"/>
    <mergeCell ref="D17:E17"/>
    <mergeCell ref="I17:J17"/>
    <mergeCell ref="D19:E19"/>
    <mergeCell ref="I19:J19"/>
    <mergeCell ref="D12:E12"/>
    <mergeCell ref="I12:J12"/>
    <mergeCell ref="C13:C17"/>
    <mergeCell ref="D13:E13"/>
    <mergeCell ref="H13:H17"/>
    <mergeCell ref="I13:J13"/>
    <mergeCell ref="D14:E14"/>
    <mergeCell ref="I14:J14"/>
    <mergeCell ref="D15:E15"/>
    <mergeCell ref="I15:J15"/>
    <mergeCell ref="C8:C12"/>
    <mergeCell ref="D8:E8"/>
    <mergeCell ref="H8:H12"/>
    <mergeCell ref="I8:J8"/>
    <mergeCell ref="D9:E9"/>
    <mergeCell ref="I9:J9"/>
    <mergeCell ref="D10:E10"/>
    <mergeCell ref="I10:J10"/>
    <mergeCell ref="D11:E11"/>
    <mergeCell ref="I11:J11"/>
    <mergeCell ref="D2:J2"/>
    <mergeCell ref="D3:J3"/>
    <mergeCell ref="D4:J4"/>
    <mergeCell ref="D5:J6"/>
    <mergeCell ref="C7:F7"/>
    <mergeCell ref="H7:K7"/>
    <mergeCell ref="C49:C53"/>
    <mergeCell ref="D49:E49"/>
    <mergeCell ref="H49:H53"/>
    <mergeCell ref="I49:J49"/>
    <mergeCell ref="D50:E50"/>
    <mergeCell ref="I50:J50"/>
    <mergeCell ref="D51:E51"/>
    <mergeCell ref="I51:J51"/>
    <mergeCell ref="D52:E52"/>
    <mergeCell ref="I52:J52"/>
    <mergeCell ref="D53:E53"/>
    <mergeCell ref="I53:J53"/>
    <mergeCell ref="C18:C22"/>
    <mergeCell ref="D18:E18"/>
    <mergeCell ref="H18:H22"/>
    <mergeCell ref="I18:J18"/>
  </mergeCells>
  <pageMargins left="0.7" right="0.7" top="0.75" bottom="0.75" header="0.3" footer="0.3"/>
  <pageSetup scale="73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2022-enero</vt:lpstr>
      <vt:lpstr>2022-marzo</vt:lpstr>
      <vt:lpstr>2022-junio</vt:lpstr>
      <vt:lpstr>octubre</vt:lpstr>
      <vt:lpstr>febreo 2023</vt:lpstr>
      <vt:lpstr>MAYO</vt:lpstr>
      <vt:lpstr>enenro 2024</vt:lpstr>
      <vt:lpstr>abril 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ASUS3</dc:creator>
  <cp:lastModifiedBy>USUARIO</cp:lastModifiedBy>
  <dcterms:created xsi:type="dcterms:W3CDTF">2022-03-07T12:48:15Z</dcterms:created>
  <dcterms:modified xsi:type="dcterms:W3CDTF">2024-04-19T16:22:57Z</dcterms:modified>
</cp:coreProperties>
</file>