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E790898A-D73C-4BBB-9BA3-0BC62A8C99ED}" xr6:coauthVersionLast="47" xr6:coauthVersionMax="47" xr10:uidLastSave="{00000000-0000-0000-0000-000000000000}"/>
  <bookViews>
    <workbookView xWindow="-110" yWindow="-110" windowWidth="25820" windowHeight="13900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4" i="1"/>
  <c r="J5" i="1"/>
  <c r="L5" i="1" s="1"/>
  <c r="J6" i="1"/>
  <c r="L6" i="1" s="1"/>
  <c r="J7" i="1"/>
  <c r="L7" i="1" s="1"/>
  <c r="J8" i="1"/>
  <c r="L8" i="1" s="1"/>
  <c r="J9" i="1"/>
  <c r="J10" i="1"/>
  <c r="J11" i="1"/>
  <c r="J12" i="1"/>
  <c r="J13" i="1"/>
  <c r="J14" i="1"/>
  <c r="J15" i="1"/>
  <c r="J16" i="1"/>
  <c r="L16" i="1" s="1"/>
  <c r="J17" i="1"/>
  <c r="J18" i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J26" i="1"/>
  <c r="J27" i="1"/>
  <c r="J28" i="1"/>
  <c r="J29" i="1"/>
  <c r="J30" i="1"/>
  <c r="J31" i="1"/>
  <c r="J32" i="1"/>
  <c r="L32" i="1" s="1"/>
  <c r="J33" i="1"/>
  <c r="J34" i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J42" i="1"/>
  <c r="J43" i="1"/>
  <c r="J44" i="1"/>
  <c r="J45" i="1"/>
  <c r="J46" i="1"/>
  <c r="J47" i="1"/>
  <c r="J48" i="1"/>
  <c r="L48" i="1" s="1"/>
  <c r="J49" i="1"/>
  <c r="J50" i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J58" i="1"/>
  <c r="J59" i="1"/>
  <c r="J60" i="1"/>
  <c r="J61" i="1"/>
  <c r="J62" i="1"/>
  <c r="J63" i="1"/>
  <c r="J64" i="1"/>
  <c r="L64" i="1" s="1"/>
  <c r="J65" i="1"/>
  <c r="J66" i="1"/>
  <c r="J67" i="1"/>
  <c r="L67" i="1" s="1"/>
  <c r="J68" i="1"/>
  <c r="L68" i="1" s="1"/>
  <c r="J69" i="1"/>
  <c r="L69" i="1" s="1"/>
  <c r="J70" i="1"/>
  <c r="L70" i="1" s="1"/>
  <c r="J71" i="1"/>
  <c r="L71" i="1" s="1"/>
  <c r="J72" i="1"/>
  <c r="L72" i="1" s="1"/>
  <c r="J73" i="1"/>
  <c r="J74" i="1"/>
  <c r="J75" i="1"/>
  <c r="J76" i="1"/>
  <c r="J77" i="1"/>
  <c r="J78" i="1"/>
  <c r="J79" i="1"/>
  <c r="J80" i="1"/>
  <c r="L80" i="1" s="1"/>
  <c r="J81" i="1"/>
  <c r="J82" i="1"/>
  <c r="J83" i="1"/>
  <c r="L83" i="1" s="1"/>
  <c r="J84" i="1"/>
  <c r="L84" i="1" s="1"/>
  <c r="J85" i="1"/>
  <c r="L85" i="1" s="1"/>
  <c r="J86" i="1"/>
  <c r="L86" i="1" s="1"/>
  <c r="J87" i="1"/>
  <c r="L87" i="1" s="1"/>
  <c r="J88" i="1"/>
  <c r="L88" i="1" s="1"/>
  <c r="J89" i="1"/>
  <c r="J90" i="1"/>
  <c r="J91" i="1"/>
  <c r="J92" i="1"/>
  <c r="J93" i="1"/>
  <c r="J94" i="1"/>
  <c r="J95" i="1"/>
  <c r="J96" i="1"/>
  <c r="L96" i="1" s="1"/>
  <c r="J97" i="1"/>
  <c r="J98" i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L104" i="1" s="1"/>
  <c r="J105" i="1"/>
  <c r="J106" i="1"/>
  <c r="J107" i="1"/>
  <c r="J108" i="1"/>
  <c r="J109" i="1"/>
  <c r="J110" i="1"/>
  <c r="J111" i="1"/>
  <c r="J112" i="1"/>
  <c r="L112" i="1" s="1"/>
  <c r="J113" i="1"/>
  <c r="J114" i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J122" i="1"/>
  <c r="J123" i="1"/>
  <c r="J124" i="1"/>
  <c r="J125" i="1"/>
  <c r="J126" i="1"/>
  <c r="J127" i="1"/>
  <c r="J128" i="1"/>
  <c r="L128" i="1" s="1"/>
  <c r="J129" i="1"/>
  <c r="J130" i="1"/>
  <c r="J131" i="1"/>
  <c r="L131" i="1" s="1"/>
  <c r="J132" i="1"/>
  <c r="L132" i="1" s="1"/>
  <c r="J133" i="1"/>
  <c r="L133" i="1" s="1"/>
  <c r="J134" i="1"/>
  <c r="L134" i="1" s="1"/>
  <c r="J135" i="1"/>
  <c r="L135" i="1" s="1"/>
  <c r="J136" i="1"/>
  <c r="L136" i="1" s="1"/>
  <c r="J137" i="1"/>
  <c r="J138" i="1"/>
  <c r="J139" i="1"/>
  <c r="J140" i="1"/>
  <c r="J141" i="1"/>
  <c r="J142" i="1"/>
  <c r="J143" i="1"/>
  <c r="J144" i="1"/>
  <c r="L144" i="1" s="1"/>
  <c r="J145" i="1"/>
  <c r="J146" i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L152" i="1" s="1"/>
  <c r="J153" i="1"/>
  <c r="J154" i="1"/>
  <c r="J155" i="1"/>
  <c r="J156" i="1"/>
  <c r="J157" i="1"/>
  <c r="J158" i="1"/>
  <c r="J159" i="1"/>
  <c r="J160" i="1"/>
  <c r="L160" i="1" s="1"/>
  <c r="J161" i="1"/>
  <c r="J162" i="1"/>
  <c r="J163" i="1"/>
  <c r="L163" i="1" s="1"/>
  <c r="J164" i="1"/>
  <c r="L164" i="1" s="1"/>
  <c r="J165" i="1"/>
  <c r="L165" i="1" s="1"/>
  <c r="J166" i="1"/>
  <c r="L166" i="1" s="1"/>
  <c r="J167" i="1"/>
  <c r="L167" i="1" s="1"/>
  <c r="J168" i="1"/>
  <c r="L168" i="1" s="1"/>
  <c r="J169" i="1"/>
  <c r="J170" i="1"/>
  <c r="J171" i="1"/>
  <c r="J172" i="1"/>
  <c r="J173" i="1"/>
  <c r="J174" i="1"/>
  <c r="J175" i="1"/>
  <c r="J176" i="1"/>
  <c r="L176" i="1" s="1"/>
  <c r="J177" i="1"/>
  <c r="J178" i="1"/>
  <c r="J179" i="1"/>
  <c r="L179" i="1" s="1"/>
  <c r="J180" i="1"/>
  <c r="L180" i="1" s="1"/>
  <c r="J181" i="1"/>
  <c r="L181" i="1" s="1"/>
  <c r="J182" i="1"/>
  <c r="L182" i="1" s="1"/>
  <c r="J183" i="1"/>
  <c r="L183" i="1" s="1"/>
  <c r="J184" i="1"/>
  <c r="L184" i="1" s="1"/>
  <c r="J185" i="1"/>
  <c r="J186" i="1"/>
  <c r="J187" i="1"/>
  <c r="J188" i="1"/>
  <c r="J189" i="1"/>
  <c r="J190" i="1"/>
  <c r="J191" i="1"/>
  <c r="J192" i="1"/>
  <c r="L192" i="1" s="1"/>
  <c r="J193" i="1"/>
  <c r="J194" i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L200" i="1" s="1"/>
  <c r="J201" i="1"/>
  <c r="J4" i="1"/>
  <c r="L4" i="1" s="1"/>
  <c r="L9" i="1"/>
  <c r="L10" i="1"/>
  <c r="L11" i="1"/>
  <c r="L12" i="1"/>
  <c r="L13" i="1"/>
  <c r="L14" i="1"/>
  <c r="L15" i="1"/>
  <c r="L17" i="1"/>
  <c r="L18" i="1"/>
  <c r="L25" i="1"/>
  <c r="L26" i="1"/>
  <c r="L27" i="1"/>
  <c r="L28" i="1"/>
  <c r="L29" i="1"/>
  <c r="L30" i="1"/>
  <c r="L31" i="1"/>
  <c r="L33" i="1"/>
  <c r="L34" i="1"/>
  <c r="L41" i="1"/>
  <c r="L42" i="1"/>
  <c r="L43" i="1"/>
  <c r="L44" i="1"/>
  <c r="L45" i="1"/>
  <c r="L46" i="1"/>
  <c r="L47" i="1"/>
  <c r="L49" i="1"/>
  <c r="L50" i="1"/>
  <c r="L57" i="1"/>
  <c r="L58" i="1"/>
  <c r="L59" i="1"/>
  <c r="L60" i="1"/>
  <c r="L61" i="1"/>
  <c r="L62" i="1"/>
  <c r="L63" i="1"/>
  <c r="L65" i="1"/>
  <c r="L66" i="1"/>
  <c r="L73" i="1"/>
  <c r="L74" i="1"/>
  <c r="L75" i="1"/>
  <c r="L76" i="1"/>
  <c r="L77" i="1"/>
  <c r="L78" i="1"/>
  <c r="L79" i="1"/>
  <c r="L81" i="1"/>
  <c r="L82" i="1"/>
  <c r="L89" i="1"/>
  <c r="L90" i="1"/>
  <c r="L91" i="1"/>
  <c r="L92" i="1"/>
  <c r="L93" i="1"/>
  <c r="L94" i="1"/>
  <c r="L95" i="1"/>
  <c r="L97" i="1"/>
  <c r="L98" i="1"/>
  <c r="L105" i="1"/>
  <c r="L106" i="1"/>
  <c r="L107" i="1"/>
  <c r="L108" i="1"/>
  <c r="L109" i="1"/>
  <c r="L110" i="1"/>
  <c r="L111" i="1"/>
  <c r="L113" i="1"/>
  <c r="L114" i="1"/>
  <c r="L121" i="1"/>
  <c r="L122" i="1"/>
  <c r="L123" i="1"/>
  <c r="L124" i="1"/>
  <c r="L125" i="1"/>
  <c r="L126" i="1"/>
  <c r="L127" i="1"/>
  <c r="L129" i="1"/>
  <c r="L130" i="1"/>
  <c r="L137" i="1"/>
  <c r="L138" i="1"/>
  <c r="L139" i="1"/>
  <c r="L140" i="1"/>
  <c r="L141" i="1"/>
  <c r="L142" i="1"/>
  <c r="L143" i="1"/>
  <c r="L145" i="1"/>
  <c r="L146" i="1"/>
  <c r="L153" i="1"/>
  <c r="L154" i="1"/>
  <c r="L155" i="1"/>
  <c r="L156" i="1"/>
  <c r="L157" i="1"/>
  <c r="L158" i="1"/>
  <c r="L159" i="1"/>
  <c r="L161" i="1"/>
  <c r="L162" i="1"/>
  <c r="L169" i="1"/>
  <c r="L170" i="1"/>
  <c r="L171" i="1"/>
  <c r="L172" i="1"/>
  <c r="L173" i="1"/>
  <c r="L174" i="1"/>
  <c r="L175" i="1"/>
  <c r="L177" i="1"/>
  <c r="L178" i="1"/>
  <c r="L185" i="1"/>
  <c r="L186" i="1"/>
  <c r="L187" i="1"/>
  <c r="L188" i="1"/>
  <c r="L189" i="1"/>
  <c r="L190" i="1"/>
  <c r="L191" i="1"/>
  <c r="L193" i="1"/>
  <c r="L19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4" i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4" i="1"/>
  <c r="L201" i="1" l="1"/>
  <c r="G201" i="1"/>
  <c r="H201" i="1"/>
  <c r="I201" i="1"/>
  <c r="P2" i="1" l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<sst xmlns="http://schemas.openxmlformats.org/spreadsheetml/2006/main" count="804" uniqueCount="247">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</sst>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zoomScale="89" zoomScaleNormal="89" workbookViewId="0">
      <pane ySplit="3" topLeftCell="A181" activePane="bottomLeft" state="frozen"/>
      <selection pane="bottomLeft" activeCell="P4" sqref="P4"/>
    </sheetView>
  </sheetViews>
  <sheetFormatPr defaultRowHeight="14.5" x14ac:dyDescent="0.35"/>
  <cols>
    <col min="1" max="1" width="31.453125" bestFit="1" customWidth="1"/>
    <col min="2" max="2" width="11.453125" bestFit="1" customWidth="1"/>
    <col min="3" max="3" width="12.26953125" bestFit="1" customWidth="1"/>
    <col min="4" max="4" width="16.7265625" bestFit="1" customWidth="1"/>
    <col min="5" max="5" width="13.26953125" customWidth="1"/>
    <col min="6" max="6" width="14" customWidth="1"/>
    <col min="7" max="7" width="18.1796875" customWidth="1"/>
    <col min="8" max="8" width="16.26953125" customWidth="1"/>
    <col min="9" max="9" width="19.54296875" customWidth="1"/>
    <col min="10" max="10" width="13.453125" customWidth="1"/>
    <col min="11" max="11" width="14" bestFit="1" customWidth="1"/>
    <col min="12" max="12" width="17" customWidth="1"/>
    <col min="13" max="13" width="16.453125" customWidth="1"/>
    <col min="15" max="15" width="23" bestFit="1" customWidth="1"/>
    <col min="16" max="16" width="16.81640625" bestFit="1" customWidth="1"/>
  </cols>
  <sheetData>
    <row r="1" spans="1:16" ht="15" customHeight="1" x14ac:dyDescent="0.35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35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">
        <f>M201</f>
        <v>37533159.874062493</v>
      </c>
    </row>
    <row r="3" spans="1:16" ht="15.75" customHeight="1" thickBot="1" x14ac:dyDescent="0.4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4">
        <f>(L201-I201)/L201</f>
        <v>0.33333333333333326</v>
      </c>
    </row>
    <row r="4" spans="1:16" x14ac:dyDescent="0.35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E4*F4</f>
        <v>1010216.69</v>
      </c>
      <c r="H4" s="7">
        <f>F4*$P$1</f>
        <v>23260</v>
      </c>
      <c r="I4" s="7">
        <f>G4+H4</f>
        <v>1033476.69</v>
      </c>
      <c r="J4" s="7">
        <f>(E4+$P$1)*150%</f>
        <v>333.23624999999998</v>
      </c>
      <c r="K4" s="3">
        <f>F4</f>
        <v>4652</v>
      </c>
      <c r="L4" s="1">
        <f>K4*J4</f>
        <v>1550215.0349999999</v>
      </c>
      <c r="M4" s="7">
        <f>L4-I4</f>
        <v>516738.34499999997</v>
      </c>
    </row>
    <row r="5" spans="1:16" x14ac:dyDescent="0.35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E5*F5</f>
        <v>11886.391874999999</v>
      </c>
      <c r="H5" s="7">
        <f t="shared" ref="H5:H68" si="1">F5*$P$1</f>
        <v>19761.25</v>
      </c>
      <c r="I5" s="7">
        <f t="shared" ref="I5:I68" si="2">G5+H5</f>
        <v>31647.641875000001</v>
      </c>
      <c r="J5" s="7">
        <f t="shared" ref="J5:J68" si="3">(E5+$P$1)*150%</f>
        <v>12.01125</v>
      </c>
      <c r="K5" s="3">
        <f t="shared" ref="K5:K68" si="4">F5</f>
        <v>3952.25</v>
      </c>
      <c r="L5" s="1">
        <f t="shared" ref="L5:L68" si="5">J5*K5</f>
        <v>47471.462812500002</v>
      </c>
      <c r="M5" s="7">
        <f t="shared" ref="M5:M68" si="6">L5-I5</f>
        <v>15823.820937500001</v>
      </c>
    </row>
    <row r="6" spans="1:16" x14ac:dyDescent="0.35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7">
        <f t="shared" si="2"/>
        <v>38796.834999999999</v>
      </c>
      <c r="J6" s="7">
        <f t="shared" si="3"/>
        <v>12.705000000000002</v>
      </c>
      <c r="K6" s="3">
        <f t="shared" si="4"/>
        <v>4580.5</v>
      </c>
      <c r="L6" s="1">
        <f t="shared" si="5"/>
        <v>58195.25250000001</v>
      </c>
      <c r="M6" s="7">
        <f t="shared" si="6"/>
        <v>19398.41750000001</v>
      </c>
    </row>
    <row r="7" spans="1:16" x14ac:dyDescent="0.35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7">
        <f t="shared" si="2"/>
        <v>36856.055625000001</v>
      </c>
      <c r="J7" s="7">
        <f t="shared" si="3"/>
        <v>12.408750000000001</v>
      </c>
      <c r="K7" s="3">
        <f t="shared" si="4"/>
        <v>4455.25</v>
      </c>
      <c r="L7" s="1">
        <f t="shared" si="5"/>
        <v>55284.083437500005</v>
      </c>
      <c r="M7" s="7">
        <f t="shared" si="6"/>
        <v>18428.027812500004</v>
      </c>
    </row>
    <row r="8" spans="1:16" x14ac:dyDescent="0.35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7">
        <f t="shared" si="2"/>
        <v>221889.9375</v>
      </c>
      <c r="J8" s="7">
        <f t="shared" si="3"/>
        <v>73.574999999999989</v>
      </c>
      <c r="K8" s="3">
        <f t="shared" si="4"/>
        <v>4523.75</v>
      </c>
      <c r="L8" s="1">
        <f t="shared" si="5"/>
        <v>332834.90624999994</v>
      </c>
      <c r="M8" s="7">
        <f t="shared" si="6"/>
        <v>110944.96874999994</v>
      </c>
    </row>
    <row r="9" spans="1:16" x14ac:dyDescent="0.35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7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7">
        <f t="shared" si="6"/>
        <v>93192.367499999993</v>
      </c>
      <c r="N9" s="4"/>
    </row>
    <row r="10" spans="1:16" x14ac:dyDescent="0.35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7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7">
        <f t="shared" si="6"/>
        <v>139698.80093750003</v>
      </c>
    </row>
    <row r="11" spans="1:16" x14ac:dyDescent="0.35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7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7">
        <f t="shared" si="6"/>
        <v>366451.50749999995</v>
      </c>
    </row>
    <row r="12" spans="1:16" x14ac:dyDescent="0.35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7">
        <f t="shared" si="2"/>
        <v>802881.97500000009</v>
      </c>
      <c r="J12" s="7">
        <f t="shared" si="3"/>
        <v>252.63750000000002</v>
      </c>
      <c r="K12" s="3">
        <f t="shared" si="4"/>
        <v>4767</v>
      </c>
      <c r="L12" s="1">
        <f t="shared" si="5"/>
        <v>1204322.9625000001</v>
      </c>
      <c r="M12" s="7">
        <f t="shared" si="6"/>
        <v>401440.98750000005</v>
      </c>
    </row>
    <row r="13" spans="1:16" x14ac:dyDescent="0.35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7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7">
        <f t="shared" si="6"/>
        <v>466951.92000000004</v>
      </c>
    </row>
    <row r="14" spans="1:16" x14ac:dyDescent="0.35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7">
        <f t="shared" si="2"/>
        <v>453345.61874999997</v>
      </c>
      <c r="J14" s="7">
        <f t="shared" si="3"/>
        <v>162.43124999999998</v>
      </c>
      <c r="K14" s="3">
        <f t="shared" si="4"/>
        <v>4186.5</v>
      </c>
      <c r="L14" s="1">
        <f t="shared" si="5"/>
        <v>680018.42812499986</v>
      </c>
      <c r="M14" s="7">
        <f t="shared" si="6"/>
        <v>226672.8093749999</v>
      </c>
    </row>
    <row r="15" spans="1:16" x14ac:dyDescent="0.35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7">
        <f t="shared" si="2"/>
        <v>528783.55437500007</v>
      </c>
      <c r="J15" s="7">
        <f t="shared" si="3"/>
        <v>190.01624999999999</v>
      </c>
      <c r="K15" s="3">
        <f t="shared" si="4"/>
        <v>4174.25</v>
      </c>
      <c r="L15" s="1">
        <f t="shared" si="5"/>
        <v>793175.33156249998</v>
      </c>
      <c r="M15" s="7">
        <f t="shared" si="6"/>
        <v>264391.77718749992</v>
      </c>
    </row>
    <row r="16" spans="1:16" x14ac:dyDescent="0.35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7">
        <f t="shared" si="2"/>
        <v>495279.953125</v>
      </c>
      <c r="J16" s="7">
        <f t="shared" si="3"/>
        <v>162.43124999999998</v>
      </c>
      <c r="K16" s="3">
        <f t="shared" si="4"/>
        <v>4573.75</v>
      </c>
      <c r="L16" s="1">
        <f t="shared" si="5"/>
        <v>742919.92968749988</v>
      </c>
      <c r="M16" s="7">
        <f t="shared" si="6"/>
        <v>247639.97656249988</v>
      </c>
    </row>
    <row r="17" spans="1:15" x14ac:dyDescent="0.35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7">
        <f t="shared" si="2"/>
        <v>558806.12187499995</v>
      </c>
      <c r="J17" s="7">
        <f t="shared" si="3"/>
        <v>190.01624999999999</v>
      </c>
      <c r="K17" s="3">
        <f t="shared" si="4"/>
        <v>4411.25</v>
      </c>
      <c r="L17" s="1">
        <f t="shared" si="5"/>
        <v>838209.18281249993</v>
      </c>
      <c r="M17" s="7">
        <f t="shared" si="6"/>
        <v>279403.06093749998</v>
      </c>
    </row>
    <row r="18" spans="1:15" x14ac:dyDescent="0.35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7">
        <f t="shared" si="2"/>
        <v>2038090.505625</v>
      </c>
      <c r="J18" s="7">
        <f t="shared" si="3"/>
        <v>719.28374999999994</v>
      </c>
      <c r="K18" s="3">
        <f t="shared" si="4"/>
        <v>4250.25</v>
      </c>
      <c r="L18" s="1">
        <f t="shared" si="5"/>
        <v>3057135.7584374999</v>
      </c>
      <c r="M18" s="7">
        <f t="shared" si="6"/>
        <v>1019045.2528124999</v>
      </c>
    </row>
    <row r="19" spans="1:15" x14ac:dyDescent="0.35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7">
        <f t="shared" si="2"/>
        <v>2168520.6256249999</v>
      </c>
      <c r="J19" s="7">
        <f t="shared" si="3"/>
        <v>719.28374999999994</v>
      </c>
      <c r="K19" s="3">
        <f t="shared" si="4"/>
        <v>4522.25</v>
      </c>
      <c r="L19" s="1">
        <f t="shared" si="5"/>
        <v>3252780.9384374996</v>
      </c>
      <c r="M19" s="7">
        <f t="shared" si="6"/>
        <v>1084260.3128124997</v>
      </c>
    </row>
    <row r="20" spans="1:15" x14ac:dyDescent="0.35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7">
        <f t="shared" si="2"/>
        <v>2008360.110625</v>
      </c>
      <c r="J20" s="7">
        <f t="shared" si="3"/>
        <v>719.28374999999994</v>
      </c>
      <c r="K20" s="3">
        <f t="shared" si="4"/>
        <v>4188.25</v>
      </c>
      <c r="L20" s="1">
        <f t="shared" si="5"/>
        <v>3012540.1659374996</v>
      </c>
      <c r="M20" s="7">
        <f t="shared" si="6"/>
        <v>1004180.0553124996</v>
      </c>
    </row>
    <row r="21" spans="1:15" x14ac:dyDescent="0.35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7">
        <f t="shared" si="2"/>
        <v>1909338.714375</v>
      </c>
      <c r="J21" s="7">
        <f t="shared" si="3"/>
        <v>719.28374999999994</v>
      </c>
      <c r="K21" s="3">
        <f t="shared" si="4"/>
        <v>3981.75</v>
      </c>
      <c r="L21" s="1">
        <f t="shared" si="5"/>
        <v>2864008.0715624997</v>
      </c>
      <c r="M21" s="7">
        <f t="shared" si="6"/>
        <v>954669.35718749976</v>
      </c>
    </row>
    <row r="22" spans="1:15" x14ac:dyDescent="0.35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7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7">
        <f t="shared" si="6"/>
        <v>660006.11250000005</v>
      </c>
      <c r="O22" s="6"/>
    </row>
    <row r="23" spans="1:15" x14ac:dyDescent="0.35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7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7">
        <f t="shared" si="6"/>
        <v>635632.25562499999</v>
      </c>
    </row>
    <row r="24" spans="1:15" x14ac:dyDescent="0.35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7">
        <f t="shared" si="2"/>
        <v>1484384.1375000002</v>
      </c>
      <c r="J24" s="7">
        <f t="shared" si="3"/>
        <v>502.755</v>
      </c>
      <c r="K24" s="3">
        <f t="shared" si="4"/>
        <v>4428.75</v>
      </c>
      <c r="L24" s="1">
        <f t="shared" si="5"/>
        <v>2226576.2062499998</v>
      </c>
      <c r="M24" s="7">
        <f t="shared" si="6"/>
        <v>742192.06874999963</v>
      </c>
    </row>
    <row r="25" spans="1:15" x14ac:dyDescent="0.35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7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7">
        <f t="shared" si="6"/>
        <v>669585.86749999993</v>
      </c>
    </row>
    <row r="26" spans="1:15" x14ac:dyDescent="0.35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7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7">
        <f t="shared" si="6"/>
        <v>108332.07062500005</v>
      </c>
    </row>
    <row r="27" spans="1:15" x14ac:dyDescent="0.35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7">
        <f t="shared" si="2"/>
        <v>49060.164999999994</v>
      </c>
      <c r="J27" s="7">
        <f t="shared" si="3"/>
        <v>17.61375</v>
      </c>
      <c r="K27" s="3">
        <f t="shared" si="4"/>
        <v>4178</v>
      </c>
      <c r="L27" s="1">
        <f t="shared" si="5"/>
        <v>73590.247499999998</v>
      </c>
      <c r="M27" s="7">
        <f t="shared" si="6"/>
        <v>24530.082500000004</v>
      </c>
    </row>
    <row r="28" spans="1:15" x14ac:dyDescent="0.35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7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7">
        <f t="shared" si="6"/>
        <v>53288.623749999999</v>
      </c>
    </row>
    <row r="29" spans="1:15" x14ac:dyDescent="0.35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7">
        <f t="shared" si="2"/>
        <v>154037.75625000001</v>
      </c>
      <c r="J29" s="7">
        <f t="shared" si="3"/>
        <v>57.487500000000004</v>
      </c>
      <c r="K29" s="3">
        <f t="shared" si="4"/>
        <v>4019.25</v>
      </c>
      <c r="L29" s="1">
        <f t="shared" si="5"/>
        <v>231056.63437500002</v>
      </c>
      <c r="M29" s="7">
        <f t="shared" si="6"/>
        <v>77018.878125000017</v>
      </c>
    </row>
    <row r="30" spans="1:15" x14ac:dyDescent="0.35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7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7">
        <f t="shared" si="6"/>
        <v>32794.657500000001</v>
      </c>
    </row>
    <row r="31" spans="1:15" x14ac:dyDescent="0.35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7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7">
        <f t="shared" si="6"/>
        <v>76256.699999999983</v>
      </c>
    </row>
    <row r="32" spans="1:15" x14ac:dyDescent="0.35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7">
        <f t="shared" si="2"/>
        <v>155993.32999999999</v>
      </c>
      <c r="J32" s="7">
        <f t="shared" si="3"/>
        <v>61.980000000000004</v>
      </c>
      <c r="K32" s="3">
        <f t="shared" si="4"/>
        <v>3775.25</v>
      </c>
      <c r="L32" s="1">
        <f t="shared" si="5"/>
        <v>233989.99500000002</v>
      </c>
      <c r="M32" s="7">
        <f t="shared" si="6"/>
        <v>77996.665000000037</v>
      </c>
    </row>
    <row r="33" spans="1:13" x14ac:dyDescent="0.35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7">
        <f t="shared" si="2"/>
        <v>85498.065000000002</v>
      </c>
      <c r="J33" s="7">
        <f t="shared" si="3"/>
        <v>26.242499999999996</v>
      </c>
      <c r="K33" s="3">
        <f t="shared" si="4"/>
        <v>4887</v>
      </c>
      <c r="L33" s="1">
        <f t="shared" si="5"/>
        <v>128247.09749999997</v>
      </c>
      <c r="M33" s="7">
        <f t="shared" si="6"/>
        <v>42749.032499999972</v>
      </c>
    </row>
    <row r="34" spans="1:13" x14ac:dyDescent="0.35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7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7">
        <f t="shared" si="6"/>
        <v>121568.86937500004</v>
      </c>
    </row>
    <row r="35" spans="1:13" x14ac:dyDescent="0.35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7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7">
        <f t="shared" si="6"/>
        <v>111303.59687500002</v>
      </c>
    </row>
    <row r="36" spans="1:13" x14ac:dyDescent="0.35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7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7">
        <f t="shared" si="6"/>
        <v>101713.67125000004</v>
      </c>
    </row>
    <row r="37" spans="1:13" x14ac:dyDescent="0.35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7">
        <f t="shared" si="2"/>
        <v>784290.47250000003</v>
      </c>
      <c r="J37" s="7">
        <f t="shared" si="3"/>
        <v>278.34749999999997</v>
      </c>
      <c r="K37" s="3">
        <f t="shared" si="4"/>
        <v>4226.5</v>
      </c>
      <c r="L37" s="1">
        <f t="shared" si="5"/>
        <v>1176435.7087499998</v>
      </c>
      <c r="M37" s="7">
        <f t="shared" si="6"/>
        <v>392145.23624999973</v>
      </c>
    </row>
    <row r="38" spans="1:13" x14ac:dyDescent="0.35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7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7">
        <f t="shared" si="6"/>
        <v>468446.85843749985</v>
      </c>
    </row>
    <row r="39" spans="1:13" x14ac:dyDescent="0.35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7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7">
        <f t="shared" si="6"/>
        <v>457394.5228124999</v>
      </c>
    </row>
    <row r="40" spans="1:13" x14ac:dyDescent="0.35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7">
        <f t="shared" si="2"/>
        <v>731218.88249999995</v>
      </c>
      <c r="J40" s="7">
        <f t="shared" si="3"/>
        <v>278.34749999999997</v>
      </c>
      <c r="K40" s="3">
        <f t="shared" si="4"/>
        <v>3940.5</v>
      </c>
      <c r="L40" s="1">
        <f t="shared" si="5"/>
        <v>1096828.32375</v>
      </c>
      <c r="M40" s="7">
        <f t="shared" si="6"/>
        <v>365609.44125000003</v>
      </c>
    </row>
    <row r="41" spans="1:13" x14ac:dyDescent="0.35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7">
        <f t="shared" si="2"/>
        <v>705332.56499999994</v>
      </c>
      <c r="J41" s="7">
        <f t="shared" si="3"/>
        <v>278.34749999999997</v>
      </c>
      <c r="K41" s="3">
        <f t="shared" si="4"/>
        <v>3801</v>
      </c>
      <c r="L41" s="1">
        <f t="shared" si="5"/>
        <v>1057998.8474999999</v>
      </c>
      <c r="M41" s="7">
        <f t="shared" si="6"/>
        <v>352666.28249999997</v>
      </c>
    </row>
    <row r="42" spans="1:13" x14ac:dyDescent="0.35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7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7">
        <f t="shared" si="6"/>
        <v>21067.4609375</v>
      </c>
    </row>
    <row r="43" spans="1:13" x14ac:dyDescent="0.35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7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7">
        <f t="shared" si="6"/>
        <v>27110.109375</v>
      </c>
    </row>
    <row r="44" spans="1:13" x14ac:dyDescent="0.35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7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7">
        <f t="shared" si="6"/>
        <v>25534.0703125</v>
      </c>
    </row>
    <row r="45" spans="1:13" x14ac:dyDescent="0.35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7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7">
        <f t="shared" si="6"/>
        <v>27407.9765625</v>
      </c>
    </row>
    <row r="46" spans="1:13" x14ac:dyDescent="0.35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7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7">
        <f t="shared" si="6"/>
        <v>26077.751562499994</v>
      </c>
    </row>
    <row r="47" spans="1:13" x14ac:dyDescent="0.35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7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7">
        <f t="shared" si="6"/>
        <v>26671.404374999998</v>
      </c>
    </row>
    <row r="48" spans="1:13" x14ac:dyDescent="0.35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7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7">
        <f t="shared" si="6"/>
        <v>28761.125937499994</v>
      </c>
    </row>
    <row r="49" spans="1:13" x14ac:dyDescent="0.35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7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7">
        <f t="shared" si="6"/>
        <v>17027.543749999997</v>
      </c>
    </row>
    <row r="50" spans="1:13" x14ac:dyDescent="0.35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7">
        <f t="shared" si="2"/>
        <v>27550.732499999998</v>
      </c>
      <c r="J50" s="7">
        <f t="shared" si="3"/>
        <v>10.935</v>
      </c>
      <c r="K50" s="3">
        <f t="shared" si="4"/>
        <v>3779.25</v>
      </c>
      <c r="L50" s="1">
        <f t="shared" si="5"/>
        <v>41326.098750000005</v>
      </c>
      <c r="M50" s="7">
        <f t="shared" si="6"/>
        <v>13775.366250000006</v>
      </c>
    </row>
    <row r="51" spans="1:13" x14ac:dyDescent="0.35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7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7">
        <f t="shared" si="6"/>
        <v>16980.193437499998</v>
      </c>
    </row>
    <row r="52" spans="1:13" x14ac:dyDescent="0.35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7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7">
        <f t="shared" si="6"/>
        <v>15333.603749999998</v>
      </c>
    </row>
    <row r="53" spans="1:13" x14ac:dyDescent="0.35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7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7">
        <f t="shared" si="6"/>
        <v>17297.7190625</v>
      </c>
    </row>
    <row r="54" spans="1:13" x14ac:dyDescent="0.35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7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7">
        <f t="shared" si="6"/>
        <v>16731.46125</v>
      </c>
    </row>
    <row r="55" spans="1:13" x14ac:dyDescent="0.35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7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7">
        <f t="shared" si="6"/>
        <v>21833.384062500001</v>
      </c>
    </row>
    <row r="56" spans="1:13" x14ac:dyDescent="0.35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7">
        <f t="shared" si="2"/>
        <v>42324.684374999997</v>
      </c>
      <c r="J56" s="7">
        <f t="shared" si="3"/>
        <v>13.376250000000001</v>
      </c>
      <c r="K56" s="3">
        <f t="shared" si="4"/>
        <v>4746.25</v>
      </c>
      <c r="L56" s="1">
        <f t="shared" si="5"/>
        <v>63487.026562500003</v>
      </c>
      <c r="M56" s="7">
        <f t="shared" si="6"/>
        <v>21162.342187500006</v>
      </c>
    </row>
    <row r="57" spans="1:13" x14ac:dyDescent="0.35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7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7">
        <f t="shared" si="6"/>
        <v>19228.359375</v>
      </c>
    </row>
    <row r="58" spans="1:13" x14ac:dyDescent="0.35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7">
        <f t="shared" si="2"/>
        <v>51733.145000000004</v>
      </c>
      <c r="J58" s="7">
        <f t="shared" si="3"/>
        <v>17.317499999999999</v>
      </c>
      <c r="K58" s="3">
        <f t="shared" si="4"/>
        <v>4481</v>
      </c>
      <c r="L58" s="1">
        <f t="shared" si="5"/>
        <v>77599.717499999999</v>
      </c>
      <c r="M58" s="7">
        <f t="shared" si="6"/>
        <v>25866.572499999995</v>
      </c>
    </row>
    <row r="59" spans="1:13" x14ac:dyDescent="0.35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7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7">
        <f t="shared" si="6"/>
        <v>22100.016250000001</v>
      </c>
    </row>
    <row r="60" spans="1:13" x14ac:dyDescent="0.35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7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7">
        <f t="shared" si="6"/>
        <v>23914.024374999994</v>
      </c>
    </row>
    <row r="61" spans="1:13" x14ac:dyDescent="0.35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7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7">
        <f t="shared" si="6"/>
        <v>55719.539999999994</v>
      </c>
    </row>
    <row r="62" spans="1:13" x14ac:dyDescent="0.35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7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7">
        <f t="shared" si="6"/>
        <v>80482.798749999987</v>
      </c>
    </row>
    <row r="63" spans="1:13" x14ac:dyDescent="0.35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7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7">
        <f t="shared" si="6"/>
        <v>104893.01125000001</v>
      </c>
    </row>
    <row r="64" spans="1:13" x14ac:dyDescent="0.35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7">
        <f t="shared" si="2"/>
        <v>362490.86562499998</v>
      </c>
      <c r="J64" s="7">
        <f t="shared" si="3"/>
        <v>136.36874999999998</v>
      </c>
      <c r="K64" s="3">
        <f t="shared" si="4"/>
        <v>3987.25</v>
      </c>
      <c r="L64" s="1">
        <f t="shared" si="5"/>
        <v>543736.29843749991</v>
      </c>
      <c r="M64" s="7">
        <f t="shared" si="6"/>
        <v>181245.43281249993</v>
      </c>
    </row>
    <row r="65" spans="1:13" x14ac:dyDescent="0.35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7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7">
        <f t="shared" si="6"/>
        <v>179045.17312500003</v>
      </c>
    </row>
    <row r="66" spans="1:13" x14ac:dyDescent="0.35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7">
        <f t="shared" si="2"/>
        <v>377650.52499999997</v>
      </c>
      <c r="J66" s="7">
        <f t="shared" si="3"/>
        <v>136.36874999999998</v>
      </c>
      <c r="K66" s="3">
        <f t="shared" si="4"/>
        <v>4154</v>
      </c>
      <c r="L66" s="1">
        <f t="shared" si="5"/>
        <v>566475.78749999986</v>
      </c>
      <c r="M66" s="7">
        <f t="shared" si="6"/>
        <v>188825.2624999999</v>
      </c>
    </row>
    <row r="67" spans="1:13" x14ac:dyDescent="0.35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7">
        <f t="shared" si="2"/>
        <v>391810.14687499998</v>
      </c>
      <c r="J67" s="7">
        <f t="shared" si="3"/>
        <v>136.36874999999998</v>
      </c>
      <c r="K67" s="3">
        <f t="shared" si="4"/>
        <v>4309.75</v>
      </c>
      <c r="L67" s="1">
        <f t="shared" si="5"/>
        <v>587715.22031249991</v>
      </c>
      <c r="M67" s="7">
        <f t="shared" si="6"/>
        <v>195905.07343749993</v>
      </c>
    </row>
    <row r="68" spans="1:13" x14ac:dyDescent="0.35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7">
        <f t="shared" si="2"/>
        <v>406174.32187499997</v>
      </c>
      <c r="J68" s="7">
        <f t="shared" si="3"/>
        <v>136.36874999999998</v>
      </c>
      <c r="K68" s="3">
        <f t="shared" si="4"/>
        <v>4467.75</v>
      </c>
      <c r="L68" s="1">
        <f t="shared" si="5"/>
        <v>609261.48281249986</v>
      </c>
      <c r="M68" s="7">
        <f t="shared" si="6"/>
        <v>203087.1609374999</v>
      </c>
    </row>
    <row r="69" spans="1:13" x14ac:dyDescent="0.35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E69*F69</f>
        <v>854623.34124999994</v>
      </c>
      <c r="H69" s="7">
        <f t="shared" ref="H69:H132" si="8">F69*$P$1</f>
        <v>19677.5</v>
      </c>
      <c r="I69" s="7">
        <f t="shared" ref="I69:I132" si="9">G69+H69</f>
        <v>874300.84124999994</v>
      </c>
      <c r="J69" s="7">
        <f t="shared" ref="J69:J132" si="10">(E69+$P$1)*150%</f>
        <v>333.23624999999998</v>
      </c>
      <c r="K69" s="3">
        <f t="shared" ref="K69:K132" si="11">F69</f>
        <v>3935.5</v>
      </c>
      <c r="L69" s="1">
        <f t="shared" ref="L69:L132" si="12">J69*K69</f>
        <v>1311451.2618749999</v>
      </c>
      <c r="M69" s="7">
        <f t="shared" ref="M69:M132" si="13">L69-I69</f>
        <v>437150.42062499991</v>
      </c>
    </row>
    <row r="70" spans="1:13" x14ac:dyDescent="0.35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7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7">
        <f t="shared" si="13"/>
        <v>19814.558750000004</v>
      </c>
    </row>
    <row r="71" spans="1:13" x14ac:dyDescent="0.35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7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7">
        <f t="shared" si="13"/>
        <v>17593.478437500002</v>
      </c>
    </row>
    <row r="72" spans="1:13" x14ac:dyDescent="0.35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7">
        <f t="shared" si="9"/>
        <v>22298.737499999999</v>
      </c>
      <c r="J72" s="7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7">
        <f t="shared" si="13"/>
        <v>11149.368749999998</v>
      </c>
    </row>
    <row r="73" spans="1:13" x14ac:dyDescent="0.35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7">
        <f t="shared" si="9"/>
        <v>24132.712500000001</v>
      </c>
      <c r="J73" s="7">
        <f t="shared" si="10"/>
        <v>8.7749999999999986</v>
      </c>
      <c r="K73" s="3">
        <f t="shared" si="11"/>
        <v>4125.25</v>
      </c>
      <c r="L73" s="1">
        <f t="shared" si="12"/>
        <v>36199.068749999991</v>
      </c>
      <c r="M73" s="7">
        <f t="shared" si="13"/>
        <v>12066.35624999999</v>
      </c>
    </row>
    <row r="74" spans="1:13" x14ac:dyDescent="0.35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7">
        <f t="shared" si="9"/>
        <v>36647.572500000002</v>
      </c>
      <c r="J74" s="7">
        <f t="shared" si="10"/>
        <v>12.705000000000002</v>
      </c>
      <c r="K74" s="3">
        <f t="shared" si="11"/>
        <v>4326.75</v>
      </c>
      <c r="L74" s="1">
        <f t="shared" si="12"/>
        <v>54971.358750000007</v>
      </c>
      <c r="M74" s="7">
        <f t="shared" si="13"/>
        <v>18323.786250000005</v>
      </c>
    </row>
    <row r="75" spans="1:13" x14ac:dyDescent="0.35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7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7">
        <f t="shared" si="13"/>
        <v>13087.193437499995</v>
      </c>
    </row>
    <row r="76" spans="1:13" x14ac:dyDescent="0.35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7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7">
        <f t="shared" si="13"/>
        <v>28782.179999999993</v>
      </c>
    </row>
    <row r="77" spans="1:13" x14ac:dyDescent="0.35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7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7">
        <f t="shared" si="13"/>
        <v>26965.514999999999</v>
      </c>
    </row>
    <row r="78" spans="1:13" x14ac:dyDescent="0.35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7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7">
        <f t="shared" si="13"/>
        <v>30732.993750000001</v>
      </c>
    </row>
    <row r="79" spans="1:13" x14ac:dyDescent="0.35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7">
        <f t="shared" si="9"/>
        <v>49386.134999999995</v>
      </c>
      <c r="J79" s="7">
        <f t="shared" si="10"/>
        <v>19.395</v>
      </c>
      <c r="K79" s="3">
        <f t="shared" si="11"/>
        <v>3819.5</v>
      </c>
      <c r="L79" s="1">
        <f t="shared" si="12"/>
        <v>74079.202499999999</v>
      </c>
      <c r="M79" s="7">
        <f t="shared" si="13"/>
        <v>24693.067500000005</v>
      </c>
    </row>
    <row r="80" spans="1:13" x14ac:dyDescent="0.35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7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7">
        <f t="shared" si="13"/>
        <v>364413.44000000006</v>
      </c>
    </row>
    <row r="81" spans="1:13" x14ac:dyDescent="0.35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7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7">
        <f t="shared" si="13"/>
        <v>363064.30781249993</v>
      </c>
    </row>
    <row r="82" spans="1:13" x14ac:dyDescent="0.35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7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7">
        <f t="shared" si="13"/>
        <v>369242.19281249994</v>
      </c>
    </row>
    <row r="83" spans="1:13" x14ac:dyDescent="0.35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7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7">
        <f t="shared" si="13"/>
        <v>370167.76</v>
      </c>
    </row>
    <row r="84" spans="1:13" x14ac:dyDescent="0.35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7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7">
        <f t="shared" si="13"/>
        <v>353488.28</v>
      </c>
    </row>
    <row r="85" spans="1:13" x14ac:dyDescent="0.35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7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7">
        <f t="shared" si="13"/>
        <v>1043944.2515624997</v>
      </c>
    </row>
    <row r="86" spans="1:13" x14ac:dyDescent="0.35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7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7">
        <f t="shared" si="13"/>
        <v>1224657.19875</v>
      </c>
    </row>
    <row r="87" spans="1:13" x14ac:dyDescent="0.35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7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7">
        <f t="shared" si="13"/>
        <v>1313062.0546875</v>
      </c>
    </row>
    <row r="88" spans="1:13" x14ac:dyDescent="0.35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7">
        <f t="shared" si="9"/>
        <v>1859815.1343750001</v>
      </c>
      <c r="J88" s="7">
        <f t="shared" si="10"/>
        <v>724.55625000000009</v>
      </c>
      <c r="K88" s="3">
        <f t="shared" si="11"/>
        <v>3850.25</v>
      </c>
      <c r="L88" s="1">
        <f t="shared" si="12"/>
        <v>2789722.7015625006</v>
      </c>
      <c r="M88" s="7">
        <f t="shared" si="13"/>
        <v>929907.56718750042</v>
      </c>
    </row>
    <row r="89" spans="1:13" x14ac:dyDescent="0.35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7">
        <f t="shared" si="9"/>
        <v>2265808.1531250002</v>
      </c>
      <c r="J89" s="7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7">
        <f t="shared" si="13"/>
        <v>1132904.0765625001</v>
      </c>
    </row>
    <row r="90" spans="1:13" x14ac:dyDescent="0.35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7">
        <f t="shared" si="9"/>
        <v>2071506.3187500001</v>
      </c>
      <c r="J90" s="7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7">
        <f t="shared" si="13"/>
        <v>1035753.1593750003</v>
      </c>
    </row>
    <row r="91" spans="1:13" x14ac:dyDescent="0.35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7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7">
        <f t="shared" si="13"/>
        <v>818780.54156249994</v>
      </c>
    </row>
    <row r="92" spans="1:13" x14ac:dyDescent="0.35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7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7">
        <f t="shared" si="13"/>
        <v>768433.25624999986</v>
      </c>
    </row>
    <row r="93" spans="1:13" x14ac:dyDescent="0.35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7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7">
        <f t="shared" si="13"/>
        <v>891055.58437499986</v>
      </c>
    </row>
    <row r="94" spans="1:13" x14ac:dyDescent="0.35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7">
        <f t="shared" si="9"/>
        <v>769158.46875</v>
      </c>
      <c r="J94" s="7">
        <f t="shared" si="10"/>
        <v>234.61874999999998</v>
      </c>
      <c r="K94" s="3">
        <f t="shared" si="11"/>
        <v>4917.5</v>
      </c>
      <c r="L94" s="1">
        <f t="shared" si="12"/>
        <v>1153737.703125</v>
      </c>
      <c r="M94" s="7">
        <f t="shared" si="13"/>
        <v>384579.234375</v>
      </c>
    </row>
    <row r="95" spans="1:13" x14ac:dyDescent="0.35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7">
        <f t="shared" si="9"/>
        <v>775690.27500000002</v>
      </c>
      <c r="J95" s="7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7">
        <f t="shared" si="13"/>
        <v>387845.13750000007</v>
      </c>
    </row>
    <row r="96" spans="1:13" x14ac:dyDescent="0.35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7">
        <f t="shared" si="9"/>
        <v>608757.44999999995</v>
      </c>
      <c r="J96" s="7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7">
        <f t="shared" si="13"/>
        <v>304378.72499999998</v>
      </c>
    </row>
    <row r="97" spans="1:13" x14ac:dyDescent="0.35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7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7">
        <f t="shared" si="13"/>
        <v>41188.800000000003</v>
      </c>
    </row>
    <row r="98" spans="1:13" x14ac:dyDescent="0.35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7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7">
        <f t="shared" si="13"/>
        <v>47512.619999999981</v>
      </c>
    </row>
    <row r="99" spans="1:13" x14ac:dyDescent="0.35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7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7">
        <f t="shared" si="13"/>
        <v>70143.885937500017</v>
      </c>
    </row>
    <row r="100" spans="1:13" x14ac:dyDescent="0.35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7">
        <f t="shared" si="9"/>
        <v>34913.951249999998</v>
      </c>
      <c r="J100" s="7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7">
        <f t="shared" si="13"/>
        <v>17456.975624999999</v>
      </c>
    </row>
    <row r="101" spans="1:13" x14ac:dyDescent="0.35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7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7">
        <f t="shared" si="13"/>
        <v>34096.086249999993</v>
      </c>
    </row>
    <row r="102" spans="1:13" x14ac:dyDescent="0.35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7">
        <f t="shared" si="9"/>
        <v>88185.177500000005</v>
      </c>
      <c r="J102" s="7">
        <f t="shared" si="10"/>
        <v>28.267499999999998</v>
      </c>
      <c r="K102" s="3">
        <f t="shared" si="11"/>
        <v>4679.5</v>
      </c>
      <c r="L102" s="1">
        <f t="shared" si="12"/>
        <v>132277.76624999999</v>
      </c>
      <c r="M102" s="7">
        <f t="shared" si="13"/>
        <v>44092.588749999981</v>
      </c>
    </row>
    <row r="103" spans="1:13" x14ac:dyDescent="0.35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7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7">
        <f t="shared" si="13"/>
        <v>18613.760625000003</v>
      </c>
    </row>
    <row r="104" spans="1:13" x14ac:dyDescent="0.35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7">
        <f t="shared" si="9"/>
        <v>46087.616250000006</v>
      </c>
      <c r="J104" s="7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7">
        <f t="shared" si="13"/>
        <v>23043.808124999996</v>
      </c>
    </row>
    <row r="105" spans="1:13" x14ac:dyDescent="0.35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7">
        <f t="shared" si="9"/>
        <v>85038.487499999988</v>
      </c>
      <c r="J105" s="7">
        <f t="shared" si="10"/>
        <v>27.525000000000002</v>
      </c>
      <c r="K105" s="3">
        <f t="shared" si="11"/>
        <v>4634.25</v>
      </c>
      <c r="L105" s="1">
        <f t="shared" si="12"/>
        <v>127557.73125000001</v>
      </c>
      <c r="M105" s="7">
        <f t="shared" si="13"/>
        <v>42519.243750000023</v>
      </c>
    </row>
    <row r="106" spans="1:13" x14ac:dyDescent="0.35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7">
        <f t="shared" si="9"/>
        <v>38350.305</v>
      </c>
      <c r="J106" s="7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7">
        <f t="shared" si="13"/>
        <v>19175.152500000004</v>
      </c>
    </row>
    <row r="107" spans="1:13" x14ac:dyDescent="0.35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7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7">
        <f t="shared" si="13"/>
        <v>22844.908125000002</v>
      </c>
    </row>
    <row r="108" spans="1:13" x14ac:dyDescent="0.35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7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7">
        <f t="shared" si="13"/>
        <v>162190.79874999996</v>
      </c>
    </row>
    <row r="109" spans="1:13" x14ac:dyDescent="0.35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7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7">
        <f t="shared" si="13"/>
        <v>158539.43</v>
      </c>
    </row>
    <row r="110" spans="1:13" x14ac:dyDescent="0.35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7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7">
        <f t="shared" si="13"/>
        <v>40507.432499999995</v>
      </c>
    </row>
    <row r="111" spans="1:13" x14ac:dyDescent="0.35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7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7">
        <f t="shared" si="13"/>
        <v>17764.501562500001</v>
      </c>
    </row>
    <row r="112" spans="1:13" x14ac:dyDescent="0.35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7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7">
        <f t="shared" si="13"/>
        <v>15280.6015625</v>
      </c>
    </row>
    <row r="113" spans="1:13" x14ac:dyDescent="0.35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7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7">
        <f t="shared" si="13"/>
        <v>14518.489999999998</v>
      </c>
    </row>
    <row r="114" spans="1:13" x14ac:dyDescent="0.35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7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7">
        <f t="shared" si="13"/>
        <v>13130.620312500003</v>
      </c>
    </row>
    <row r="115" spans="1:13" x14ac:dyDescent="0.35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7">
        <f t="shared" si="9"/>
        <v>33035.584999999999</v>
      </c>
      <c r="J115" s="7">
        <f t="shared" si="10"/>
        <v>12.911249999999999</v>
      </c>
      <c r="K115" s="3">
        <f t="shared" si="11"/>
        <v>3838</v>
      </c>
      <c r="L115" s="1">
        <f t="shared" si="12"/>
        <v>49553.377499999995</v>
      </c>
      <c r="M115" s="7">
        <f t="shared" si="13"/>
        <v>16517.792499999996</v>
      </c>
    </row>
    <row r="116" spans="1:13" x14ac:dyDescent="0.35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7">
        <f t="shared" si="9"/>
        <v>46127.399999999994</v>
      </c>
      <c r="J116" s="7">
        <f t="shared" si="10"/>
        <v>14.46</v>
      </c>
      <c r="K116" s="3">
        <f t="shared" si="11"/>
        <v>4785</v>
      </c>
      <c r="L116" s="1">
        <f t="shared" si="12"/>
        <v>69191.100000000006</v>
      </c>
      <c r="M116" s="7">
        <f t="shared" si="13"/>
        <v>23063.700000000012</v>
      </c>
    </row>
    <row r="117" spans="1:13" x14ac:dyDescent="0.35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7">
        <f t="shared" si="9"/>
        <v>70000.56</v>
      </c>
      <c r="J117" s="7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7">
        <f t="shared" si="13"/>
        <v>35000.28</v>
      </c>
    </row>
    <row r="118" spans="1:13" x14ac:dyDescent="0.35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7">
        <f t="shared" si="9"/>
        <v>61639.619999999995</v>
      </c>
      <c r="J118" s="7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7">
        <f t="shared" si="13"/>
        <v>30819.809999999998</v>
      </c>
    </row>
    <row r="119" spans="1:13" x14ac:dyDescent="0.35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7">
        <f t="shared" si="9"/>
        <v>66569.789999999994</v>
      </c>
      <c r="J119" s="7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7">
        <f t="shared" si="13"/>
        <v>33284.895000000004</v>
      </c>
    </row>
    <row r="120" spans="1:13" x14ac:dyDescent="0.35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7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7">
        <f t="shared" si="13"/>
        <v>20749.8046875</v>
      </c>
    </row>
    <row r="121" spans="1:13" x14ac:dyDescent="0.35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7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7">
        <f t="shared" si="13"/>
        <v>26321.09375</v>
      </c>
    </row>
    <row r="122" spans="1:13" x14ac:dyDescent="0.35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7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7">
        <f t="shared" si="13"/>
        <v>25461.1328125</v>
      </c>
    </row>
    <row r="123" spans="1:13" x14ac:dyDescent="0.35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7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7">
        <f t="shared" si="13"/>
        <v>10512.635624999999</v>
      </c>
    </row>
    <row r="124" spans="1:13" x14ac:dyDescent="0.35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7">
        <f t="shared" si="9"/>
        <v>26011.62125</v>
      </c>
      <c r="J124" s="7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7">
        <f t="shared" si="13"/>
        <v>13005.810625000002</v>
      </c>
    </row>
    <row r="125" spans="1:13" x14ac:dyDescent="0.35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7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7">
        <f t="shared" si="13"/>
        <v>10982.849999999995</v>
      </c>
    </row>
    <row r="126" spans="1:13" x14ac:dyDescent="0.35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7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7">
        <f t="shared" si="13"/>
        <v>10333.522499999999</v>
      </c>
    </row>
    <row r="127" spans="1:13" x14ac:dyDescent="0.35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7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7">
        <f t="shared" si="13"/>
        <v>14279.529999999999</v>
      </c>
    </row>
    <row r="128" spans="1:13" x14ac:dyDescent="0.35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7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7">
        <f t="shared" si="13"/>
        <v>13815.25</v>
      </c>
    </row>
    <row r="129" spans="1:13" x14ac:dyDescent="0.35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7">
        <f t="shared" si="9"/>
        <v>80990.515000000014</v>
      </c>
      <c r="J129" s="7">
        <f t="shared" si="10"/>
        <v>24.33</v>
      </c>
      <c r="K129" s="3">
        <f t="shared" si="11"/>
        <v>4993.25</v>
      </c>
      <c r="L129" s="1">
        <f t="shared" si="12"/>
        <v>121485.77249999999</v>
      </c>
      <c r="M129" s="7">
        <f t="shared" si="13"/>
        <v>40495.257499999978</v>
      </c>
    </row>
    <row r="130" spans="1:13" x14ac:dyDescent="0.35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7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7">
        <f t="shared" si="13"/>
        <v>13034.757187499999</v>
      </c>
    </row>
    <row r="131" spans="1:13" x14ac:dyDescent="0.35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7">
        <f t="shared" si="9"/>
        <v>27013.595000000001</v>
      </c>
      <c r="J131" s="7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7">
        <f t="shared" si="13"/>
        <v>13506.797500000001</v>
      </c>
    </row>
    <row r="132" spans="1:13" x14ac:dyDescent="0.35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7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7">
        <f t="shared" si="13"/>
        <v>41004.036562499998</v>
      </c>
    </row>
    <row r="133" spans="1:13" x14ac:dyDescent="0.35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E133*F133</f>
        <v>24885.843124999999</v>
      </c>
      <c r="H133" s="7">
        <f t="shared" ref="H133:H196" si="15">F133*$P$1</f>
        <v>24196.25</v>
      </c>
      <c r="I133" s="7">
        <f t="shared" ref="I133:I196" si="16">G133+H133</f>
        <v>49082.093124999999</v>
      </c>
      <c r="J133" s="7">
        <f t="shared" ref="J133:J196" si="17">(E133+$P$1)*150%</f>
        <v>15.213750000000001</v>
      </c>
      <c r="K133" s="3">
        <f t="shared" ref="K133:K196" si="18">F133</f>
        <v>4839.25</v>
      </c>
      <c r="L133" s="1">
        <f t="shared" ref="L133:L196" si="19">J133*K133</f>
        <v>73623.139687500006</v>
      </c>
      <c r="M133" s="7">
        <f t="shared" ref="M133:M196" si="20">L133-I133</f>
        <v>24541.046562500007</v>
      </c>
    </row>
    <row r="134" spans="1:13" x14ac:dyDescent="0.35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7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7">
        <f t="shared" si="20"/>
        <v>35052.570625000008</v>
      </c>
    </row>
    <row r="135" spans="1:13" x14ac:dyDescent="0.35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7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7">
        <f t="shared" si="20"/>
        <v>31331.433750000004</v>
      </c>
    </row>
    <row r="136" spans="1:13" x14ac:dyDescent="0.35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7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7">
        <f t="shared" si="20"/>
        <v>31423.788750000007</v>
      </c>
    </row>
    <row r="137" spans="1:13" x14ac:dyDescent="0.35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7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7">
        <f t="shared" si="20"/>
        <v>30140.439062499994</v>
      </c>
    </row>
    <row r="138" spans="1:13" x14ac:dyDescent="0.35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7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7">
        <f t="shared" si="20"/>
        <v>328298.14937500004</v>
      </c>
    </row>
    <row r="139" spans="1:13" x14ac:dyDescent="0.35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7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7">
        <f t="shared" si="20"/>
        <v>107870.77656249996</v>
      </c>
    </row>
    <row r="140" spans="1:13" x14ac:dyDescent="0.35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7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7">
        <f t="shared" si="20"/>
        <v>330513.09812500002</v>
      </c>
    </row>
    <row r="141" spans="1:13" x14ac:dyDescent="0.35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7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7">
        <f t="shared" si="20"/>
        <v>334826.41937500006</v>
      </c>
    </row>
    <row r="142" spans="1:13" x14ac:dyDescent="0.35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7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7">
        <f t="shared" si="20"/>
        <v>296336.82750000001</v>
      </c>
    </row>
    <row r="143" spans="1:13" x14ac:dyDescent="0.35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7">
        <f t="shared" si="16"/>
        <v>87339.053749999992</v>
      </c>
      <c r="J143" s="7">
        <f t="shared" si="17"/>
        <v>27.723750000000003</v>
      </c>
      <c r="K143" s="3">
        <f t="shared" si="18"/>
        <v>4725.5</v>
      </c>
      <c r="L143" s="1">
        <f t="shared" si="19"/>
        <v>131008.58062500002</v>
      </c>
      <c r="M143" s="7">
        <f t="shared" si="20"/>
        <v>43669.526875000025</v>
      </c>
    </row>
    <row r="144" spans="1:13" x14ac:dyDescent="0.35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7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7">
        <f t="shared" si="20"/>
        <v>134328.35000000003</v>
      </c>
    </row>
    <row r="145" spans="1:13" x14ac:dyDescent="0.35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7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7">
        <f t="shared" si="20"/>
        <v>136488.638125</v>
      </c>
    </row>
    <row r="146" spans="1:13" x14ac:dyDescent="0.35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7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7">
        <f t="shared" si="20"/>
        <v>126349.16874999998</v>
      </c>
    </row>
    <row r="147" spans="1:13" x14ac:dyDescent="0.35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7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7">
        <f t="shared" si="20"/>
        <v>112425.39437499997</v>
      </c>
    </row>
    <row r="148" spans="1:13" x14ac:dyDescent="0.35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7">
        <f t="shared" si="16"/>
        <v>65557.282500000001</v>
      </c>
      <c r="J148" s="7">
        <f t="shared" si="17"/>
        <v>25.233749999999997</v>
      </c>
      <c r="K148" s="3">
        <f t="shared" si="18"/>
        <v>3897</v>
      </c>
      <c r="L148" s="1">
        <f t="shared" si="19"/>
        <v>98335.923749999987</v>
      </c>
      <c r="M148" s="7">
        <f t="shared" si="20"/>
        <v>32778.641249999986</v>
      </c>
    </row>
    <row r="149" spans="1:13" x14ac:dyDescent="0.35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7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7">
        <f t="shared" si="20"/>
        <v>19697.591250000005</v>
      </c>
    </row>
    <row r="150" spans="1:13" x14ac:dyDescent="0.35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7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7">
        <f t="shared" si="20"/>
        <v>19205.143124999995</v>
      </c>
    </row>
    <row r="151" spans="1:13" x14ac:dyDescent="0.35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7">
        <f t="shared" si="16"/>
        <v>41534.906875000001</v>
      </c>
      <c r="J151" s="7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7">
        <f t="shared" si="20"/>
        <v>20767.453437500008</v>
      </c>
    </row>
    <row r="152" spans="1:13" x14ac:dyDescent="0.35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7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7">
        <f t="shared" si="20"/>
        <v>15758.673750000005</v>
      </c>
    </row>
    <row r="153" spans="1:13" x14ac:dyDescent="0.35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7">
        <f t="shared" si="16"/>
        <v>40239.57</v>
      </c>
      <c r="J153" s="7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7">
        <f t="shared" si="20"/>
        <v>20119.784999999996</v>
      </c>
    </row>
    <row r="154" spans="1:13" x14ac:dyDescent="0.35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7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7">
        <f t="shared" si="20"/>
        <v>23129.763125000005</v>
      </c>
    </row>
    <row r="155" spans="1:13" x14ac:dyDescent="0.35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7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7">
        <f t="shared" si="20"/>
        <v>19456.29</v>
      </c>
    </row>
    <row r="156" spans="1:13" x14ac:dyDescent="0.35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7">
        <f t="shared" si="16"/>
        <v>42461.34375</v>
      </c>
      <c r="J156" s="7">
        <f t="shared" si="17"/>
        <v>14.017499999999998</v>
      </c>
      <c r="K156" s="3">
        <f t="shared" si="18"/>
        <v>4543.75</v>
      </c>
      <c r="L156" s="1">
        <f t="shared" si="19"/>
        <v>63692.015624999993</v>
      </c>
      <c r="M156" s="7">
        <f t="shared" si="20"/>
        <v>21230.671874999993</v>
      </c>
    </row>
    <row r="157" spans="1:13" x14ac:dyDescent="0.35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7">
        <f t="shared" si="16"/>
        <v>45023.481249999997</v>
      </c>
      <c r="J157" s="7">
        <f t="shared" si="17"/>
        <v>16.263750000000002</v>
      </c>
      <c r="K157" s="3">
        <f t="shared" si="18"/>
        <v>4152.5</v>
      </c>
      <c r="L157" s="1">
        <f t="shared" si="19"/>
        <v>67535.221875000003</v>
      </c>
      <c r="M157" s="7">
        <f t="shared" si="20"/>
        <v>22511.740625000006</v>
      </c>
    </row>
    <row r="158" spans="1:13" x14ac:dyDescent="0.35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7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7">
        <f t="shared" si="20"/>
        <v>92082.961562500015</v>
      </c>
    </row>
    <row r="159" spans="1:13" x14ac:dyDescent="0.35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7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7">
        <f t="shared" si="20"/>
        <v>100348.46562499998</v>
      </c>
    </row>
    <row r="160" spans="1:13" x14ac:dyDescent="0.35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7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7">
        <f t="shared" si="20"/>
        <v>93986.03343749998</v>
      </c>
    </row>
    <row r="161" spans="1:13" x14ac:dyDescent="0.35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7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7">
        <f t="shared" si="20"/>
        <v>77496.172812499979</v>
      </c>
    </row>
    <row r="162" spans="1:13" x14ac:dyDescent="0.35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7">
        <f t="shared" si="16"/>
        <v>25944.654374999998</v>
      </c>
      <c r="J162" s="7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7">
        <f t="shared" si="20"/>
        <v>12972.327187499999</v>
      </c>
    </row>
    <row r="163" spans="1:13" x14ac:dyDescent="0.35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7">
        <f t="shared" si="16"/>
        <v>22482.569374999999</v>
      </c>
      <c r="J163" s="7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7">
        <f t="shared" si="20"/>
        <v>11241.284687500003</v>
      </c>
    </row>
    <row r="164" spans="1:13" x14ac:dyDescent="0.35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7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7">
        <f t="shared" si="20"/>
        <v>10781.2265625</v>
      </c>
    </row>
    <row r="165" spans="1:13" x14ac:dyDescent="0.35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7">
        <f t="shared" si="16"/>
        <v>32974.724999999999</v>
      </c>
      <c r="J165" s="7">
        <f t="shared" si="17"/>
        <v>11.006250000000001</v>
      </c>
      <c r="K165" s="3">
        <f t="shared" si="18"/>
        <v>4494</v>
      </c>
      <c r="L165" s="1">
        <f t="shared" si="19"/>
        <v>49462.087500000009</v>
      </c>
      <c r="M165" s="7">
        <f t="shared" si="20"/>
        <v>16487.36250000001</v>
      </c>
    </row>
    <row r="166" spans="1:13" x14ac:dyDescent="0.35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7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7">
        <f t="shared" si="20"/>
        <v>14776.816249999996</v>
      </c>
    </row>
    <row r="167" spans="1:13" x14ac:dyDescent="0.35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7">
        <f t="shared" si="16"/>
        <v>34998.879375000004</v>
      </c>
      <c r="J167" s="7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7">
        <f t="shared" si="20"/>
        <v>17499.439687500002</v>
      </c>
    </row>
    <row r="168" spans="1:13" x14ac:dyDescent="0.35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7">
        <f t="shared" si="16"/>
        <v>33874.072499999995</v>
      </c>
      <c r="J168" s="7">
        <f t="shared" si="17"/>
        <v>10.515000000000001</v>
      </c>
      <c r="K168" s="3">
        <f t="shared" si="18"/>
        <v>4832.25</v>
      </c>
      <c r="L168" s="1">
        <f t="shared" si="19"/>
        <v>50811.108749999999</v>
      </c>
      <c r="M168" s="7">
        <f t="shared" si="20"/>
        <v>16937.036250000005</v>
      </c>
    </row>
    <row r="169" spans="1:13" x14ac:dyDescent="0.35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7">
        <f t="shared" si="16"/>
        <v>35289.706250000003</v>
      </c>
      <c r="J169" s="7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7">
        <f t="shared" si="20"/>
        <v>17644.853125000001</v>
      </c>
    </row>
    <row r="170" spans="1:13" x14ac:dyDescent="0.35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7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7">
        <f t="shared" si="20"/>
        <v>19689.214687499996</v>
      </c>
    </row>
    <row r="171" spans="1:13" x14ac:dyDescent="0.35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7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7">
        <f t="shared" si="20"/>
        <v>15189.66375</v>
      </c>
    </row>
    <row r="172" spans="1:13" x14ac:dyDescent="0.35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7">
        <f t="shared" si="16"/>
        <v>46539.7425</v>
      </c>
      <c r="J172" s="7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7">
        <f t="shared" si="20"/>
        <v>23269.871250000004</v>
      </c>
    </row>
    <row r="173" spans="1:13" x14ac:dyDescent="0.35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7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7">
        <f t="shared" si="20"/>
        <v>27071.789687500001</v>
      </c>
    </row>
    <row r="174" spans="1:13" x14ac:dyDescent="0.35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7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7">
        <f t="shared" si="20"/>
        <v>28952.304999999993</v>
      </c>
    </row>
    <row r="175" spans="1:13" x14ac:dyDescent="0.35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7">
        <f t="shared" si="16"/>
        <v>44863.875</v>
      </c>
      <c r="J175" s="7">
        <f t="shared" si="17"/>
        <v>14.242500000000001</v>
      </c>
      <c r="K175" s="3">
        <f t="shared" si="18"/>
        <v>4725</v>
      </c>
      <c r="L175" s="1">
        <f t="shared" si="19"/>
        <v>67295.8125</v>
      </c>
      <c r="M175" s="7">
        <f t="shared" si="20"/>
        <v>22431.9375</v>
      </c>
    </row>
    <row r="176" spans="1:13" x14ac:dyDescent="0.35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7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7">
        <f t="shared" si="20"/>
        <v>25617.931562500002</v>
      </c>
    </row>
    <row r="177" spans="1:13" x14ac:dyDescent="0.35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7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7">
        <f t="shared" si="20"/>
        <v>33992.202499999999</v>
      </c>
    </row>
    <row r="178" spans="1:13" x14ac:dyDescent="0.35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7">
        <f t="shared" si="16"/>
        <v>68883.262500000012</v>
      </c>
      <c r="J178" s="7">
        <f t="shared" si="17"/>
        <v>20.984999999999999</v>
      </c>
      <c r="K178" s="3">
        <f t="shared" si="18"/>
        <v>4923.75</v>
      </c>
      <c r="L178" s="1">
        <f t="shared" si="19"/>
        <v>103324.89375</v>
      </c>
      <c r="M178" s="7">
        <f t="shared" si="20"/>
        <v>34441.631249999991</v>
      </c>
    </row>
    <row r="179" spans="1:13" x14ac:dyDescent="0.35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7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7">
        <f t="shared" si="20"/>
        <v>129982.65000000002</v>
      </c>
    </row>
    <row r="180" spans="1:13" x14ac:dyDescent="0.35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7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7">
        <f t="shared" si="20"/>
        <v>87345.855624999997</v>
      </c>
    </row>
    <row r="181" spans="1:13" x14ac:dyDescent="0.35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7">
        <f t="shared" si="16"/>
        <v>67106.34</v>
      </c>
      <c r="J181" s="7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7">
        <f t="shared" si="20"/>
        <v>33553.17</v>
      </c>
    </row>
    <row r="182" spans="1:13" x14ac:dyDescent="0.35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7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7">
        <f t="shared" si="20"/>
        <v>21686.559999999998</v>
      </c>
    </row>
    <row r="183" spans="1:13" x14ac:dyDescent="0.35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7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7">
        <f t="shared" si="20"/>
        <v>36481.303124999991</v>
      </c>
    </row>
    <row r="184" spans="1:13" x14ac:dyDescent="0.35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7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7">
        <f t="shared" si="20"/>
        <v>37001.088749999995</v>
      </c>
    </row>
    <row r="185" spans="1:13" x14ac:dyDescent="0.35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7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7">
        <f t="shared" si="20"/>
        <v>16356.701562500002</v>
      </c>
    </row>
    <row r="186" spans="1:13" x14ac:dyDescent="0.35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7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7">
        <f t="shared" si="20"/>
        <v>422771.65468749986</v>
      </c>
    </row>
    <row r="187" spans="1:13" x14ac:dyDescent="0.35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7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7">
        <f t="shared" si="20"/>
        <v>823954.89687499986</v>
      </c>
    </row>
    <row r="188" spans="1:13" x14ac:dyDescent="0.35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7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7">
        <f t="shared" si="20"/>
        <v>923082.9368749999</v>
      </c>
    </row>
    <row r="189" spans="1:13" x14ac:dyDescent="0.35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7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7">
        <f t="shared" si="20"/>
        <v>872486.33312499966</v>
      </c>
    </row>
    <row r="190" spans="1:13" x14ac:dyDescent="0.35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7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7">
        <f t="shared" si="20"/>
        <v>857748.546875</v>
      </c>
    </row>
    <row r="191" spans="1:13" x14ac:dyDescent="0.35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7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7">
        <f t="shared" si="20"/>
        <v>290533.995</v>
      </c>
    </row>
    <row r="192" spans="1:13" x14ac:dyDescent="0.35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7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7">
        <f t="shared" si="20"/>
        <v>273488.00999999989</v>
      </c>
    </row>
    <row r="193" spans="1:17" x14ac:dyDescent="0.35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7">
        <f t="shared" si="16"/>
        <v>556634.91</v>
      </c>
      <c r="J193" s="7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7">
        <f t="shared" si="20"/>
        <v>278317.45499999996</v>
      </c>
    </row>
    <row r="194" spans="1:17" x14ac:dyDescent="0.35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7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7">
        <f t="shared" si="20"/>
        <v>251760.30687499995</v>
      </c>
      <c r="Q194" s="4"/>
    </row>
    <row r="195" spans="1:17" x14ac:dyDescent="0.35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7">
        <f t="shared" si="16"/>
        <v>524355.19124999992</v>
      </c>
      <c r="J195" s="7">
        <f t="shared" si="17"/>
        <v>164.91749999999999</v>
      </c>
      <c r="K195" s="3">
        <f t="shared" si="18"/>
        <v>4769.25</v>
      </c>
      <c r="L195" s="1">
        <f t="shared" si="19"/>
        <v>786532.78687499999</v>
      </c>
      <c r="M195" s="7">
        <f t="shared" si="20"/>
        <v>262177.59562500007</v>
      </c>
    </row>
    <row r="196" spans="1:17" x14ac:dyDescent="0.35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7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7">
        <f t="shared" si="20"/>
        <v>211383.00562499999</v>
      </c>
    </row>
    <row r="197" spans="1:17" x14ac:dyDescent="0.35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21">E197*F197</f>
        <v>523544.36874999997</v>
      </c>
      <c r="H197" s="7">
        <f t="shared" ref="H197:H200" si="22">F197*$P$1</f>
        <v>24943.75</v>
      </c>
      <c r="I197" s="7">
        <f t="shared" ref="I197:I200" si="23">G197+H197</f>
        <v>548488.11874999991</v>
      </c>
      <c r="J197" s="7">
        <f t="shared" ref="J197:J201" si="24">(E197+$P$1)*150%</f>
        <v>164.91749999999999</v>
      </c>
      <c r="K197" s="3">
        <f t="shared" ref="K197:K200" si="25">F197</f>
        <v>4988.75</v>
      </c>
      <c r="L197" s="1">
        <f t="shared" ref="L197:L199" si="26">J197*K197</f>
        <v>822732.17812499998</v>
      </c>
      <c r="M197" s="7">
        <f t="shared" ref="M197:M201" si="27">L197-I197</f>
        <v>274244.05937500007</v>
      </c>
    </row>
    <row r="198" spans="1:17" x14ac:dyDescent="0.35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7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7">
        <f t="shared" si="27"/>
        <v>20793.6878125</v>
      </c>
    </row>
    <row r="199" spans="1:17" x14ac:dyDescent="0.35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7">
        <f t="shared" si="23"/>
        <v>76604.465625000012</v>
      </c>
      <c r="J199" s="7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7">
        <f t="shared" si="27"/>
        <v>38302.232812500006</v>
      </c>
    </row>
    <row r="200" spans="1:17" x14ac:dyDescent="0.35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si="22"/>
        <v>23832.5</v>
      </c>
      <c r="I200" s="7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>J200*K200</f>
        <v>132163.12875</v>
      </c>
      <c r="M200" s="7">
        <f t="shared" si="27"/>
        <v>44054.376250000001</v>
      </c>
    </row>
    <row r="201" spans="1:17" ht="15" thickBot="1" x14ac:dyDescent="0.4">
      <c r="G201" s="5">
        <f t="shared" ref="G201:M201" si="28">SUM(G4:G200)</f>
        <v>70764990.998125017</v>
      </c>
      <c r="H201" s="5">
        <f t="shared" si="28"/>
        <v>4301328.75</v>
      </c>
      <c r="I201" s="5">
        <f t="shared" si="28"/>
        <v>75066319.748125017</v>
      </c>
      <c r="J201" s="7">
        <f t="shared" si="24"/>
        <v>7.5</v>
      </c>
      <c r="K201" s="8">
        <f t="shared" si="28"/>
        <v>860265.75</v>
      </c>
      <c r="L201" s="5">
        <f t="shared" si="28"/>
        <v>112599479.62218751</v>
      </c>
      <c r="M201" s="7">
        <f t="shared" si="27"/>
        <v>37533159.874062493</v>
      </c>
    </row>
    <row r="202" spans="1:17" ht="15" thickTop="1" x14ac:dyDescent="0.35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2024-02-10T12:19:06Z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