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devang\OneDrive\Desktop\"/>
    </mc:Choice>
  </mc:AlternateContent>
  <xr:revisionPtr revIDLastSave="0" documentId="8_{6D27BC49-97AD-4738-9523-2614C70C160C}" xr6:coauthVersionLast="47" xr6:coauthVersionMax="47" xr10:uidLastSave="{00000000-0000-0000-0000-000000000000}"/>
  <bookViews>
    <workbookView xWindow="-108" yWindow="-108" windowWidth="23256" windowHeight="12456" tabRatio="420" xr2:uid="{3C0CB273-B8BF-4688-A811-02E6F3130E2E}"/>
  </bookViews>
  <sheets>
    <sheet name="dashboard" sheetId="11" r:id="rId1"/>
    <sheet name="pivot tables" sheetId="10" r:id="rId2"/>
    <sheet name="Raw Data (2)" sheetId="5" r:id="rId3"/>
    <sheet name="Raw Data" sheetId="1" r:id="rId4"/>
  </sheets>
  <definedNames>
    <definedName name="_xlnm._FilterDatabase" localSheetId="3" hidden="1">'Raw Data'!$A$1:$G$231</definedName>
    <definedName name="_xlnm._FilterDatabase" localSheetId="2" hidden="1">'Raw Data (2)'!$A$1:$G$229</definedName>
    <definedName name="Slicer_City">#N/A</definedName>
    <definedName name="Slicer_City1">#N/A</definedName>
    <definedName name="Slicer_Months__Date">#N/A</definedName>
    <definedName name="Slicer_Price">#N/A</definedName>
    <definedName name="Slicer_Product_Category">#N/A</definedName>
    <definedName name="Slicer_Sales_Rep.">#N/A</definedName>
    <definedName name="Slicer_Sales_Rep.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2" i="1" l="1"/>
  <c r="J10" i="1" s="1"/>
  <c r="F232" i="1"/>
  <c r="E232" i="1"/>
  <c r="H2" i="1"/>
  <c r="H23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alcChain>
</file>

<file path=xl/sharedStrings.xml><?xml version="1.0" encoding="utf-8"?>
<sst xmlns="http://schemas.openxmlformats.org/spreadsheetml/2006/main" count="1901" uniqueCount="60">
  <si>
    <t>Date</t>
  </si>
  <si>
    <t>City</t>
  </si>
  <si>
    <t>Sales Rep.</t>
  </si>
  <si>
    <t>Product Category</t>
  </si>
  <si>
    <t>Color</t>
  </si>
  <si>
    <t>Price</t>
  </si>
  <si>
    <t>Qty.</t>
  </si>
  <si>
    <t>Ahmedabad</t>
  </si>
  <si>
    <t>Sunil</t>
  </si>
  <si>
    <t>Confections</t>
  </si>
  <si>
    <t>Green</t>
  </si>
  <si>
    <t>Suresh</t>
  </si>
  <si>
    <t>Grains/Cereals</t>
  </si>
  <si>
    <t>Red</t>
  </si>
  <si>
    <t>Mitesh</t>
  </si>
  <si>
    <t>Naresh</t>
  </si>
  <si>
    <t>Blue</t>
  </si>
  <si>
    <t>Meat/Poultry</t>
  </si>
  <si>
    <t>Beverages</t>
  </si>
  <si>
    <t>Anand</t>
  </si>
  <si>
    <t>Condiments</t>
  </si>
  <si>
    <t>Dairy Products</t>
  </si>
  <si>
    <t>Seafood</t>
  </si>
  <si>
    <t>Produce</t>
  </si>
  <si>
    <t>Baroda</t>
  </si>
  <si>
    <t>Ramesh</t>
  </si>
  <si>
    <t>Surat</t>
  </si>
  <si>
    <t>Nilesh</t>
  </si>
  <si>
    <t xml:space="preserve">ctrl +T </t>
  </si>
  <si>
    <t>to make a table</t>
  </si>
  <si>
    <t xml:space="preserve">name the table </t>
  </si>
  <si>
    <t>name sholud be unique</t>
  </si>
  <si>
    <t>should not start with number</t>
  </si>
  <si>
    <t>should not have space</t>
  </si>
  <si>
    <t>ref for formula</t>
  </si>
  <si>
    <t>apply formula to one cell for other automatically be applied</t>
  </si>
  <si>
    <t>slicer</t>
  </si>
  <si>
    <t>Total</t>
  </si>
  <si>
    <t>table design</t>
  </si>
  <si>
    <t>Row Labels</t>
  </si>
  <si>
    <t>Grand Total</t>
  </si>
  <si>
    <t>Sum of Qty.</t>
  </si>
  <si>
    <t>Jan</t>
  </si>
  <si>
    <t>Feb</t>
  </si>
  <si>
    <t>Mar</t>
  </si>
  <si>
    <t>Apr</t>
  </si>
  <si>
    <t>May</t>
  </si>
  <si>
    <t>Jun</t>
  </si>
  <si>
    <t>Jul</t>
  </si>
  <si>
    <t>Aug</t>
  </si>
  <si>
    <t>Sep</t>
  </si>
  <si>
    <t>Oct</t>
  </si>
  <si>
    <t>Nov</t>
  </si>
  <si>
    <t>Dec</t>
  </si>
  <si>
    <t>Monthly</t>
  </si>
  <si>
    <t>Salesmen</t>
  </si>
  <si>
    <t>City wise</t>
  </si>
  <si>
    <t>commodity</t>
  </si>
  <si>
    <t>TOP 5</t>
  </si>
  <si>
    <t xml:space="preserve">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</si>
</sst>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theme="2" tint="-0.499984740745262"/>
      <name val="Calibri"/>
      <family val="2"/>
      <scheme val="minor"/>
    </font>
    <font>
      <b/>
      <sz val="36"/>
      <color theme="1"/>
      <name val="Calibri"/>
      <family val="2"/>
      <scheme val="minor"/>
    </font>
  </fonts>
  <fills count="4">
    <fill>
      <patternFill patternType="none"/>
    </fill>
    <fill>
      <patternFill patternType="gray125"/>
    </fill>
    <fill>
      <patternFill patternType="solid">
        <fgColor theme="5" tint="-0.249977111117893"/>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0" fontId="0" fillId="0" borderId="0" xfId="0" applyAlignment="1">
      <alignment vertical="center"/>
    </xf>
    <xf numFmtId="14"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vertical="center"/>
    </xf>
    <xf numFmtId="0" fontId="0" fillId="0" borderId="0" xfId="0" applyAlignment="1">
      <alignment horizontal="left"/>
    </xf>
    <xf numFmtId="0" fontId="0" fillId="0" borderId="0" xfId="0" pivotButton="1"/>
    <xf numFmtId="0" fontId="2" fillId="2" borderId="2" xfId="0" applyFont="1" applyFill="1" applyBorder="1" applyAlignment="1">
      <alignment horizontal="center" vertical="center"/>
    </xf>
    <xf numFmtId="0" fontId="1" fillId="3" borderId="0" xfId="0" applyFont="1" applyFill="1" applyAlignment="1">
      <alignment horizontal="center" vertical="center"/>
    </xf>
    <xf numFmtId="0" fontId="0" fillId="0" borderId="1" xfId="0" applyBorder="1" applyAlignment="1">
      <alignment horizontal="center"/>
    </xf>
  </cellXfs>
  <cellStyles count="1">
    <cellStyle name="Normal" xfId="0" builtinId="0"/>
  </cellStyles>
  <dxfs count="18">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[sales_dashboard.xlsx]pivot tables!month</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a:t>
            </a:r>
            <a:r>
              <a:rPr lang="en-IN" b="1" baseline="0"/>
              <a:t> trend</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tables'!$C$18</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tables'!$B$19:$B$31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tables'!$C$19:$C$31</c:f>
              <c:numCache>
                <c:formatCode>General</c:formatCode>
                <c:ptCount val="12"/>
                <c:pt idx="0">
                  <c:v>124</c:v>
                </c:pt>
                <c:pt idx="1">
                  <c:v>237</c:v>
                </c:pt>
                <c:pt idx="2">
                  <c:v>162</c:v>
                </c:pt>
                <c:pt idx="3">
                  <c:v>157</c:v>
                </c:pt>
                <c:pt idx="4">
                  <c:v>253</c:v>
                </c:pt>
                <c:pt idx="5">
                  <c:v>187</c:v>
                </c:pt>
                <c:pt idx="6">
                  <c:v>220</c:v>
                </c:pt>
                <c:pt idx="7">
                  <c:v>174</c:v>
                </c:pt>
                <c:pt idx="8">
                  <c:v>229</c:v>
                </c:pt>
                <c:pt idx="9">
                  <c:v>452</c:v>
                </c:pt>
                <c:pt idx="10">
                  <c:v>225</c:v>
                </c:pt>
                <c:pt idx="11">
                  <c:v>356</c:v>
                </c:pt>
              </c:numCache>
            </c:numRef>
          </c:val>
          <c:smooth val="0"/>
          <c:extLst>
            <c:ext xmlns:c16="http://schemas.microsoft.com/office/drawing/2014/chart" uri="{C3380CC4-5D6E-409C-BE32-E72D297353CC}">
              <c16:uniqueId val="{00000000-BA73-4225-AEC2-4634448F0B26}"/>
            </c:ext>
          </c:extLst>
        </c:ser>
        <c:dLbls>
          <c:dLblPos val="t"/>
          <c:showLegendKey val="0"/>
          <c:showVal val="1"/>
          <c:showCatName val="0"/>
          <c:showSerName val="0"/>
          <c:showPercent val="0"/>
          <c:showBubbleSize val="0"/>
        </c:dLbls>
        <c:marker val="1"/>
        <c:smooth val="0"/>
        <c:axId val="1038616767"/>
        <c:axId val="1169644095"/>
      </c:lineChart>
      <c:catAx>
        <c:axId val="1038616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644095"/>
        <c:crosses val="autoZero"/>
        <c:auto val="1"/>
        <c:lblAlgn val="ctr"/>
        <c:lblOffset val="100"/>
        <c:noMultiLvlLbl val="0"/>
      </c:catAx>
      <c:valAx>
        <c:axId val="1169644095"/>
        <c:scaling>
          <c:orientation val="minMax"/>
        </c:scaling>
        <c:delete val="1"/>
        <c:axPos val="l"/>
        <c:numFmt formatCode="General" sourceLinked="1"/>
        <c:majorTickMark val="out"/>
        <c:minorTickMark val="none"/>
        <c:tickLblPos val="nextTo"/>
        <c:crossAx val="103861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[sales_dashboard.xlsx]pivot tables!sales</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tables'!$C$3</c:f>
              <c:strCache>
                <c:ptCount val="1"/>
                <c:pt idx="0">
                  <c:v>Total</c:v>
                </c:pt>
              </c:strCache>
            </c:strRef>
          </c:tx>
          <c:spPr>
            <a:solidFill>
              <a:schemeClr val="accent2"/>
            </a:solidFill>
            <a:ln>
              <a:noFill/>
            </a:ln>
            <a:effectLst/>
          </c:spPr>
          <c:invertIfNegative val="0"/>
          <c:cat>
            <c:strRef>
              <c:f>'pivot tables'!$B$4:$B$10</c:f>
              <c:strCache>
                <c:ptCount val="6"/>
                <c:pt idx="0">
                  <c:v>Sunil</c:v>
                </c:pt>
                <c:pt idx="1">
                  <c:v>Suresh</c:v>
                </c:pt>
                <c:pt idx="2">
                  <c:v>Naresh</c:v>
                </c:pt>
                <c:pt idx="3">
                  <c:v>Mitesh</c:v>
                </c:pt>
                <c:pt idx="4">
                  <c:v>Ramesh</c:v>
                </c:pt>
                <c:pt idx="5">
                  <c:v>Nilesh</c:v>
                </c:pt>
              </c:strCache>
            </c:strRef>
          </c:cat>
          <c:val>
            <c:numRef>
              <c:f>'pivot tables'!$C$4:$C$10</c:f>
              <c:numCache>
                <c:formatCode>General</c:formatCode>
                <c:ptCount val="6"/>
                <c:pt idx="0">
                  <c:v>345</c:v>
                </c:pt>
                <c:pt idx="1">
                  <c:v>381</c:v>
                </c:pt>
                <c:pt idx="2">
                  <c:v>396</c:v>
                </c:pt>
                <c:pt idx="3">
                  <c:v>424</c:v>
                </c:pt>
                <c:pt idx="4">
                  <c:v>552</c:v>
                </c:pt>
                <c:pt idx="5">
                  <c:v>678</c:v>
                </c:pt>
              </c:numCache>
            </c:numRef>
          </c:val>
          <c:extLst>
            <c:ext xmlns:c16="http://schemas.microsoft.com/office/drawing/2014/chart" uri="{C3380CC4-5D6E-409C-BE32-E72D297353CC}">
              <c16:uniqueId val="{00000000-5300-4B51-8ADE-FB3833C443E6}"/>
            </c:ext>
          </c:extLst>
        </c:ser>
        <c:dLbls>
          <c:showLegendKey val="0"/>
          <c:showVal val="0"/>
          <c:showCatName val="0"/>
          <c:showSerName val="0"/>
          <c:showPercent val="0"/>
          <c:showBubbleSize val="0"/>
        </c:dLbls>
        <c:gapWidth val="150"/>
        <c:axId val="1173594559"/>
        <c:axId val="1176391887"/>
      </c:barChart>
      <c:catAx>
        <c:axId val="11735945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91887"/>
        <c:crosses val="autoZero"/>
        <c:auto val="1"/>
        <c:lblAlgn val="ctr"/>
        <c:lblOffset val="100"/>
        <c:noMultiLvlLbl val="0"/>
      </c:catAx>
      <c:valAx>
        <c:axId val="117639188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59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[sales_dashboard.xlsx]pivot tables!citysales</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tables'!$G$3</c:f>
              <c:strCache>
                <c:ptCount val="1"/>
                <c:pt idx="0">
                  <c:v>Total</c:v>
                </c:pt>
              </c:strCache>
            </c:strRef>
          </c:tx>
          <c:spPr>
            <a:solidFill>
              <a:schemeClr val="accent2"/>
            </a:solidFill>
            <a:ln>
              <a:noFill/>
            </a:ln>
            <a:effectLst/>
          </c:spPr>
          <c:invertIfNegative val="0"/>
          <c:cat>
            <c:strRef>
              <c:f>'pivot tables'!$F$4:$F$8</c:f>
              <c:strCache>
                <c:ptCount val="4"/>
                <c:pt idx="0">
                  <c:v>Ahmedabad</c:v>
                </c:pt>
                <c:pt idx="1">
                  <c:v>Anand</c:v>
                </c:pt>
                <c:pt idx="2">
                  <c:v>Baroda</c:v>
                </c:pt>
                <c:pt idx="3">
                  <c:v>Surat</c:v>
                </c:pt>
              </c:strCache>
            </c:strRef>
          </c:cat>
          <c:val>
            <c:numRef>
              <c:f>'pivot tables'!$G$4:$G$8</c:f>
              <c:numCache>
                <c:formatCode>General</c:formatCode>
                <c:ptCount val="4"/>
                <c:pt idx="0">
                  <c:v>1235</c:v>
                </c:pt>
                <c:pt idx="1">
                  <c:v>311</c:v>
                </c:pt>
                <c:pt idx="2">
                  <c:v>552</c:v>
                </c:pt>
                <c:pt idx="3">
                  <c:v>678</c:v>
                </c:pt>
              </c:numCache>
            </c:numRef>
          </c:val>
          <c:extLst>
            <c:ext xmlns:c16="http://schemas.microsoft.com/office/drawing/2014/chart" uri="{C3380CC4-5D6E-409C-BE32-E72D297353CC}">
              <c16:uniqueId val="{00000000-8E2A-49C4-8DB3-352D3648C321}"/>
            </c:ext>
          </c:extLst>
        </c:ser>
        <c:dLbls>
          <c:showLegendKey val="0"/>
          <c:showVal val="0"/>
          <c:showCatName val="0"/>
          <c:showSerName val="0"/>
          <c:showPercent val="0"/>
          <c:showBubbleSize val="0"/>
        </c:dLbls>
        <c:gapWidth val="150"/>
        <c:axId val="1038633087"/>
        <c:axId val="266699391"/>
      </c:barChart>
      <c:catAx>
        <c:axId val="1038633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99391"/>
        <c:crosses val="autoZero"/>
        <c:auto val="1"/>
        <c:lblAlgn val="ctr"/>
        <c:lblOffset val="100"/>
        <c:noMultiLvlLbl val="0"/>
      </c:catAx>
      <c:valAx>
        <c:axId val="2666993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3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[sales_dashboard.xlsx]pivot tables!PivotTable6</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Qty Sold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tables'!$O$3</c:f>
              <c:strCache>
                <c:ptCount val="1"/>
                <c:pt idx="0">
                  <c:v>Total</c:v>
                </c:pt>
              </c:strCache>
            </c:strRef>
          </c:tx>
          <c:spPr>
            <a:solidFill>
              <a:schemeClr val="accent2"/>
            </a:solidFill>
            <a:ln>
              <a:noFill/>
            </a:ln>
            <a:effectLst/>
          </c:spPr>
          <c:invertIfNegative val="0"/>
          <c:cat>
            <c:strRef>
              <c:f>'pivot tables'!$N$4:$N$9</c:f>
              <c:strCache>
                <c:ptCount val="5"/>
                <c:pt idx="0">
                  <c:v>Beverages</c:v>
                </c:pt>
                <c:pt idx="1">
                  <c:v>Condiments</c:v>
                </c:pt>
                <c:pt idx="2">
                  <c:v>Confections</c:v>
                </c:pt>
                <c:pt idx="3">
                  <c:v>Dairy Products</c:v>
                </c:pt>
                <c:pt idx="4">
                  <c:v>Seafood</c:v>
                </c:pt>
              </c:strCache>
            </c:strRef>
          </c:cat>
          <c:val>
            <c:numRef>
              <c:f>'pivot tables'!$O$4:$O$9</c:f>
              <c:numCache>
                <c:formatCode>General</c:formatCode>
                <c:ptCount val="5"/>
                <c:pt idx="0">
                  <c:v>605</c:v>
                </c:pt>
                <c:pt idx="1">
                  <c:v>358</c:v>
                </c:pt>
                <c:pt idx="2">
                  <c:v>453</c:v>
                </c:pt>
                <c:pt idx="3">
                  <c:v>367</c:v>
                </c:pt>
                <c:pt idx="4">
                  <c:v>389</c:v>
                </c:pt>
              </c:numCache>
            </c:numRef>
          </c:val>
          <c:extLst>
            <c:ext xmlns:c16="http://schemas.microsoft.com/office/drawing/2014/chart" uri="{C3380CC4-5D6E-409C-BE32-E72D297353CC}">
              <c16:uniqueId val="{00000000-E13D-4BEE-A40B-F529EF178BE2}"/>
            </c:ext>
          </c:extLst>
        </c:ser>
        <c:dLbls>
          <c:showLegendKey val="0"/>
          <c:showVal val="0"/>
          <c:showCatName val="0"/>
          <c:showSerName val="0"/>
          <c:showPercent val="0"/>
          <c:showBubbleSize val="0"/>
        </c:dLbls>
        <c:gapWidth val="150"/>
        <c:overlap val="100"/>
        <c:axId val="1173622399"/>
        <c:axId val="1042372671"/>
      </c:barChart>
      <c:catAx>
        <c:axId val="1173622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372671"/>
        <c:crosses val="autoZero"/>
        <c:auto val="1"/>
        <c:lblAlgn val="ctr"/>
        <c:lblOffset val="100"/>
        <c:noMultiLvlLbl val="0"/>
      </c:catAx>
      <c:valAx>
        <c:axId val="10423726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2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[sales_dashboard.xlsx]pivot tables!top5</c:name>
    <c:fmtId val="3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Commodities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a:sp3d contourW="25400">
            <a:contourClr>
              <a:schemeClr val="lt1"/>
            </a:contourClr>
          </a:sp3d>
        </c:spPr>
      </c:pivotFmt>
      <c:pivotFmt>
        <c:idx val="3"/>
        <c:spPr>
          <a:solidFill>
            <a:schemeClr val="accent2"/>
          </a:solidFill>
          <a:ln w="19050">
            <a:solidFill>
              <a:schemeClr val="lt1"/>
            </a:solidFill>
          </a:ln>
          <a:effectLst/>
          <a:sp3d contourW="25400">
            <a:contourClr>
              <a:schemeClr val="lt1"/>
            </a:contourClr>
          </a:sp3d>
        </c:spPr>
      </c:pivotFmt>
      <c:pivotFmt>
        <c:idx val="4"/>
        <c:spPr>
          <a:solidFill>
            <a:schemeClr val="accent2"/>
          </a:solidFill>
          <a:ln w="19050">
            <a:solidFill>
              <a:schemeClr val="lt1"/>
            </a:solidFill>
          </a:ln>
          <a:effectLst/>
          <a:sp3d contourW="25400">
            <a:contourClr>
              <a:schemeClr val="lt1"/>
            </a:contourClr>
          </a:sp3d>
        </c:spPr>
      </c:pivotFmt>
      <c:pivotFmt>
        <c:idx val="5"/>
        <c:spPr>
          <a:solidFill>
            <a:schemeClr val="accent2"/>
          </a:solidFill>
          <a:ln w="19050">
            <a:solidFill>
              <a:schemeClr val="lt1"/>
            </a:solidFill>
          </a:ln>
          <a:effectLst/>
          <a:sp3d contourW="25400">
            <a:contourClr>
              <a:schemeClr val="lt1"/>
            </a:contourClr>
          </a:sp3d>
        </c:spPr>
      </c:pivotFmt>
      <c:pivotFmt>
        <c:idx val="6"/>
        <c:spPr>
          <a:solidFill>
            <a:schemeClr val="accent2"/>
          </a:solidFill>
          <a:ln w="19050">
            <a:solidFill>
              <a:schemeClr val="lt1"/>
            </a:solidFill>
          </a:ln>
          <a:effectLst/>
          <a:sp3d contourW="25400">
            <a:contourClr>
              <a:schemeClr val="lt1"/>
            </a:contourClr>
          </a:sp3d>
        </c:spPr>
      </c:pivotFmt>
      <c:pivotFmt>
        <c:idx val="7"/>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hade val="53000"/>
            </a:schemeClr>
          </a:solidFill>
          <a:ln w="25400">
            <a:solidFill>
              <a:schemeClr val="lt1"/>
            </a:solidFill>
          </a:ln>
          <a:effectLst/>
          <a:sp3d contourW="25400">
            <a:contourClr>
              <a:schemeClr val="lt1"/>
            </a:contourClr>
          </a:sp3d>
        </c:spPr>
      </c:pivotFmt>
      <c:pivotFmt>
        <c:idx val="9"/>
        <c:spPr>
          <a:solidFill>
            <a:schemeClr val="accent2">
              <a:shade val="76000"/>
            </a:schemeClr>
          </a:solidFill>
          <a:ln w="25400">
            <a:solidFill>
              <a:schemeClr val="lt1"/>
            </a:solidFill>
          </a:ln>
          <a:effectLst/>
          <a:sp3d contourW="25400">
            <a:contourClr>
              <a:schemeClr val="lt1"/>
            </a:contourClr>
          </a:sp3d>
        </c:spPr>
      </c:pivotFmt>
      <c:pivotFmt>
        <c:idx val="10"/>
        <c:spPr>
          <a:solidFill>
            <a:schemeClr val="accent2"/>
          </a:solidFill>
          <a:ln w="25400">
            <a:solidFill>
              <a:schemeClr val="lt1"/>
            </a:solidFill>
          </a:ln>
          <a:effectLst/>
          <a:sp3d contourW="25400">
            <a:contourClr>
              <a:schemeClr val="lt1"/>
            </a:contourClr>
          </a:sp3d>
        </c:spPr>
      </c:pivotFmt>
      <c:pivotFmt>
        <c:idx val="11"/>
        <c:spPr>
          <a:solidFill>
            <a:schemeClr val="accent2">
              <a:tint val="77000"/>
            </a:schemeClr>
          </a:solidFill>
          <a:ln w="25400">
            <a:solidFill>
              <a:schemeClr val="lt1"/>
            </a:solidFill>
          </a:ln>
          <a:effectLst/>
          <a:sp3d contourW="25400">
            <a:contourClr>
              <a:schemeClr val="lt1"/>
            </a:contourClr>
          </a:sp3d>
        </c:spPr>
      </c:pivotFmt>
      <c:pivotFmt>
        <c:idx val="12"/>
        <c:spPr>
          <a:solidFill>
            <a:schemeClr val="accent2">
              <a:tint val="54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tables'!$R$4</c:f>
              <c:strCache>
                <c:ptCount val="1"/>
                <c:pt idx="0">
                  <c:v>Total</c:v>
                </c:pt>
              </c:strCache>
            </c:strRef>
          </c:tx>
          <c:dPt>
            <c:idx val="0"/>
            <c:bubble3D val="0"/>
            <c:spPr>
              <a:solidFill>
                <a:schemeClr val="accent2">
                  <a:shade val="5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2D-452F-95B5-768E176BD4E4}"/>
              </c:ext>
            </c:extLst>
          </c:dPt>
          <c:dPt>
            <c:idx val="1"/>
            <c:bubble3D val="0"/>
            <c:spPr>
              <a:solidFill>
                <a:schemeClr val="accent2">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2D-452F-95B5-768E176BD4E4}"/>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2D-452F-95B5-768E176BD4E4}"/>
              </c:ext>
            </c:extLst>
          </c:dPt>
          <c:dPt>
            <c:idx val="3"/>
            <c:bubble3D val="0"/>
            <c:spPr>
              <a:solidFill>
                <a:schemeClr val="accent2">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2D-452F-95B5-768E176BD4E4}"/>
              </c:ext>
            </c:extLst>
          </c:dPt>
          <c:dPt>
            <c:idx val="4"/>
            <c:bubble3D val="0"/>
            <c:spPr>
              <a:solidFill>
                <a:schemeClr val="accent2">
                  <a:tint val="5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AA2D-452F-95B5-768E176BD4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tables'!$Q$5:$Q$10</c:f>
              <c:strCache>
                <c:ptCount val="5"/>
                <c:pt idx="0">
                  <c:v>Beverages</c:v>
                </c:pt>
                <c:pt idx="1">
                  <c:v>Condiments</c:v>
                </c:pt>
                <c:pt idx="2">
                  <c:v>Confections</c:v>
                </c:pt>
                <c:pt idx="3">
                  <c:v>Dairy Products</c:v>
                </c:pt>
                <c:pt idx="4">
                  <c:v>Seafood</c:v>
                </c:pt>
              </c:strCache>
            </c:strRef>
          </c:cat>
          <c:val>
            <c:numRef>
              <c:f>'pivot tables'!$R$5:$R$10</c:f>
              <c:numCache>
                <c:formatCode>General</c:formatCode>
                <c:ptCount val="5"/>
                <c:pt idx="0">
                  <c:v>605</c:v>
                </c:pt>
                <c:pt idx="1">
                  <c:v>358</c:v>
                </c:pt>
                <c:pt idx="2">
                  <c:v>453</c:v>
                </c:pt>
                <c:pt idx="3">
                  <c:v>367</c:v>
                </c:pt>
                <c:pt idx="4">
                  <c:v>389</c:v>
                </c:pt>
              </c:numCache>
            </c:numRef>
          </c:val>
          <c:extLst>
            <c:ext xmlns:c16="http://schemas.microsoft.com/office/drawing/2014/chart" uri="{C3380CC4-5D6E-409C-BE32-E72D297353CC}">
              <c16:uniqueId val="{0000000A-AA2D-452F-95B5-768E176BD4E4}"/>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sv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5</xdr:col>
      <xdr:colOff>99787</xdr:colOff>
      <xdr:row>9</xdr:row>
      <xdr:rowOff>127002</xdr:rowOff>
    </xdr:from>
    <xdr:to>
      <xdr:col>9</xdr:col>
      <xdr:colOff>544287</xdr:colOff>
      <xdr:row>21</xdr:row>
      <xdr:rowOff>54430</xdr:rowOff>
    </xdr:to>
    <mc:AlternateContent xmlns:mc="http://schemas.openxmlformats.org/markup-compatibility/2006" xmlns:a14="http://schemas.microsoft.com/office/drawing/2010/main">
      <mc:Choice Requires="a14">
        <xdr:graphicFrame macro="">
          <xdr:nvGraphicFramePr>
            <xdr:cNvPr id="2" name="Sales Rep. 2">
              <a:extLst>
                <a:ext uri="{FF2B5EF4-FFF2-40B4-BE49-F238E27FC236}">
                  <a16:creationId xmlns:a16="http://schemas.microsoft.com/office/drawing/2014/main" id="{793FFEC1-503A-49E5-B5CE-76D1B7F2CAE1}"/>
                </a:ext>
              </a:extLst>
            </xdr:cNvPr>
            <xdr:cNvGraphicFramePr/>
          </xdr:nvGraphicFramePr>
          <xdr:xfrm>
            <a:off x="0" y="0"/>
            <a:ext cx="0" cy="0"/>
          </xdr:xfrm>
          <a:graphic>
            <a:graphicData uri="http://schemas.microsoft.com/office/drawing/2010/slicer">
              <sle:slicer xmlns:sle="http://schemas.microsoft.com/office/drawing/2010/slicer" name="Sales Rep. 2"/>
            </a:graphicData>
          </a:graphic>
        </xdr:graphicFrame>
      </mc:Choice>
      <mc:Fallback xmlns="">
        <xdr:sp macro="" textlink="">
          <xdr:nvSpPr>
            <xdr:cNvPr id="0" name=""/>
            <xdr:cNvSpPr>
              <a:spLocks noTextEdit="1"/>
            </xdr:cNvSpPr>
          </xdr:nvSpPr>
          <xdr:spPr>
            <a:xfrm>
              <a:off x="2701473" y="2140859"/>
              <a:ext cx="1837871" cy="1756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27213</xdr:colOff>
      <xdr:row>9</xdr:row>
      <xdr:rowOff>136071</xdr:rowOff>
    </xdr:from>
    <xdr:to>
      <xdr:col>14</xdr:col>
      <xdr:colOff>553357</xdr:colOff>
      <xdr:row>21</xdr:row>
      <xdr:rowOff>54430</xdr:rowOff>
    </xdr:to>
    <mc:AlternateContent xmlns:mc="http://schemas.openxmlformats.org/markup-compatibility/2006" xmlns:a14="http://schemas.microsoft.com/office/drawing/2010/main">
      <mc:Choice Requires="a14">
        <xdr:graphicFrame macro="">
          <xdr:nvGraphicFramePr>
            <xdr:cNvPr id="3" name="City 2">
              <a:extLst>
                <a:ext uri="{FF2B5EF4-FFF2-40B4-BE49-F238E27FC236}">
                  <a16:creationId xmlns:a16="http://schemas.microsoft.com/office/drawing/2014/main" id="{6EB0056D-CC70-4FC8-A1A5-A9D48DE9CDC0}"/>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4631870" y="2149928"/>
              <a:ext cx="2442030" cy="1747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18142</xdr:colOff>
      <xdr:row>1</xdr:row>
      <xdr:rowOff>0</xdr:rowOff>
    </xdr:from>
    <xdr:to>
      <xdr:col>5</xdr:col>
      <xdr:colOff>18142</xdr:colOff>
      <xdr:row>21</xdr:row>
      <xdr:rowOff>45358</xdr:rowOff>
    </xdr:to>
    <mc:AlternateContent xmlns:mc="http://schemas.openxmlformats.org/markup-compatibility/2006" xmlns:a14="http://schemas.microsoft.com/office/drawing/2010/main">
      <mc:Choice Requires="a14">
        <xdr:graphicFrame macro="">
          <xdr:nvGraphicFramePr>
            <xdr:cNvPr id="4" name="Product Category 1">
              <a:extLst>
                <a:ext uri="{FF2B5EF4-FFF2-40B4-BE49-F238E27FC236}">
                  <a16:creationId xmlns:a16="http://schemas.microsoft.com/office/drawing/2014/main" id="{D076EA7E-5E5E-419E-A770-80A2DEEDA7FE}"/>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81428" y="533400"/>
              <a:ext cx="2438400" cy="3354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99787</xdr:colOff>
      <xdr:row>1</xdr:row>
      <xdr:rowOff>9072</xdr:rowOff>
    </xdr:from>
    <xdr:to>
      <xdr:col>14</xdr:col>
      <xdr:colOff>544286</xdr:colOff>
      <xdr:row>9</xdr:row>
      <xdr:rowOff>27215</xdr:rowOff>
    </xdr:to>
    <mc:AlternateContent xmlns:mc="http://schemas.openxmlformats.org/markup-compatibility/2006" xmlns:a14="http://schemas.microsoft.com/office/drawing/2010/main">
      <mc:Choice Requires="a14">
        <xdr:graphicFrame macro="">
          <xdr:nvGraphicFramePr>
            <xdr:cNvPr id="6" name="Months (Date)">
              <a:extLst>
                <a:ext uri="{FF2B5EF4-FFF2-40B4-BE49-F238E27FC236}">
                  <a16:creationId xmlns:a16="http://schemas.microsoft.com/office/drawing/2014/main" id="{82363ED8-838E-4595-BF54-4E3181DF747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701473" y="542472"/>
              <a:ext cx="4363356" cy="1498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154213</xdr:colOff>
      <xdr:row>21</xdr:row>
      <xdr:rowOff>81643</xdr:rowOff>
    </xdr:from>
    <xdr:to>
      <xdr:col>14</xdr:col>
      <xdr:colOff>553358</xdr:colOff>
      <xdr:row>34</xdr:row>
      <xdr:rowOff>172358</xdr:rowOff>
    </xdr:to>
    <xdr:graphicFrame macro="">
      <xdr:nvGraphicFramePr>
        <xdr:cNvPr id="7" name="Chart 6">
          <a:extLst>
            <a:ext uri="{FF2B5EF4-FFF2-40B4-BE49-F238E27FC236}">
              <a16:creationId xmlns:a16="http://schemas.microsoft.com/office/drawing/2014/main" id="{531585FD-F502-4893-A302-0C3E71D0B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59544</xdr:colOff>
      <xdr:row>1</xdr:row>
      <xdr:rowOff>9071</xdr:rowOff>
    </xdr:from>
    <xdr:to>
      <xdr:col>20</xdr:col>
      <xdr:colOff>585686</xdr:colOff>
      <xdr:row>17</xdr:row>
      <xdr:rowOff>18142</xdr:rowOff>
    </xdr:to>
    <xdr:graphicFrame macro="">
      <xdr:nvGraphicFramePr>
        <xdr:cNvPr id="8" name="Chart 7">
          <a:extLst>
            <a:ext uri="{FF2B5EF4-FFF2-40B4-BE49-F238E27FC236}">
              <a16:creationId xmlns:a16="http://schemas.microsoft.com/office/drawing/2014/main" id="{8AAD39B1-BF51-4D0E-8303-8A3B7E562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97971</xdr:colOff>
      <xdr:row>17</xdr:row>
      <xdr:rowOff>76201</xdr:rowOff>
    </xdr:from>
    <xdr:to>
      <xdr:col>27</xdr:col>
      <xdr:colOff>10886</xdr:colOff>
      <xdr:row>34</xdr:row>
      <xdr:rowOff>174173</xdr:rowOff>
    </xdr:to>
    <xdr:graphicFrame macro="">
      <xdr:nvGraphicFramePr>
        <xdr:cNvPr id="9" name="Chart 8">
          <a:extLst>
            <a:ext uri="{FF2B5EF4-FFF2-40B4-BE49-F238E27FC236}">
              <a16:creationId xmlns:a16="http://schemas.microsoft.com/office/drawing/2014/main" id="{B6D6E658-0CD2-4F51-BD30-B0E062869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87086</xdr:colOff>
      <xdr:row>17</xdr:row>
      <xdr:rowOff>81644</xdr:rowOff>
    </xdr:from>
    <xdr:to>
      <xdr:col>20</xdr:col>
      <xdr:colOff>589642</xdr:colOff>
      <xdr:row>35</xdr:row>
      <xdr:rowOff>1</xdr:rowOff>
    </xdr:to>
    <xdr:graphicFrame macro="">
      <xdr:nvGraphicFramePr>
        <xdr:cNvPr id="10" name="Chart 9">
          <a:extLst>
            <a:ext uri="{FF2B5EF4-FFF2-40B4-BE49-F238E27FC236}">
              <a16:creationId xmlns:a16="http://schemas.microsoft.com/office/drawing/2014/main" id="{1B6C9A96-2EA4-4914-9BA3-F959CE5C7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99785</xdr:colOff>
      <xdr:row>1</xdr:row>
      <xdr:rowOff>9072</xdr:rowOff>
    </xdr:from>
    <xdr:to>
      <xdr:col>27</xdr:col>
      <xdr:colOff>0</xdr:colOff>
      <xdr:row>17</xdr:row>
      <xdr:rowOff>18141</xdr:rowOff>
    </xdr:to>
    <xdr:graphicFrame macro="">
      <xdr:nvGraphicFramePr>
        <xdr:cNvPr id="11" name="Chart 10">
          <a:extLst>
            <a:ext uri="{FF2B5EF4-FFF2-40B4-BE49-F238E27FC236}">
              <a16:creationId xmlns:a16="http://schemas.microsoft.com/office/drawing/2014/main" id="{F2D201AB-B598-4A5D-91ED-4C4E892CA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88347</xdr:colOff>
      <xdr:row>18</xdr:row>
      <xdr:rowOff>0</xdr:rowOff>
    </xdr:from>
    <xdr:to>
      <xdr:col>27</xdr:col>
      <xdr:colOff>88348</xdr:colOff>
      <xdr:row>22</xdr:row>
      <xdr:rowOff>44175</xdr:rowOff>
    </xdr:to>
    <xdr:pic>
      <xdr:nvPicPr>
        <xdr:cNvPr id="14" name="Graphic 13" descr="Marker">
          <a:extLst>
            <a:ext uri="{FF2B5EF4-FFF2-40B4-BE49-F238E27FC236}">
              <a16:creationId xmlns:a16="http://schemas.microsoft.com/office/drawing/2014/main" id="{A2457D7A-FCF5-3712-8E1D-25EDCE77273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2755217" y="3423478"/>
          <a:ext cx="695740" cy="695740"/>
        </a:xfrm>
        <a:prstGeom prst="rect">
          <a:avLst/>
        </a:prstGeom>
      </xdr:spPr>
    </xdr:pic>
    <xdr:clientData/>
  </xdr:twoCellAnchor>
  <xdr:twoCellAnchor editAs="oneCell">
    <xdr:from>
      <xdr:col>19</xdr:col>
      <xdr:colOff>561388</xdr:colOff>
      <xdr:row>18</xdr:row>
      <xdr:rowOff>4608</xdr:rowOff>
    </xdr:from>
    <xdr:to>
      <xdr:col>20</xdr:col>
      <xdr:colOff>567824</xdr:colOff>
      <xdr:row>21</xdr:row>
      <xdr:rowOff>154609</xdr:rowOff>
    </xdr:to>
    <xdr:pic>
      <xdr:nvPicPr>
        <xdr:cNvPr id="12" name="Graphic 11" descr="Bullseye">
          <a:extLst>
            <a:ext uri="{FF2B5EF4-FFF2-40B4-BE49-F238E27FC236}">
              <a16:creationId xmlns:a16="http://schemas.microsoft.com/office/drawing/2014/main" id="{E4072447-7BD0-0AC1-7946-3D8BF57CF29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flipH="1">
          <a:off x="9583910" y="3428086"/>
          <a:ext cx="613827" cy="613827"/>
        </a:xfrm>
        <a:prstGeom prst="rect">
          <a:avLst/>
        </a:prstGeom>
      </xdr:spPr>
    </xdr:pic>
    <xdr:clientData/>
  </xdr:twoCellAnchor>
  <xdr:twoCellAnchor editAs="oneCell">
    <xdr:from>
      <xdr:col>19</xdr:col>
      <xdr:colOff>538581</xdr:colOff>
      <xdr:row>0</xdr:row>
      <xdr:rowOff>469206</xdr:rowOff>
    </xdr:from>
    <xdr:to>
      <xdr:col>20</xdr:col>
      <xdr:colOff>539469</xdr:colOff>
      <xdr:row>3</xdr:row>
      <xdr:rowOff>169333</xdr:rowOff>
    </xdr:to>
    <xdr:pic>
      <xdr:nvPicPr>
        <xdr:cNvPr id="16" name="Graphic 15" descr="Users">
          <a:extLst>
            <a:ext uri="{FF2B5EF4-FFF2-40B4-BE49-F238E27FC236}">
              <a16:creationId xmlns:a16="http://schemas.microsoft.com/office/drawing/2014/main" id="{D1374B0B-401F-7D6F-98DD-F7CFBF6ACBB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617453" y="469206"/>
          <a:ext cx="613093" cy="5988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419100</xdr:colOff>
      <xdr:row>6</xdr:row>
      <xdr:rowOff>137160</xdr:rowOff>
    </xdr:from>
    <xdr:to>
      <xdr:col>11</xdr:col>
      <xdr:colOff>2346</xdr:colOff>
      <xdr:row>17</xdr:row>
      <xdr:rowOff>23933</xdr:rowOff>
    </xdr:to>
    <xdr:pic>
      <xdr:nvPicPr>
        <xdr:cNvPr id="2" name="Picture 1">
          <a:extLst>
            <a:ext uri="{FF2B5EF4-FFF2-40B4-BE49-F238E27FC236}">
              <a16:creationId xmlns:a16="http://schemas.microsoft.com/office/drawing/2014/main" id="{33B275BF-0E4B-4AA7-BF5D-F4FBE291A29F}"/>
            </a:ext>
          </a:extLst>
        </xdr:cNvPr>
        <xdr:cNvPicPr>
          <a:picLocks noChangeAspect="1"/>
        </xdr:cNvPicPr>
      </xdr:nvPicPr>
      <xdr:blipFill>
        <a:blip xmlns:r="http://schemas.openxmlformats.org/officeDocument/2006/relationships" r:embed="rId1"/>
        <a:stretch>
          <a:fillRect/>
        </a:stretch>
      </xdr:blipFill>
      <xdr:spPr>
        <a:xfrm>
          <a:off x="5478780" y="1234440"/>
          <a:ext cx="2440746" cy="18984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202792</xdr:colOff>
      <xdr:row>1</xdr:row>
      <xdr:rowOff>116552</xdr:rowOff>
    </xdr:from>
    <xdr:to>
      <xdr:col>11</xdr:col>
      <xdr:colOff>246235</xdr:colOff>
      <xdr:row>9</xdr:row>
      <xdr:rowOff>28668</xdr:rowOff>
    </xdr:to>
    <xdr:pic>
      <xdr:nvPicPr>
        <xdr:cNvPr id="2" name="Picture 1">
          <a:extLst>
            <a:ext uri="{FF2B5EF4-FFF2-40B4-BE49-F238E27FC236}">
              <a16:creationId xmlns:a16="http://schemas.microsoft.com/office/drawing/2014/main" id="{6BA3C9BD-8970-4811-A172-F6A589D09B84}"/>
            </a:ext>
          </a:extLst>
        </xdr:cNvPr>
        <xdr:cNvPicPr>
          <a:picLocks noChangeAspect="1"/>
        </xdr:cNvPicPr>
      </xdr:nvPicPr>
      <xdr:blipFill>
        <a:blip xmlns:r="http://schemas.openxmlformats.org/officeDocument/2006/relationships" r:embed="rId1"/>
        <a:stretch>
          <a:fillRect/>
        </a:stretch>
      </xdr:blipFill>
      <xdr:spPr>
        <a:xfrm>
          <a:off x="5937845" y="397289"/>
          <a:ext cx="2449758" cy="19441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20</xdr:col>
      <xdr:colOff>122582</xdr:colOff>
      <xdr:row>2</xdr:row>
      <xdr:rowOff>143289</xdr:rowOff>
    </xdr:from>
    <xdr:to>
      <xdr:col>24</xdr:col>
      <xdr:colOff>166024</xdr:colOff>
      <xdr:row>10</xdr:row>
      <xdr:rowOff>55405</xdr:rowOff>
    </xdr:to>
    <xdr:pic>
      <xdr:nvPicPr>
        <xdr:cNvPr id="8" name="Picture 7">
          <a:extLst>
            <a:ext uri="{FF2B5EF4-FFF2-40B4-BE49-F238E27FC236}">
              <a16:creationId xmlns:a16="http://schemas.microsoft.com/office/drawing/2014/main" id="{DD621EEE-EEBB-42F2-80B0-6CF43380BE71}"/>
            </a:ext>
          </a:extLst>
        </xdr:cNvPr>
        <xdr:cNvPicPr>
          <a:picLocks noChangeAspect="1"/>
        </xdr:cNvPicPr>
      </xdr:nvPicPr>
      <xdr:blipFill>
        <a:blip xmlns:r="http://schemas.openxmlformats.org/officeDocument/2006/relationships" r:embed="rId1"/>
        <a:stretch>
          <a:fillRect/>
        </a:stretch>
      </xdr:blipFill>
      <xdr:spPr>
        <a:xfrm>
          <a:off x="13876682" y="670339"/>
          <a:ext cx="2481842" cy="1944116"/>
        </a:xfrm>
        <a:prstGeom prst="rect">
          <a:avLst/>
        </a:prstGeom>
      </xdr:spPr>
    </xdr:pic>
    <xdr:clientData/>
  </xdr:twoCellAnchor>
  <xdr:twoCellAnchor editAs="absolute">
    <xdr:from>
      <xdr:col>8</xdr:col>
      <xdr:colOff>535305</xdr:colOff>
      <xdr:row>11</xdr:row>
      <xdr:rowOff>115570</xdr:rowOff>
    </xdr:from>
    <xdr:to>
      <xdr:col>10</xdr:col>
      <xdr:colOff>300355</xdr:colOff>
      <xdr:row>21</xdr:row>
      <xdr:rowOff>42545</xdr:rowOff>
    </xdr:to>
    <mc:AlternateContent xmlns:mc="http://schemas.openxmlformats.org/markup-compatibility/2006" xmlns:sle15="http://schemas.microsoft.com/office/drawing/2012/slicer">
      <mc:Choice Requires="sle15">
        <xdr:graphicFrame macro="">
          <xdr:nvGraphicFramePr>
            <xdr:cNvPr id="5" name="City">
              <a:extLst>
                <a:ext uri="{FF2B5EF4-FFF2-40B4-BE49-F238E27FC236}">
                  <a16:creationId xmlns:a16="http://schemas.microsoft.com/office/drawing/2014/main" id="{E58C4348-5B4E-B1FB-1B1B-D287C57E6DF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163425" y="2980690"/>
              <a:ext cx="1822450" cy="25177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539115</xdr:colOff>
      <xdr:row>11</xdr:row>
      <xdr:rowOff>103505</xdr:rowOff>
    </xdr:from>
    <xdr:to>
      <xdr:col>11</xdr:col>
      <xdr:colOff>383540</xdr:colOff>
      <xdr:row>21</xdr:row>
      <xdr:rowOff>30480</xdr:rowOff>
    </xdr:to>
    <mc:AlternateContent xmlns:mc="http://schemas.openxmlformats.org/markup-compatibility/2006" xmlns:sle15="http://schemas.microsoft.com/office/drawing/2012/slicer">
      <mc:Choice Requires="sle15">
        <xdr:graphicFrame macro="">
          <xdr:nvGraphicFramePr>
            <xdr:cNvPr id="6" name="Sales Rep.">
              <a:extLst>
                <a:ext uri="{FF2B5EF4-FFF2-40B4-BE49-F238E27FC236}">
                  <a16:creationId xmlns:a16="http://schemas.microsoft.com/office/drawing/2014/main" id="{3AFE141C-9EAA-3C6B-0B03-6897FD8072F6}"/>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4224635" y="2968625"/>
              <a:ext cx="1840865" cy="25177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669925</xdr:colOff>
      <xdr:row>22</xdr:row>
      <xdr:rowOff>202565</xdr:rowOff>
    </xdr:from>
    <xdr:to>
      <xdr:col>10</xdr:col>
      <xdr:colOff>434975</xdr:colOff>
      <xdr:row>32</xdr:row>
      <xdr:rowOff>129540</xdr:rowOff>
    </xdr:to>
    <mc:AlternateContent xmlns:mc="http://schemas.openxmlformats.org/markup-compatibility/2006" xmlns:sle15="http://schemas.microsoft.com/office/drawing/2012/slicer">
      <mc:Choice Requires="sle15">
        <xdr:graphicFrame macro="">
          <xdr:nvGraphicFramePr>
            <xdr:cNvPr id="7" name="Price">
              <a:extLst>
                <a:ext uri="{FF2B5EF4-FFF2-40B4-BE49-F238E27FC236}">
                  <a16:creationId xmlns:a16="http://schemas.microsoft.com/office/drawing/2014/main" id="{64BF0A1A-0E2B-7F4F-6758-FF6310C04FD5}"/>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12298045" y="5917565"/>
              <a:ext cx="1822450" cy="25177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ng" refreshedDate="45327.963972916667" createdVersion="8" refreshedVersion="8" minRefreshableVersion="3" recordCount="228" xr:uid="{09F2AF96-042D-46B6-9785-2E61AE80E18A}">
  <cacheSource type="worksheet">
    <worksheetSource ref="A1:G229" sheet="Raw Data (2)"/>
  </cacheSource>
  <cacheFields count="9">
    <cacheField name="Date" numFmtId="14">
      <sharedItems containsSemiMixedTypes="0" containsNonDate="0" containsDate="1" containsString="0" minDate="2020-01-01T00:00:00" maxDate="2021-01-01T00:00:00" count="163">
        <d v="2020-01-01T00:00:00"/>
        <d v="2020-01-02T00:00:00"/>
        <d v="2020-01-03T00:00:00"/>
        <d v="2020-01-16T00:00:00"/>
        <d v="2020-01-21T00:00:00"/>
        <d v="2020-01-22T00:00:00"/>
        <d v="2020-01-24T00:00:00"/>
        <d v="2020-02-04T00:00:00"/>
        <d v="2020-02-05T00:00:00"/>
        <d v="2020-02-06T00:00:00"/>
        <d v="2020-02-10T00:00:00"/>
        <d v="2020-05-12T00:00:00"/>
        <d v="2020-02-18T00:00:00"/>
        <d v="2020-02-20T00:00:00"/>
        <d v="2020-02-21T00:00:00"/>
        <d v="2020-02-25T00:00:00"/>
        <d v="2020-02-28T00:00:00"/>
        <d v="2020-03-04T00:00:00"/>
        <d v="2020-03-25T00:00:00"/>
        <d v="2020-03-17T00:00:00"/>
        <d v="2020-03-21T00:00:00"/>
        <d v="2020-03-26T00:00:00"/>
        <d v="2020-04-03T00:00:00"/>
        <d v="2020-04-07T00:00:00"/>
        <d v="2020-04-09T00:00:00"/>
        <d v="2020-04-11T00:00:00"/>
        <d v="2020-04-15T00:00:00"/>
        <d v="2020-04-21T00:00:00"/>
        <d v="2020-04-22T00:00:00"/>
        <d v="2020-04-24T00:00:00"/>
        <d v="2020-04-25T00:00:00"/>
        <d v="2020-04-29T00:00:00"/>
        <d v="2020-04-30T00:00:00"/>
        <d v="2020-05-01T00:00:00"/>
        <d v="2020-05-06T00:00:00"/>
        <d v="2020-05-08T00:00:00"/>
        <d v="2020-05-14T00:00:00"/>
        <d v="2020-05-15T00:00:00"/>
        <d v="2020-05-16T00:00:00"/>
        <d v="2020-05-19T00:00:00"/>
        <d v="2020-05-21T00:00:00"/>
        <d v="2020-05-23T00:00:00"/>
        <d v="2020-05-29T00:00:00"/>
        <d v="2020-06-02T00:00:00"/>
        <d v="2020-06-04T00:00:00"/>
        <d v="2020-06-09T00:00:00"/>
        <d v="2020-06-18T00:00:00"/>
        <d v="2020-06-19T00:00:00"/>
        <d v="2020-06-30T00:00:00"/>
        <d v="2020-07-02T00:00:00"/>
        <d v="2020-07-07T00:00:00"/>
        <d v="2020-07-10T00:00:00"/>
        <d v="2020-07-11T00:00:00"/>
        <d v="2020-07-16T00:00:00"/>
        <d v="2020-07-18T00:00:00"/>
        <d v="2020-07-22T00:00:00"/>
        <d v="2020-07-23T00:00:00"/>
        <d v="2020-07-24T00:00:00"/>
        <d v="2020-07-25T00:00:00"/>
        <d v="2020-07-28T00:00:00"/>
        <d v="2020-07-29T00:00:00"/>
        <d v="2020-07-30T00:00:00"/>
        <d v="2020-08-07T00:00:00"/>
        <d v="2020-08-08T00:00:00"/>
        <d v="2020-08-15T00:00:00"/>
        <d v="2020-08-21T00:00:00"/>
        <d v="2020-08-22T00:00:00"/>
        <d v="2020-08-25T00:00:00"/>
        <d v="2020-08-27T00:00:00"/>
        <d v="2020-08-28T00:00:00"/>
        <d v="2020-08-29T00:00:00"/>
        <d v="2020-09-01T00:00:00"/>
        <d v="2020-09-08T00:00:00"/>
        <d v="2020-09-09T00:00:00"/>
        <d v="2020-09-10T00:00:00"/>
        <d v="2020-09-17T00:00:00"/>
        <d v="2020-09-22T00:00:00"/>
        <d v="2020-09-23T00:00:00"/>
        <d v="2020-09-26T00:00:00"/>
        <d v="2020-09-29T00:00:00"/>
        <d v="2020-09-30T00:00:00"/>
        <d v="2020-10-07T00:00:00"/>
        <d v="2020-10-08T00:00:00"/>
        <d v="2020-10-10T00:00:00"/>
        <d v="2020-10-17T00:00:00"/>
        <d v="2020-10-22T00:00:00"/>
        <d v="2020-10-24T00:00:00"/>
        <d v="2020-10-27T00:00:00"/>
        <d v="2020-10-28T00:00:00"/>
        <d v="2020-10-29T00:00:00"/>
        <d v="2020-10-31T00:00:00"/>
        <d v="2020-11-05T00:00:00"/>
        <d v="2020-11-07T00:00:00"/>
        <d v="2020-11-11T00:00:00"/>
        <d v="2020-11-13T00:00:00"/>
        <d v="2020-11-19T00:00:00"/>
        <d v="2020-11-20T00:00:00"/>
        <d v="2020-11-24T00:00:00"/>
        <d v="2020-11-27T00:00:00"/>
        <d v="2020-12-01T00:00:00"/>
        <d v="2020-12-03T00:00:00"/>
        <d v="2020-12-08T00:00:00"/>
        <d v="2020-12-11T00:00:00"/>
        <d v="2020-12-16T00:00:00"/>
        <d v="2020-12-17T00:00:00"/>
        <d v="2020-12-18T00:00:00"/>
        <d v="2020-12-22T00:00:00"/>
        <d v="2020-12-23T00:00:00"/>
        <d v="2020-12-26T00:00:00"/>
        <d v="2020-12-30T00:00:00"/>
        <d v="2020-12-31T00:00:00"/>
        <d v="2020-01-06T00:00:00"/>
        <d v="2020-01-13T00:00:00"/>
        <d v="2020-01-17T00:00:00"/>
        <d v="2020-01-30T00:00:00"/>
        <d v="2020-02-07T00:00:00"/>
        <d v="2020-02-17T00:00:00"/>
        <d v="2020-03-10T00:00:00"/>
        <d v="2020-03-14T00:00:00"/>
        <d v="2020-03-20T00:00:00"/>
        <d v="2020-04-01T00:00:00"/>
        <d v="2020-05-07T00:00:00"/>
        <d v="2020-05-13T00:00:00"/>
        <d v="2020-05-28T00:00:00"/>
        <d v="2020-05-30T00:00:00"/>
        <d v="2020-06-10T00:00:00"/>
        <d v="2020-06-25T00:00:00"/>
        <d v="2020-07-14T00:00:00"/>
        <d v="2020-08-18T00:00:00"/>
        <d v="2020-09-04T00:00:00"/>
        <d v="2020-09-12T00:00:00"/>
        <d v="2020-09-16T00:00:00"/>
        <d v="2020-10-01T00:00:00"/>
        <d v="2020-10-09T00:00:00"/>
        <d v="2020-10-13T00:00:00"/>
        <d v="2020-10-20T00:00:00"/>
        <d v="2020-11-04T00:00:00"/>
        <d v="2020-11-10T00:00:00"/>
        <d v="2020-11-28T00:00:00"/>
        <d v="2020-12-04T00:00:00"/>
        <d v="2020-12-15T00:00:00"/>
        <d v="2020-01-09T00:00:00"/>
        <d v="2020-01-28T00:00:00"/>
        <d v="2020-02-26T00:00:00"/>
        <d v="2020-03-05T00:00:00"/>
        <d v="2020-04-02T00:00:00"/>
        <d v="2020-04-23T00:00:00"/>
        <d v="2020-06-06T00:00:00"/>
        <d v="2020-06-13T00:00:00"/>
        <d v="2020-06-26T00:00:00"/>
        <d v="2020-07-09T00:00:00"/>
        <d v="2020-07-21T00:00:00"/>
        <d v="2020-08-20T00:00:00"/>
        <d v="2020-09-05T00:00:00"/>
        <d v="2020-10-14T00:00:00"/>
        <d v="2020-10-16T00:00:00"/>
        <d v="2020-10-23T00:00:00"/>
        <d v="2020-10-30T00:00:00"/>
        <d v="2020-11-25T00:00:00"/>
        <d v="2020-12-05T00:00:00"/>
        <d v="2020-12-10T00:00:00"/>
        <d v="2020-12-19T00:00:00"/>
        <d v="2020-12-24T00:00:00"/>
      </sharedItems>
      <fieldGroup par="8"/>
    </cacheField>
    <cacheField name="City" numFmtId="0">
      <sharedItems count="4">
        <s v="Ahmedabad"/>
        <s v="Anand"/>
        <s v="Baroda"/>
        <s v="Surat"/>
      </sharedItems>
    </cacheField>
    <cacheField name="Sales Rep." numFmtId="0">
      <sharedItems count="6">
        <s v="Sunil"/>
        <s v="Suresh"/>
        <s v="Mitesh"/>
        <s v="Naresh"/>
        <s v="Ramesh"/>
        <s v="Nilesh"/>
      </sharedItems>
    </cacheField>
    <cacheField name="Product Category" numFmtId="0">
      <sharedItems count="8">
        <s v="Confections"/>
        <s v="Grains/Cereals"/>
        <s v="Meat/Poultry"/>
        <s v="Beverages"/>
        <s v="Condiments"/>
        <s v="Dairy Products"/>
        <s v="Seafood"/>
        <s v="Produce"/>
      </sharedItems>
    </cacheField>
    <cacheField name="Color" numFmtId="0">
      <sharedItems/>
    </cacheField>
    <cacheField name="Price" numFmtId="0">
      <sharedItems containsSemiMixedTypes="0" containsString="0" containsNumber="1" minValue="1" maxValue="263.5"/>
    </cacheField>
    <cacheField name="Qty." numFmtId="0">
      <sharedItems containsSemiMixedTypes="0" containsString="0" containsNumber="1" containsInteger="1" minValue="1" maxValue="123" count="30">
        <n v="6"/>
        <n v="21"/>
        <n v="4"/>
        <n v="5"/>
        <n v="2"/>
        <n v="1"/>
        <n v="45"/>
        <n v="9"/>
        <n v="3"/>
        <n v="25"/>
        <n v="36"/>
        <n v="28"/>
        <n v="16"/>
        <n v="8"/>
        <n v="15"/>
        <n v="14"/>
        <n v="18"/>
        <n v="24"/>
        <n v="55"/>
        <n v="12"/>
        <n v="35"/>
        <n v="48"/>
        <n v="7"/>
        <n v="27"/>
        <n v="42"/>
        <n v="33"/>
        <n v="72"/>
        <n v="65"/>
        <n v="43"/>
        <n v="123"/>
      </sharedItems>
    </cacheField>
    <cacheField name="Days (Date)" numFmtId="0" databaseField="0">
      <fieldGroup base="0">
        <rangePr groupBy="days" startDate="2020-01-01T00:00:00" endDate="2021-01-01T00:00:00"/>
        <groupItems count="368">
          <s v="&lt;01-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1"/>
        </groupItems>
      </fieldGroup>
    </cacheField>
    <cacheField name="Months (Date)" numFmtId="0" databaseField="0">
      <fieldGroup base="0">
        <rangePr groupBy="months" startDate="2020-01-01T00:00:00" endDate="2021-01-01T00:00:00"/>
        <groupItems count="14">
          <s v="&lt;01-01-2020"/>
          <s v="Jan"/>
          <s v="Feb"/>
          <s v="Mar"/>
          <s v="Apr"/>
          <s v="May"/>
          <s v="Jun"/>
          <s v="Jul"/>
          <s v="Aug"/>
          <s v="Sep"/>
          <s v="Oct"/>
          <s v="Nov"/>
          <s v="Dec"/>
          <s v="&gt;01-01-2021"/>
        </groupItems>
      </fieldGroup>
    </cacheField>
  </cacheFields>
  <extLst>
    <ext xmlns:x14="http://schemas.microsoft.com/office/spreadsheetml/2009/9/main" uri="{725AE2AE-9491-48be-B2B4-4EB974FC3084}">
      <x14:pivotCacheDefinition pivotCacheId="134549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
  <r>
    <x v="0"/>
    <x v="0"/>
    <x v="0"/>
    <x v="0"/>
    <s v="Green"/>
    <n v="7.2"/>
    <x v="0"/>
  </r>
  <r>
    <x v="0"/>
    <x v="0"/>
    <x v="1"/>
    <x v="1"/>
    <s v="Red"/>
    <n v="13.9"/>
    <x v="1"/>
  </r>
  <r>
    <x v="1"/>
    <x v="0"/>
    <x v="2"/>
    <x v="1"/>
    <s v="Red"/>
    <n v="11.2"/>
    <x v="2"/>
  </r>
  <r>
    <x v="2"/>
    <x v="0"/>
    <x v="3"/>
    <x v="1"/>
    <s v="Red"/>
    <n v="15.2"/>
    <x v="3"/>
  </r>
  <r>
    <x v="3"/>
    <x v="0"/>
    <x v="3"/>
    <x v="0"/>
    <s v="Blue"/>
    <n v="21.8"/>
    <x v="3"/>
  </r>
  <r>
    <x v="4"/>
    <x v="0"/>
    <x v="0"/>
    <x v="0"/>
    <s v="Red"/>
    <n v="24.9"/>
    <x v="4"/>
  </r>
  <r>
    <x v="5"/>
    <x v="0"/>
    <x v="2"/>
    <x v="0"/>
    <s v="Red"/>
    <n v="19.2"/>
    <x v="5"/>
  </r>
  <r>
    <x v="6"/>
    <x v="0"/>
    <x v="3"/>
    <x v="2"/>
    <s v="Blue"/>
    <n v="5.9"/>
    <x v="2"/>
  </r>
  <r>
    <x v="7"/>
    <x v="0"/>
    <x v="0"/>
    <x v="1"/>
    <s v="Green"/>
    <n v="11.2"/>
    <x v="4"/>
  </r>
  <r>
    <x v="8"/>
    <x v="0"/>
    <x v="1"/>
    <x v="2"/>
    <s v="Green"/>
    <n v="26.6"/>
    <x v="0"/>
  </r>
  <r>
    <x v="9"/>
    <x v="0"/>
    <x v="2"/>
    <x v="3"/>
    <s v="Red"/>
    <n v="15.2"/>
    <x v="6"/>
  </r>
  <r>
    <x v="10"/>
    <x v="0"/>
    <x v="3"/>
    <x v="3"/>
    <s v="Red"/>
    <n v="22.8"/>
    <x v="7"/>
  </r>
  <r>
    <x v="11"/>
    <x v="1"/>
    <x v="1"/>
    <x v="2"/>
    <s v="Blue"/>
    <n v="7.7"/>
    <x v="8"/>
  </r>
  <r>
    <x v="12"/>
    <x v="0"/>
    <x v="3"/>
    <x v="0"/>
    <s v="Blue"/>
    <n v="24.8"/>
    <x v="4"/>
  </r>
  <r>
    <x v="13"/>
    <x v="0"/>
    <x v="0"/>
    <x v="4"/>
    <s v="Blue"/>
    <n v="12"/>
    <x v="9"/>
  </r>
  <r>
    <x v="14"/>
    <x v="0"/>
    <x v="1"/>
    <x v="0"/>
    <s v="Blue"/>
    <n v="26.2"/>
    <x v="3"/>
  </r>
  <r>
    <x v="14"/>
    <x v="0"/>
    <x v="2"/>
    <x v="3"/>
    <s v="Green"/>
    <n v="44"/>
    <x v="10"/>
  </r>
  <r>
    <x v="15"/>
    <x v="0"/>
    <x v="3"/>
    <x v="5"/>
    <s v="Green"/>
    <n v="2.7"/>
    <x v="11"/>
  </r>
  <r>
    <x v="16"/>
    <x v="0"/>
    <x v="0"/>
    <x v="0"/>
    <s v="Green"/>
    <n v="17.600000000000001"/>
    <x v="12"/>
  </r>
  <r>
    <x v="17"/>
    <x v="1"/>
    <x v="1"/>
    <x v="3"/>
    <s v="Red"/>
    <n v="7.3"/>
    <x v="1"/>
  </r>
  <r>
    <x v="17"/>
    <x v="0"/>
    <x v="3"/>
    <x v="1"/>
    <s v="Blue"/>
    <n v="26.6"/>
    <x v="13"/>
  </r>
  <r>
    <x v="18"/>
    <x v="0"/>
    <x v="0"/>
    <x v="1"/>
    <s v="Green"/>
    <n v="14.4"/>
    <x v="14"/>
  </r>
  <r>
    <x v="19"/>
    <x v="1"/>
    <x v="2"/>
    <x v="3"/>
    <s v="Red"/>
    <n v="14.7"/>
    <x v="5"/>
  </r>
  <r>
    <x v="20"/>
    <x v="1"/>
    <x v="3"/>
    <x v="6"/>
    <s v="Red"/>
    <n v="8"/>
    <x v="4"/>
  </r>
  <r>
    <x v="18"/>
    <x v="1"/>
    <x v="0"/>
    <x v="3"/>
    <s v="Blue"/>
    <n v="42.4"/>
    <x v="9"/>
  </r>
  <r>
    <x v="21"/>
    <x v="0"/>
    <x v="1"/>
    <x v="0"/>
    <s v="Blue"/>
    <n v="24.9"/>
    <x v="8"/>
  </r>
  <r>
    <x v="21"/>
    <x v="0"/>
    <x v="2"/>
    <x v="7"/>
    <s v="Green"/>
    <n v="7.2"/>
    <x v="5"/>
  </r>
  <r>
    <x v="22"/>
    <x v="0"/>
    <x v="3"/>
    <x v="1"/>
    <s v="Red"/>
    <n v="4.5"/>
    <x v="15"/>
  </r>
  <r>
    <x v="23"/>
    <x v="0"/>
    <x v="0"/>
    <x v="1"/>
    <s v="Red"/>
    <n v="28.5"/>
    <x v="9"/>
  </r>
  <r>
    <x v="24"/>
    <x v="0"/>
    <x v="1"/>
    <x v="4"/>
    <s v="Red"/>
    <n v="46"/>
    <x v="14"/>
  </r>
  <r>
    <x v="25"/>
    <x v="1"/>
    <x v="2"/>
    <x v="4"/>
    <s v="Blue"/>
    <n v="14"/>
    <x v="16"/>
  </r>
  <r>
    <x v="26"/>
    <x v="0"/>
    <x v="3"/>
    <x v="0"/>
    <s v="Red"/>
    <n v="3"/>
    <x v="3"/>
  </r>
  <r>
    <x v="27"/>
    <x v="0"/>
    <x v="0"/>
    <x v="6"/>
    <s v="Red"/>
    <n v="7"/>
    <x v="0"/>
  </r>
  <r>
    <x v="28"/>
    <x v="0"/>
    <x v="1"/>
    <x v="1"/>
    <s v="Blue"/>
    <n v="14"/>
    <x v="4"/>
  </r>
  <r>
    <x v="29"/>
    <x v="1"/>
    <x v="2"/>
    <x v="1"/>
    <s v="Blue"/>
    <n v="4.5"/>
    <x v="3"/>
  </r>
  <r>
    <x v="30"/>
    <x v="0"/>
    <x v="3"/>
    <x v="3"/>
    <s v="Red"/>
    <n v="38"/>
    <x v="2"/>
  </r>
  <r>
    <x v="31"/>
    <x v="1"/>
    <x v="0"/>
    <x v="3"/>
    <s v="Red"/>
    <n v="31"/>
    <x v="4"/>
  </r>
  <r>
    <x v="32"/>
    <x v="1"/>
    <x v="1"/>
    <x v="4"/>
    <s v="Blue"/>
    <n v="25.89"/>
    <x v="5"/>
  </r>
  <r>
    <x v="33"/>
    <x v="1"/>
    <x v="2"/>
    <x v="6"/>
    <s v="Blue"/>
    <n v="81"/>
    <x v="14"/>
  </r>
  <r>
    <x v="33"/>
    <x v="1"/>
    <x v="3"/>
    <x v="0"/>
    <s v="Red"/>
    <n v="22"/>
    <x v="3"/>
  </r>
  <r>
    <x v="34"/>
    <x v="0"/>
    <x v="0"/>
    <x v="5"/>
    <s v="Blue"/>
    <n v="25.89"/>
    <x v="5"/>
  </r>
  <r>
    <x v="35"/>
    <x v="1"/>
    <x v="1"/>
    <x v="3"/>
    <s v="Red"/>
    <n v="55"/>
    <x v="14"/>
  </r>
  <r>
    <x v="11"/>
    <x v="1"/>
    <x v="2"/>
    <x v="6"/>
    <s v="Blue"/>
    <n v="13.25"/>
    <x v="4"/>
  </r>
  <r>
    <x v="36"/>
    <x v="0"/>
    <x v="3"/>
    <x v="6"/>
    <s v="Red"/>
    <n v="12.5"/>
    <x v="3"/>
  </r>
  <r>
    <x v="37"/>
    <x v="0"/>
    <x v="0"/>
    <x v="5"/>
    <s v="Blue"/>
    <n v="21.5"/>
    <x v="7"/>
  </r>
  <r>
    <x v="38"/>
    <x v="0"/>
    <x v="1"/>
    <x v="0"/>
    <s v="Red"/>
    <n v="21.5"/>
    <x v="10"/>
  </r>
  <r>
    <x v="39"/>
    <x v="0"/>
    <x v="2"/>
    <x v="5"/>
    <s v="Red"/>
    <n v="1"/>
    <x v="0"/>
  </r>
  <r>
    <x v="39"/>
    <x v="0"/>
    <x v="3"/>
    <x v="4"/>
    <s v="Red"/>
    <n v="7.45"/>
    <x v="17"/>
  </r>
  <r>
    <x v="40"/>
    <x v="1"/>
    <x v="0"/>
    <x v="3"/>
    <s v="Blue"/>
    <n v="49.3"/>
    <x v="2"/>
  </r>
  <r>
    <x v="41"/>
    <x v="1"/>
    <x v="1"/>
    <x v="7"/>
    <s v="Green"/>
    <n v="12.5"/>
    <x v="18"/>
  </r>
  <r>
    <x v="41"/>
    <x v="1"/>
    <x v="2"/>
    <x v="0"/>
    <s v="Green"/>
    <n v="7.75"/>
    <x v="8"/>
  </r>
  <r>
    <x v="42"/>
    <x v="1"/>
    <x v="3"/>
    <x v="3"/>
    <s v="Blue"/>
    <n v="53"/>
    <x v="4"/>
  </r>
  <r>
    <x v="43"/>
    <x v="0"/>
    <x v="0"/>
    <x v="0"/>
    <s v="Green"/>
    <n v="7"/>
    <x v="8"/>
  </r>
  <r>
    <x v="44"/>
    <x v="0"/>
    <x v="1"/>
    <x v="2"/>
    <s v="Green"/>
    <n v="9.65"/>
    <x v="19"/>
  </r>
  <r>
    <x v="44"/>
    <x v="0"/>
    <x v="2"/>
    <x v="1"/>
    <s v="Blue"/>
    <n v="2.5"/>
    <x v="4"/>
  </r>
  <r>
    <x v="45"/>
    <x v="1"/>
    <x v="3"/>
    <x v="5"/>
    <s v="Blue"/>
    <n v="55"/>
    <x v="2"/>
  </r>
  <r>
    <x v="46"/>
    <x v="1"/>
    <x v="0"/>
    <x v="5"/>
    <s v="Red"/>
    <n v="33.25"/>
    <x v="0"/>
  </r>
  <r>
    <x v="46"/>
    <x v="1"/>
    <x v="1"/>
    <x v="3"/>
    <s v="Green"/>
    <n v="2.5"/>
    <x v="15"/>
  </r>
  <r>
    <x v="47"/>
    <x v="1"/>
    <x v="2"/>
    <x v="1"/>
    <s v="Green"/>
    <n v="39"/>
    <x v="16"/>
  </r>
  <r>
    <x v="47"/>
    <x v="1"/>
    <x v="3"/>
    <x v="2"/>
    <s v="Green"/>
    <n v="34"/>
    <x v="17"/>
  </r>
  <r>
    <x v="48"/>
    <x v="0"/>
    <x v="0"/>
    <x v="5"/>
    <s v="Red"/>
    <n v="18"/>
    <x v="4"/>
  </r>
  <r>
    <x v="49"/>
    <x v="0"/>
    <x v="1"/>
    <x v="1"/>
    <s v="Blue"/>
    <n v="3"/>
    <x v="5"/>
  </r>
  <r>
    <x v="49"/>
    <x v="0"/>
    <x v="2"/>
    <x v="3"/>
    <s v="Blue"/>
    <n v="13"/>
    <x v="0"/>
  </r>
  <r>
    <x v="50"/>
    <x v="0"/>
    <x v="3"/>
    <x v="4"/>
    <s v="Blue"/>
    <n v="13.25"/>
    <x v="8"/>
  </r>
  <r>
    <x v="51"/>
    <x v="0"/>
    <x v="0"/>
    <x v="4"/>
    <s v="Red"/>
    <n v="55"/>
    <x v="20"/>
  </r>
  <r>
    <x v="52"/>
    <x v="1"/>
    <x v="1"/>
    <x v="1"/>
    <s v="Green"/>
    <n v="12.75"/>
    <x v="0"/>
  </r>
  <r>
    <x v="53"/>
    <x v="1"/>
    <x v="2"/>
    <x v="5"/>
    <s v="Red"/>
    <n v="21"/>
    <x v="21"/>
  </r>
  <r>
    <x v="54"/>
    <x v="1"/>
    <x v="3"/>
    <x v="1"/>
    <s v="Blue"/>
    <n v="34.799999999999997"/>
    <x v="19"/>
  </r>
  <r>
    <x v="55"/>
    <x v="0"/>
    <x v="0"/>
    <x v="6"/>
    <s v="Red"/>
    <n v="18"/>
    <x v="8"/>
  </r>
  <r>
    <x v="56"/>
    <x v="0"/>
    <x v="1"/>
    <x v="1"/>
    <s v="Blue"/>
    <n v="31"/>
    <x v="5"/>
  </r>
  <r>
    <x v="57"/>
    <x v="0"/>
    <x v="2"/>
    <x v="3"/>
    <s v="Blue"/>
    <n v="34"/>
    <x v="14"/>
  </r>
  <r>
    <x v="58"/>
    <x v="0"/>
    <x v="3"/>
    <x v="5"/>
    <s v="Red"/>
    <n v="31"/>
    <x v="22"/>
  </r>
  <r>
    <x v="59"/>
    <x v="0"/>
    <x v="0"/>
    <x v="3"/>
    <s v="Green"/>
    <n v="21"/>
    <x v="15"/>
  </r>
  <r>
    <x v="60"/>
    <x v="0"/>
    <x v="1"/>
    <x v="6"/>
    <s v="Green"/>
    <n v="7.75"/>
    <x v="2"/>
  </r>
  <r>
    <x v="60"/>
    <x v="0"/>
    <x v="2"/>
    <x v="5"/>
    <s v="Red"/>
    <n v="24"/>
    <x v="3"/>
  </r>
  <r>
    <x v="61"/>
    <x v="0"/>
    <x v="3"/>
    <x v="2"/>
    <s v="Blue"/>
    <n v="38"/>
    <x v="4"/>
  </r>
  <r>
    <x v="62"/>
    <x v="0"/>
    <x v="0"/>
    <x v="7"/>
    <s v="Red"/>
    <n v="14"/>
    <x v="3"/>
  </r>
  <r>
    <x v="62"/>
    <x v="0"/>
    <x v="1"/>
    <x v="0"/>
    <s v="Red"/>
    <n v="21.5"/>
    <x v="4"/>
  </r>
  <r>
    <x v="63"/>
    <x v="0"/>
    <x v="2"/>
    <x v="1"/>
    <s v="Red"/>
    <n v="53"/>
    <x v="14"/>
  </r>
  <r>
    <x v="64"/>
    <x v="0"/>
    <x v="3"/>
    <x v="7"/>
    <s v="Green"/>
    <n v="13.25"/>
    <x v="0"/>
  </r>
  <r>
    <x v="65"/>
    <x v="0"/>
    <x v="0"/>
    <x v="5"/>
    <s v="Red"/>
    <n v="19"/>
    <x v="3"/>
  </r>
  <r>
    <x v="66"/>
    <x v="0"/>
    <x v="1"/>
    <x v="0"/>
    <s v="Green"/>
    <n v="18.399999999999999"/>
    <x v="0"/>
  </r>
  <r>
    <x v="66"/>
    <x v="0"/>
    <x v="2"/>
    <x v="3"/>
    <s v="Green"/>
    <n v="62.5"/>
    <x v="2"/>
  </r>
  <r>
    <x v="67"/>
    <x v="0"/>
    <x v="3"/>
    <x v="6"/>
    <s v="Green"/>
    <n v="31"/>
    <x v="16"/>
  </r>
  <r>
    <x v="68"/>
    <x v="0"/>
    <x v="0"/>
    <x v="3"/>
    <s v="Blue"/>
    <n v="32.799999999999997"/>
    <x v="9"/>
  </r>
  <r>
    <x v="69"/>
    <x v="0"/>
    <x v="1"/>
    <x v="1"/>
    <s v="Blue"/>
    <n v="25.89"/>
    <x v="8"/>
  </r>
  <r>
    <x v="70"/>
    <x v="0"/>
    <x v="2"/>
    <x v="2"/>
    <s v="Green"/>
    <n v="25.89"/>
    <x v="4"/>
  </r>
  <r>
    <x v="71"/>
    <x v="0"/>
    <x v="3"/>
    <x v="6"/>
    <s v="Red"/>
    <n v="18"/>
    <x v="4"/>
  </r>
  <r>
    <x v="72"/>
    <x v="0"/>
    <x v="0"/>
    <x v="0"/>
    <s v="Green"/>
    <n v="12.5"/>
    <x v="5"/>
  </r>
  <r>
    <x v="73"/>
    <x v="0"/>
    <x v="1"/>
    <x v="3"/>
    <s v="Blue"/>
    <n v="53"/>
    <x v="4"/>
  </r>
  <r>
    <x v="73"/>
    <x v="0"/>
    <x v="2"/>
    <x v="0"/>
    <s v="Blue"/>
    <n v="31"/>
    <x v="17"/>
  </r>
  <r>
    <x v="74"/>
    <x v="0"/>
    <x v="3"/>
    <x v="6"/>
    <s v="Blue"/>
    <n v="36"/>
    <x v="6"/>
  </r>
  <r>
    <x v="75"/>
    <x v="0"/>
    <x v="0"/>
    <x v="0"/>
    <s v="Blue"/>
    <n v="31.23"/>
    <x v="8"/>
  </r>
  <r>
    <x v="76"/>
    <x v="0"/>
    <x v="1"/>
    <x v="5"/>
    <s v="Blue"/>
    <n v="55"/>
    <x v="19"/>
  </r>
  <r>
    <x v="76"/>
    <x v="0"/>
    <x v="2"/>
    <x v="0"/>
    <s v="Red"/>
    <n v="38"/>
    <x v="5"/>
  </r>
  <r>
    <x v="77"/>
    <x v="0"/>
    <x v="3"/>
    <x v="5"/>
    <s v="Red"/>
    <n v="9.1999999999999993"/>
    <x v="8"/>
  </r>
  <r>
    <x v="78"/>
    <x v="0"/>
    <x v="0"/>
    <x v="1"/>
    <s v="Green"/>
    <n v="31"/>
    <x v="4"/>
  </r>
  <r>
    <x v="79"/>
    <x v="0"/>
    <x v="1"/>
    <x v="0"/>
    <s v="Green"/>
    <n v="19"/>
    <x v="0"/>
  </r>
  <r>
    <x v="79"/>
    <x v="0"/>
    <x v="2"/>
    <x v="6"/>
    <s v="Red"/>
    <n v="97"/>
    <x v="3"/>
  </r>
  <r>
    <x v="80"/>
    <x v="0"/>
    <x v="3"/>
    <x v="2"/>
    <s v="Red"/>
    <n v="7.45"/>
    <x v="0"/>
  </r>
  <r>
    <x v="81"/>
    <x v="0"/>
    <x v="0"/>
    <x v="5"/>
    <s v="Blue"/>
    <n v="13.25"/>
    <x v="8"/>
  </r>
  <r>
    <x v="82"/>
    <x v="0"/>
    <x v="1"/>
    <x v="2"/>
    <s v="Green"/>
    <n v="14"/>
    <x v="19"/>
  </r>
  <r>
    <x v="82"/>
    <x v="0"/>
    <x v="2"/>
    <x v="6"/>
    <s v="Red"/>
    <n v="12.5"/>
    <x v="2"/>
  </r>
  <r>
    <x v="83"/>
    <x v="0"/>
    <x v="3"/>
    <x v="0"/>
    <s v="Green"/>
    <n v="19"/>
    <x v="3"/>
  </r>
  <r>
    <x v="84"/>
    <x v="0"/>
    <x v="0"/>
    <x v="5"/>
    <s v="Blue"/>
    <n v="31"/>
    <x v="16"/>
  </r>
  <r>
    <x v="84"/>
    <x v="0"/>
    <x v="1"/>
    <x v="7"/>
    <s v="Green"/>
    <n v="12"/>
    <x v="17"/>
  </r>
  <r>
    <x v="85"/>
    <x v="0"/>
    <x v="2"/>
    <x v="6"/>
    <s v="Green"/>
    <n v="39"/>
    <x v="23"/>
  </r>
  <r>
    <x v="85"/>
    <x v="0"/>
    <x v="3"/>
    <x v="2"/>
    <s v="Red"/>
    <n v="53"/>
    <x v="22"/>
  </r>
  <r>
    <x v="86"/>
    <x v="0"/>
    <x v="0"/>
    <x v="2"/>
    <s v="Red"/>
    <n v="17.45"/>
    <x v="4"/>
  </r>
  <r>
    <x v="86"/>
    <x v="0"/>
    <x v="1"/>
    <x v="5"/>
    <s v="Red"/>
    <n v="19"/>
    <x v="2"/>
  </r>
  <r>
    <x v="87"/>
    <x v="0"/>
    <x v="2"/>
    <x v="0"/>
    <s v="Green"/>
    <n v="21.5"/>
    <x v="13"/>
  </r>
  <r>
    <x v="88"/>
    <x v="0"/>
    <x v="3"/>
    <x v="5"/>
    <s v="Red"/>
    <n v="7.75"/>
    <x v="24"/>
  </r>
  <r>
    <x v="89"/>
    <x v="0"/>
    <x v="0"/>
    <x v="4"/>
    <s v="Green"/>
    <n v="9.65"/>
    <x v="19"/>
  </r>
  <r>
    <x v="90"/>
    <x v="0"/>
    <x v="1"/>
    <x v="2"/>
    <s v="Blue"/>
    <n v="21"/>
    <x v="3"/>
  </r>
  <r>
    <x v="90"/>
    <x v="0"/>
    <x v="2"/>
    <x v="6"/>
    <s v="Blue"/>
    <n v="12.5"/>
    <x v="8"/>
  </r>
  <r>
    <x v="91"/>
    <x v="0"/>
    <x v="3"/>
    <x v="5"/>
    <s v="Red"/>
    <n v="17.45"/>
    <x v="14"/>
  </r>
  <r>
    <x v="92"/>
    <x v="0"/>
    <x v="0"/>
    <x v="7"/>
    <s v="Green"/>
    <n v="6"/>
    <x v="2"/>
  </r>
  <r>
    <x v="92"/>
    <x v="0"/>
    <x v="1"/>
    <x v="3"/>
    <s v="Blue"/>
    <n v="38"/>
    <x v="15"/>
  </r>
  <r>
    <x v="93"/>
    <x v="0"/>
    <x v="2"/>
    <x v="6"/>
    <s v="Blue"/>
    <n v="9.5"/>
    <x v="2"/>
  </r>
  <r>
    <x v="94"/>
    <x v="0"/>
    <x v="3"/>
    <x v="6"/>
    <s v="Green"/>
    <n v="18.399999999999999"/>
    <x v="3"/>
  </r>
  <r>
    <x v="95"/>
    <x v="0"/>
    <x v="0"/>
    <x v="6"/>
    <s v="Blue"/>
    <n v="25.89"/>
    <x v="8"/>
  </r>
  <r>
    <x v="96"/>
    <x v="0"/>
    <x v="1"/>
    <x v="5"/>
    <s v="Red"/>
    <n v="36"/>
    <x v="9"/>
  </r>
  <r>
    <x v="97"/>
    <x v="0"/>
    <x v="2"/>
    <x v="6"/>
    <s v="Blue"/>
    <n v="49.3"/>
    <x v="8"/>
  </r>
  <r>
    <x v="98"/>
    <x v="0"/>
    <x v="3"/>
    <x v="0"/>
    <s v="Green"/>
    <n v="14"/>
    <x v="19"/>
  </r>
  <r>
    <x v="99"/>
    <x v="0"/>
    <x v="0"/>
    <x v="0"/>
    <s v="Red"/>
    <n v="49.3"/>
    <x v="14"/>
  </r>
  <r>
    <x v="100"/>
    <x v="0"/>
    <x v="1"/>
    <x v="3"/>
    <s v="Red"/>
    <n v="39"/>
    <x v="25"/>
  </r>
  <r>
    <x v="101"/>
    <x v="0"/>
    <x v="2"/>
    <x v="0"/>
    <s v="Green"/>
    <n v="12.5"/>
    <x v="26"/>
  </r>
  <r>
    <x v="102"/>
    <x v="0"/>
    <x v="3"/>
    <x v="5"/>
    <s v="Red"/>
    <n v="12.5"/>
    <x v="12"/>
  </r>
  <r>
    <x v="103"/>
    <x v="0"/>
    <x v="0"/>
    <x v="4"/>
    <s v="Green"/>
    <n v="1"/>
    <x v="20"/>
  </r>
  <r>
    <x v="103"/>
    <x v="0"/>
    <x v="1"/>
    <x v="0"/>
    <s v="Blue"/>
    <n v="18"/>
    <x v="4"/>
  </r>
  <r>
    <x v="104"/>
    <x v="0"/>
    <x v="2"/>
    <x v="7"/>
    <s v="Blue"/>
    <n v="263.5"/>
    <x v="3"/>
  </r>
  <r>
    <x v="105"/>
    <x v="0"/>
    <x v="3"/>
    <x v="3"/>
    <s v="Green"/>
    <n v="34.799999999999997"/>
    <x v="8"/>
  </r>
  <r>
    <x v="106"/>
    <x v="0"/>
    <x v="0"/>
    <x v="0"/>
    <s v="Red"/>
    <n v="62.5"/>
    <x v="8"/>
  </r>
  <r>
    <x v="106"/>
    <x v="0"/>
    <x v="1"/>
    <x v="1"/>
    <s v="Red"/>
    <n v="7.75"/>
    <x v="2"/>
  </r>
  <r>
    <x v="106"/>
    <x v="0"/>
    <x v="2"/>
    <x v="6"/>
    <s v="Blue"/>
    <n v="12.5"/>
    <x v="14"/>
  </r>
  <r>
    <x v="107"/>
    <x v="0"/>
    <x v="3"/>
    <x v="0"/>
    <s v="Green"/>
    <n v="19.45"/>
    <x v="5"/>
  </r>
  <r>
    <x v="108"/>
    <x v="0"/>
    <x v="0"/>
    <x v="2"/>
    <s v="Blue"/>
    <n v="21"/>
    <x v="3"/>
  </r>
  <r>
    <x v="108"/>
    <x v="0"/>
    <x v="1"/>
    <x v="6"/>
    <s v="Green"/>
    <n v="24"/>
    <x v="0"/>
  </r>
  <r>
    <x v="108"/>
    <x v="0"/>
    <x v="2"/>
    <x v="5"/>
    <s v="Green"/>
    <n v="263.5"/>
    <x v="5"/>
  </r>
  <r>
    <x v="109"/>
    <x v="0"/>
    <x v="3"/>
    <x v="3"/>
    <s v="Green"/>
    <n v="31"/>
    <x v="10"/>
  </r>
  <r>
    <x v="110"/>
    <x v="0"/>
    <x v="0"/>
    <x v="7"/>
    <s v="Red"/>
    <n v="16"/>
    <x v="8"/>
  </r>
  <r>
    <x v="111"/>
    <x v="2"/>
    <x v="4"/>
    <x v="4"/>
    <s v="Red"/>
    <n v="5.9"/>
    <x v="0"/>
  </r>
  <r>
    <x v="112"/>
    <x v="2"/>
    <x v="4"/>
    <x v="7"/>
    <s v="Green"/>
    <n v="39.4"/>
    <x v="2"/>
  </r>
  <r>
    <x v="113"/>
    <x v="2"/>
    <x v="4"/>
    <x v="0"/>
    <s v="Green"/>
    <n v="27.2"/>
    <x v="0"/>
  </r>
  <r>
    <x v="114"/>
    <x v="2"/>
    <x v="4"/>
    <x v="6"/>
    <s v="Green"/>
    <n v="3.4"/>
    <x v="11"/>
  </r>
  <r>
    <x v="115"/>
    <x v="2"/>
    <x v="4"/>
    <x v="0"/>
    <s v="Blue"/>
    <n v="99"/>
    <x v="17"/>
  </r>
  <r>
    <x v="116"/>
    <x v="2"/>
    <x v="4"/>
    <x v="6"/>
    <s v="Blue"/>
    <n v="2"/>
    <x v="4"/>
  </r>
  <r>
    <x v="17"/>
    <x v="2"/>
    <x v="4"/>
    <x v="5"/>
    <s v="Blue"/>
    <n v="3.6"/>
    <x v="9"/>
  </r>
  <r>
    <x v="117"/>
    <x v="2"/>
    <x v="4"/>
    <x v="4"/>
    <s v="Red"/>
    <n v="24"/>
    <x v="8"/>
  </r>
  <r>
    <x v="118"/>
    <x v="2"/>
    <x v="4"/>
    <x v="4"/>
    <s v="Blue"/>
    <n v="8"/>
    <x v="1"/>
  </r>
  <r>
    <x v="119"/>
    <x v="2"/>
    <x v="4"/>
    <x v="5"/>
    <s v="Green"/>
    <n v="1.4"/>
    <x v="8"/>
  </r>
  <r>
    <x v="120"/>
    <x v="2"/>
    <x v="4"/>
    <x v="1"/>
    <s v="Green"/>
    <n v="13.6"/>
    <x v="5"/>
  </r>
  <r>
    <x v="25"/>
    <x v="2"/>
    <x v="4"/>
    <x v="0"/>
    <s v="Green"/>
    <n v="18"/>
    <x v="5"/>
  </r>
  <r>
    <x v="28"/>
    <x v="2"/>
    <x v="4"/>
    <x v="4"/>
    <s v="Green"/>
    <n v="2.5"/>
    <x v="12"/>
  </r>
  <r>
    <x v="32"/>
    <x v="2"/>
    <x v="4"/>
    <x v="6"/>
    <s v="Green"/>
    <n v="18.399999999999999"/>
    <x v="14"/>
  </r>
  <r>
    <x v="121"/>
    <x v="2"/>
    <x v="4"/>
    <x v="2"/>
    <s v="Blue"/>
    <n v="39"/>
    <x v="2"/>
  </r>
  <r>
    <x v="122"/>
    <x v="2"/>
    <x v="4"/>
    <x v="6"/>
    <s v="Red"/>
    <n v="1"/>
    <x v="14"/>
  </r>
  <r>
    <x v="123"/>
    <x v="2"/>
    <x v="4"/>
    <x v="4"/>
    <s v="Green"/>
    <n v="36"/>
    <x v="16"/>
  </r>
  <r>
    <x v="124"/>
    <x v="2"/>
    <x v="4"/>
    <x v="0"/>
    <s v="Blue"/>
    <n v="15"/>
    <x v="8"/>
  </r>
  <r>
    <x v="125"/>
    <x v="2"/>
    <x v="4"/>
    <x v="2"/>
    <s v="Blue"/>
    <n v="33.25"/>
    <x v="16"/>
  </r>
  <r>
    <x v="47"/>
    <x v="2"/>
    <x v="4"/>
    <x v="6"/>
    <s v="Red"/>
    <n v="55"/>
    <x v="19"/>
  </r>
  <r>
    <x v="126"/>
    <x v="2"/>
    <x v="4"/>
    <x v="3"/>
    <s v="Red"/>
    <n v="9.5"/>
    <x v="14"/>
  </r>
  <r>
    <x v="50"/>
    <x v="2"/>
    <x v="4"/>
    <x v="3"/>
    <s v="Green"/>
    <n v="18"/>
    <x v="2"/>
  </r>
  <r>
    <x v="127"/>
    <x v="2"/>
    <x v="4"/>
    <x v="5"/>
    <s v="Red"/>
    <n v="13"/>
    <x v="3"/>
  </r>
  <r>
    <x v="59"/>
    <x v="2"/>
    <x v="4"/>
    <x v="0"/>
    <s v="Green"/>
    <n v="9.1999999999999993"/>
    <x v="3"/>
  </r>
  <r>
    <x v="62"/>
    <x v="2"/>
    <x v="4"/>
    <x v="3"/>
    <s v="Green"/>
    <n v="24"/>
    <x v="19"/>
  </r>
  <r>
    <x v="128"/>
    <x v="2"/>
    <x v="4"/>
    <x v="4"/>
    <s v="Red"/>
    <n v="22"/>
    <x v="9"/>
  </r>
  <r>
    <x v="65"/>
    <x v="2"/>
    <x v="4"/>
    <x v="3"/>
    <s v="Red"/>
    <n v="21.5"/>
    <x v="8"/>
  </r>
  <r>
    <x v="129"/>
    <x v="2"/>
    <x v="4"/>
    <x v="0"/>
    <s v="Blue"/>
    <n v="38"/>
    <x v="6"/>
  </r>
  <r>
    <x v="130"/>
    <x v="2"/>
    <x v="4"/>
    <x v="4"/>
    <s v="Green"/>
    <n v="123.79"/>
    <x v="10"/>
  </r>
  <r>
    <x v="131"/>
    <x v="2"/>
    <x v="4"/>
    <x v="6"/>
    <s v="Green"/>
    <n v="21.5"/>
    <x v="19"/>
  </r>
  <r>
    <x v="77"/>
    <x v="2"/>
    <x v="4"/>
    <x v="2"/>
    <s v="Green"/>
    <n v="17"/>
    <x v="2"/>
  </r>
  <r>
    <x v="132"/>
    <x v="2"/>
    <x v="4"/>
    <x v="3"/>
    <s v="Blue"/>
    <n v="46"/>
    <x v="2"/>
  </r>
  <r>
    <x v="133"/>
    <x v="2"/>
    <x v="4"/>
    <x v="2"/>
    <s v="Green"/>
    <n v="21.5"/>
    <x v="27"/>
  </r>
  <r>
    <x v="134"/>
    <x v="2"/>
    <x v="4"/>
    <x v="3"/>
    <s v="Red"/>
    <n v="12.5"/>
    <x v="4"/>
  </r>
  <r>
    <x v="135"/>
    <x v="2"/>
    <x v="4"/>
    <x v="0"/>
    <s v="Red"/>
    <n v="19"/>
    <x v="8"/>
  </r>
  <r>
    <x v="136"/>
    <x v="2"/>
    <x v="4"/>
    <x v="5"/>
    <s v="Green"/>
    <n v="53"/>
    <x v="8"/>
  </r>
  <r>
    <x v="137"/>
    <x v="2"/>
    <x v="4"/>
    <x v="4"/>
    <s v="Blue"/>
    <n v="19"/>
    <x v="0"/>
  </r>
  <r>
    <x v="95"/>
    <x v="2"/>
    <x v="4"/>
    <x v="4"/>
    <s v="Blue"/>
    <n v="38"/>
    <x v="28"/>
  </r>
  <r>
    <x v="97"/>
    <x v="2"/>
    <x v="4"/>
    <x v="3"/>
    <s v="Blue"/>
    <n v="55"/>
    <x v="22"/>
  </r>
  <r>
    <x v="138"/>
    <x v="2"/>
    <x v="4"/>
    <x v="1"/>
    <s v="Blue"/>
    <n v="7.75"/>
    <x v="16"/>
  </r>
  <r>
    <x v="139"/>
    <x v="2"/>
    <x v="4"/>
    <x v="4"/>
    <s v="Blue"/>
    <n v="19"/>
    <x v="2"/>
  </r>
  <r>
    <x v="140"/>
    <x v="2"/>
    <x v="4"/>
    <x v="7"/>
    <s v="Blue"/>
    <n v="38"/>
    <x v="4"/>
  </r>
  <r>
    <x v="106"/>
    <x v="2"/>
    <x v="4"/>
    <x v="7"/>
    <s v="Blue"/>
    <n v="21"/>
    <x v="4"/>
  </r>
  <r>
    <x v="108"/>
    <x v="2"/>
    <x v="4"/>
    <x v="5"/>
    <s v="Red"/>
    <n v="21.5"/>
    <x v="4"/>
  </r>
  <r>
    <x v="141"/>
    <x v="3"/>
    <x v="5"/>
    <x v="7"/>
    <s v="Blue"/>
    <n v="14.4"/>
    <x v="15"/>
  </r>
  <r>
    <x v="4"/>
    <x v="3"/>
    <x v="5"/>
    <x v="6"/>
    <s v="Blue"/>
    <n v="26.2"/>
    <x v="14"/>
  </r>
  <r>
    <x v="142"/>
    <x v="3"/>
    <x v="5"/>
    <x v="6"/>
    <s v="Blue"/>
    <n v="7.6"/>
    <x v="8"/>
  </r>
  <r>
    <x v="7"/>
    <x v="3"/>
    <x v="5"/>
    <x v="5"/>
    <s v="Blue"/>
    <n v="35.1"/>
    <x v="3"/>
  </r>
  <r>
    <x v="116"/>
    <x v="3"/>
    <x v="5"/>
    <x v="0"/>
    <s v="Blue"/>
    <n v="16.8"/>
    <x v="11"/>
  </r>
  <r>
    <x v="143"/>
    <x v="3"/>
    <x v="5"/>
    <x v="7"/>
    <s v="Blue"/>
    <n v="27.8"/>
    <x v="2"/>
  </r>
  <r>
    <x v="144"/>
    <x v="3"/>
    <x v="5"/>
    <x v="0"/>
    <s v="Green"/>
    <n v="2.7"/>
    <x v="13"/>
  </r>
  <r>
    <x v="118"/>
    <x v="3"/>
    <x v="5"/>
    <x v="5"/>
    <s v="Blue"/>
    <n v="19.2"/>
    <x v="4"/>
  </r>
  <r>
    <x v="18"/>
    <x v="3"/>
    <x v="5"/>
    <x v="3"/>
    <s v="Green"/>
    <n v="5.9"/>
    <x v="17"/>
  </r>
  <r>
    <x v="145"/>
    <x v="3"/>
    <x v="5"/>
    <x v="1"/>
    <s v="Green"/>
    <n v="3.4"/>
    <x v="15"/>
  </r>
  <r>
    <x v="25"/>
    <x v="3"/>
    <x v="5"/>
    <x v="4"/>
    <s v="Red"/>
    <n v="6"/>
    <x v="5"/>
  </r>
  <r>
    <x v="27"/>
    <x v="3"/>
    <x v="5"/>
    <x v="5"/>
    <s v="Red"/>
    <n v="1"/>
    <x v="2"/>
  </r>
  <r>
    <x v="146"/>
    <x v="3"/>
    <x v="5"/>
    <x v="0"/>
    <s v="Blue"/>
    <n v="9.65"/>
    <x v="13"/>
  </r>
  <r>
    <x v="33"/>
    <x v="3"/>
    <x v="5"/>
    <x v="3"/>
    <s v="Blue"/>
    <n v="38"/>
    <x v="8"/>
  </r>
  <r>
    <x v="11"/>
    <x v="3"/>
    <x v="5"/>
    <x v="6"/>
    <s v="Red"/>
    <n v="53"/>
    <x v="0"/>
  </r>
  <r>
    <x v="39"/>
    <x v="3"/>
    <x v="5"/>
    <x v="0"/>
    <s v="Green"/>
    <n v="21"/>
    <x v="5"/>
  </r>
  <r>
    <x v="123"/>
    <x v="3"/>
    <x v="5"/>
    <x v="0"/>
    <s v="Green"/>
    <n v="4.5"/>
    <x v="16"/>
  </r>
  <r>
    <x v="147"/>
    <x v="3"/>
    <x v="5"/>
    <x v="6"/>
    <s v="Blue"/>
    <n v="19"/>
    <x v="9"/>
  </r>
  <r>
    <x v="148"/>
    <x v="3"/>
    <x v="5"/>
    <x v="6"/>
    <s v="Red"/>
    <n v="14"/>
    <x v="11"/>
  </r>
  <r>
    <x v="149"/>
    <x v="3"/>
    <x v="5"/>
    <x v="4"/>
    <s v="Blue"/>
    <n v="19.5"/>
    <x v="2"/>
  </r>
  <r>
    <x v="150"/>
    <x v="3"/>
    <x v="5"/>
    <x v="0"/>
    <s v="Blue"/>
    <n v="4.5"/>
    <x v="20"/>
  </r>
  <r>
    <x v="151"/>
    <x v="3"/>
    <x v="5"/>
    <x v="5"/>
    <s v="Red"/>
    <n v="49.3"/>
    <x v="5"/>
  </r>
  <r>
    <x v="59"/>
    <x v="3"/>
    <x v="5"/>
    <x v="5"/>
    <s v="Blue"/>
    <n v="1"/>
    <x v="13"/>
  </r>
  <r>
    <x v="62"/>
    <x v="3"/>
    <x v="5"/>
    <x v="2"/>
    <s v="Blue"/>
    <n v="49.3"/>
    <x v="14"/>
  </r>
  <r>
    <x v="64"/>
    <x v="3"/>
    <x v="5"/>
    <x v="3"/>
    <s v="Green"/>
    <n v="62.5"/>
    <x v="3"/>
  </r>
  <r>
    <x v="152"/>
    <x v="3"/>
    <x v="5"/>
    <x v="5"/>
    <s v="Green"/>
    <n v="18"/>
    <x v="1"/>
  </r>
  <r>
    <x v="70"/>
    <x v="3"/>
    <x v="5"/>
    <x v="2"/>
    <s v="Blue"/>
    <n v="14"/>
    <x v="4"/>
  </r>
  <r>
    <x v="153"/>
    <x v="3"/>
    <x v="5"/>
    <x v="5"/>
    <s v="Red"/>
    <n v="14"/>
    <x v="8"/>
  </r>
  <r>
    <x v="75"/>
    <x v="3"/>
    <x v="5"/>
    <x v="3"/>
    <s v="Blue"/>
    <n v="13.25"/>
    <x v="8"/>
  </r>
  <r>
    <x v="79"/>
    <x v="3"/>
    <x v="5"/>
    <x v="6"/>
    <s v="Red"/>
    <n v="14"/>
    <x v="15"/>
  </r>
  <r>
    <x v="81"/>
    <x v="3"/>
    <x v="5"/>
    <x v="4"/>
    <s v="Green"/>
    <n v="9.1999999999999993"/>
    <x v="22"/>
  </r>
  <r>
    <x v="154"/>
    <x v="3"/>
    <x v="5"/>
    <x v="3"/>
    <s v="Red"/>
    <n v="4.5"/>
    <x v="20"/>
  </r>
  <r>
    <x v="155"/>
    <x v="3"/>
    <x v="5"/>
    <x v="3"/>
    <s v="Red"/>
    <n v="32.799999999999997"/>
    <x v="29"/>
  </r>
  <r>
    <x v="156"/>
    <x v="3"/>
    <x v="5"/>
    <x v="6"/>
    <s v="Blue"/>
    <n v="38"/>
    <x v="10"/>
  </r>
  <r>
    <x v="157"/>
    <x v="3"/>
    <x v="5"/>
    <x v="6"/>
    <s v="Red"/>
    <n v="38"/>
    <x v="5"/>
  </r>
  <r>
    <x v="93"/>
    <x v="3"/>
    <x v="5"/>
    <x v="3"/>
    <s v="Blue"/>
    <n v="34.799999999999997"/>
    <x v="20"/>
  </r>
  <r>
    <x v="95"/>
    <x v="3"/>
    <x v="5"/>
    <x v="5"/>
    <s v="Blue"/>
    <n v="55"/>
    <x v="9"/>
  </r>
  <r>
    <x v="158"/>
    <x v="3"/>
    <x v="5"/>
    <x v="7"/>
    <s v="Green"/>
    <n v="14"/>
    <x v="8"/>
  </r>
  <r>
    <x v="159"/>
    <x v="3"/>
    <x v="5"/>
    <x v="1"/>
    <s v="Blue"/>
    <n v="28.5"/>
    <x v="4"/>
  </r>
  <r>
    <x v="160"/>
    <x v="3"/>
    <x v="5"/>
    <x v="2"/>
    <s v="Red"/>
    <n v="31"/>
    <x v="0"/>
  </r>
  <r>
    <x v="161"/>
    <x v="3"/>
    <x v="5"/>
    <x v="2"/>
    <s v="Red"/>
    <n v="43.9"/>
    <x v="8"/>
  </r>
  <r>
    <x v="162"/>
    <x v="3"/>
    <x v="5"/>
    <x v="1"/>
    <s v="Red"/>
    <n v="17.45"/>
    <x v="27"/>
  </r>
  <r>
    <x v="109"/>
    <x v="3"/>
    <x v="5"/>
    <x v="0"/>
    <s v="Green"/>
    <n v="55"/>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982EE5-F98A-4507-9121-DBD98FA92F7D}" name="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18:C31" firstHeaderRow="1" firstDataRow="1" firstDataCol="1"/>
  <pivotFields count="9">
    <pivotField axis="axisRow" numFmtId="14" showAll="0">
      <items count="164">
        <item x="0"/>
        <item x="1"/>
        <item x="2"/>
        <item x="111"/>
        <item x="141"/>
        <item x="112"/>
        <item x="3"/>
        <item x="113"/>
        <item x="4"/>
        <item x="5"/>
        <item x="6"/>
        <item x="142"/>
        <item x="114"/>
        <item x="7"/>
        <item x="8"/>
        <item x="9"/>
        <item x="115"/>
        <item x="10"/>
        <item x="116"/>
        <item x="12"/>
        <item x="13"/>
        <item x="14"/>
        <item x="15"/>
        <item x="143"/>
        <item x="16"/>
        <item x="17"/>
        <item x="144"/>
        <item x="117"/>
        <item x="118"/>
        <item x="19"/>
        <item x="119"/>
        <item x="20"/>
        <item x="18"/>
        <item x="21"/>
        <item x="120"/>
        <item x="145"/>
        <item x="22"/>
        <item x="23"/>
        <item x="24"/>
        <item x="25"/>
        <item x="26"/>
        <item x="27"/>
        <item x="28"/>
        <item x="146"/>
        <item x="29"/>
        <item x="30"/>
        <item x="31"/>
        <item x="32"/>
        <item x="33"/>
        <item x="34"/>
        <item x="121"/>
        <item x="35"/>
        <item x="11"/>
        <item x="122"/>
        <item x="36"/>
        <item x="37"/>
        <item x="38"/>
        <item x="39"/>
        <item x="40"/>
        <item x="41"/>
        <item x="123"/>
        <item x="42"/>
        <item x="124"/>
        <item x="43"/>
        <item x="44"/>
        <item x="147"/>
        <item x="45"/>
        <item x="125"/>
        <item x="148"/>
        <item x="46"/>
        <item x="47"/>
        <item x="126"/>
        <item x="149"/>
        <item x="48"/>
        <item x="49"/>
        <item x="50"/>
        <item x="150"/>
        <item x="51"/>
        <item x="52"/>
        <item x="127"/>
        <item x="53"/>
        <item x="54"/>
        <item x="151"/>
        <item x="55"/>
        <item x="56"/>
        <item x="57"/>
        <item x="58"/>
        <item x="59"/>
        <item x="60"/>
        <item x="61"/>
        <item x="62"/>
        <item x="63"/>
        <item x="64"/>
        <item x="128"/>
        <item x="152"/>
        <item x="65"/>
        <item x="66"/>
        <item x="67"/>
        <item x="68"/>
        <item x="69"/>
        <item x="70"/>
        <item x="71"/>
        <item x="129"/>
        <item x="153"/>
        <item x="72"/>
        <item x="73"/>
        <item x="74"/>
        <item x="130"/>
        <item x="131"/>
        <item x="75"/>
        <item x="76"/>
        <item x="77"/>
        <item x="78"/>
        <item x="79"/>
        <item x="80"/>
        <item x="132"/>
        <item x="81"/>
        <item x="82"/>
        <item x="133"/>
        <item x="83"/>
        <item x="134"/>
        <item x="154"/>
        <item x="155"/>
        <item x="84"/>
        <item x="135"/>
        <item x="85"/>
        <item x="156"/>
        <item x="86"/>
        <item x="87"/>
        <item x="88"/>
        <item x="89"/>
        <item x="157"/>
        <item x="90"/>
        <item x="136"/>
        <item x="91"/>
        <item x="92"/>
        <item x="137"/>
        <item x="93"/>
        <item x="94"/>
        <item x="95"/>
        <item x="96"/>
        <item x="97"/>
        <item x="158"/>
        <item x="98"/>
        <item x="138"/>
        <item x="99"/>
        <item x="100"/>
        <item x="139"/>
        <item x="159"/>
        <item x="101"/>
        <item x="160"/>
        <item x="102"/>
        <item x="140"/>
        <item x="103"/>
        <item x="104"/>
        <item x="105"/>
        <item x="161"/>
        <item x="106"/>
        <item x="107"/>
        <item x="162"/>
        <item x="108"/>
        <item x="109"/>
        <item x="110"/>
        <item t="default"/>
      </items>
    </pivotField>
    <pivotField showAll="0">
      <items count="5">
        <item x="0"/>
        <item x="1"/>
        <item x="2"/>
        <item x="3"/>
        <item t="default"/>
      </items>
    </pivotField>
    <pivotField showAll="0">
      <items count="7">
        <item x="2"/>
        <item x="3"/>
        <item x="5"/>
        <item x="4"/>
        <item x="0"/>
        <item x="1"/>
        <item t="default"/>
      </items>
    </pivotField>
    <pivotField showAll="0">
      <items count="9">
        <item x="3"/>
        <item x="4"/>
        <item x="0"/>
        <item x="5"/>
        <item x="1"/>
        <item x="2"/>
        <item x="7"/>
        <item x="6"/>
        <item t="default"/>
      </items>
    </pivotField>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8"/>
    <field x="0"/>
  </rowFields>
  <rowItems count="13">
    <i>
      <x v="1"/>
    </i>
    <i>
      <x v="2"/>
    </i>
    <i>
      <x v="3"/>
    </i>
    <i>
      <x v="4"/>
    </i>
    <i>
      <x v="5"/>
    </i>
    <i>
      <x v="6"/>
    </i>
    <i>
      <x v="7"/>
    </i>
    <i>
      <x v="8"/>
    </i>
    <i>
      <x v="9"/>
    </i>
    <i>
      <x v="10"/>
    </i>
    <i>
      <x v="11"/>
    </i>
    <i>
      <x v="12"/>
    </i>
    <i t="grand">
      <x/>
    </i>
  </rowItems>
  <colItems count="1">
    <i/>
  </colItems>
  <dataFields count="1">
    <dataField name="Sum of Qty." fld="6"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721924-3193-4B2F-9E2C-0B833EEAA25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N3:O9" firstHeaderRow="1" firstDataRow="1" firstDataCol="1"/>
  <pivotFields count="9">
    <pivotField numFmtId="14" showAll="0">
      <items count="164">
        <item x="0"/>
        <item x="1"/>
        <item x="2"/>
        <item x="111"/>
        <item x="141"/>
        <item x="112"/>
        <item x="3"/>
        <item x="113"/>
        <item x="4"/>
        <item x="5"/>
        <item x="6"/>
        <item x="142"/>
        <item x="114"/>
        <item x="7"/>
        <item x="8"/>
        <item x="9"/>
        <item x="115"/>
        <item x="10"/>
        <item x="116"/>
        <item x="12"/>
        <item x="13"/>
        <item x="14"/>
        <item x="15"/>
        <item x="143"/>
        <item x="16"/>
        <item x="17"/>
        <item x="144"/>
        <item x="117"/>
        <item x="118"/>
        <item x="19"/>
        <item x="119"/>
        <item x="20"/>
        <item x="18"/>
        <item x="21"/>
        <item x="120"/>
        <item x="145"/>
        <item x="22"/>
        <item x="23"/>
        <item x="24"/>
        <item x="25"/>
        <item x="26"/>
        <item x="27"/>
        <item x="28"/>
        <item x="146"/>
        <item x="29"/>
        <item x="30"/>
        <item x="31"/>
        <item x="32"/>
        <item x="33"/>
        <item x="34"/>
        <item x="121"/>
        <item x="35"/>
        <item x="11"/>
        <item x="122"/>
        <item x="36"/>
        <item x="37"/>
        <item x="38"/>
        <item x="39"/>
        <item x="40"/>
        <item x="41"/>
        <item x="123"/>
        <item x="42"/>
        <item x="124"/>
        <item x="43"/>
        <item x="44"/>
        <item x="147"/>
        <item x="45"/>
        <item x="125"/>
        <item x="148"/>
        <item x="46"/>
        <item x="47"/>
        <item x="126"/>
        <item x="149"/>
        <item x="48"/>
        <item x="49"/>
        <item x="50"/>
        <item x="150"/>
        <item x="51"/>
        <item x="52"/>
        <item x="127"/>
        <item x="53"/>
        <item x="54"/>
        <item x="151"/>
        <item x="55"/>
        <item x="56"/>
        <item x="57"/>
        <item x="58"/>
        <item x="59"/>
        <item x="60"/>
        <item x="61"/>
        <item x="62"/>
        <item x="63"/>
        <item x="64"/>
        <item x="128"/>
        <item x="152"/>
        <item x="65"/>
        <item x="66"/>
        <item x="67"/>
        <item x="68"/>
        <item x="69"/>
        <item x="70"/>
        <item x="71"/>
        <item x="129"/>
        <item x="153"/>
        <item x="72"/>
        <item x="73"/>
        <item x="74"/>
        <item x="130"/>
        <item x="131"/>
        <item x="75"/>
        <item x="76"/>
        <item x="77"/>
        <item x="78"/>
        <item x="79"/>
        <item x="80"/>
        <item x="132"/>
        <item x="81"/>
        <item x="82"/>
        <item x="133"/>
        <item x="83"/>
        <item x="134"/>
        <item x="154"/>
        <item x="155"/>
        <item x="84"/>
        <item x="135"/>
        <item x="85"/>
        <item x="156"/>
        <item x="86"/>
        <item x="87"/>
        <item x="88"/>
        <item x="89"/>
        <item x="157"/>
        <item x="90"/>
        <item x="136"/>
        <item x="91"/>
        <item x="92"/>
        <item x="137"/>
        <item x="93"/>
        <item x="94"/>
        <item x="95"/>
        <item x="96"/>
        <item x="97"/>
        <item x="158"/>
        <item x="98"/>
        <item x="138"/>
        <item x="99"/>
        <item x="100"/>
        <item x="139"/>
        <item x="159"/>
        <item x="101"/>
        <item x="160"/>
        <item x="102"/>
        <item x="140"/>
        <item x="103"/>
        <item x="104"/>
        <item x="105"/>
        <item x="161"/>
        <item x="106"/>
        <item x="107"/>
        <item x="162"/>
        <item x="108"/>
        <item x="109"/>
        <item x="110"/>
        <item t="default"/>
      </items>
    </pivotField>
    <pivotField showAll="0">
      <items count="5">
        <item x="0"/>
        <item x="1"/>
        <item x="2"/>
        <item x="3"/>
        <item t="default"/>
      </items>
    </pivotField>
    <pivotField showAll="0">
      <items count="7">
        <item x="2"/>
        <item x="3"/>
        <item x="5"/>
        <item x="4"/>
        <item x="0"/>
        <item x="1"/>
        <item t="default"/>
      </items>
    </pivotField>
    <pivotField axis="axisRow" showAll="0" measureFilter="1">
      <items count="9">
        <item x="3"/>
        <item x="4"/>
        <item x="0"/>
        <item x="5"/>
        <item x="1"/>
        <item x="2"/>
        <item x="7"/>
        <item x="6"/>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7"/>
    </i>
    <i t="grand">
      <x/>
    </i>
  </rowItems>
  <colItems count="1">
    <i/>
  </colItems>
  <dataFields count="1">
    <dataField name="Sum of Qty." fld="6" baseField="0" baseItem="0"/>
  </dataFields>
  <chartFormats count="32">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3" count="1" selected="0">
            <x v="0"/>
          </reference>
        </references>
      </pivotArea>
    </chartFormat>
    <chartFormat chart="11" format="10">
      <pivotArea type="data" outline="0" fieldPosition="0">
        <references count="2">
          <reference field="4294967294" count="1" selected="0">
            <x v="0"/>
          </reference>
          <reference field="3" count="1" selected="0">
            <x v="1"/>
          </reference>
        </references>
      </pivotArea>
    </chartFormat>
    <chartFormat chart="11" format="11">
      <pivotArea type="data" outline="0" fieldPosition="0">
        <references count="2">
          <reference field="4294967294" count="1" selected="0">
            <x v="0"/>
          </reference>
          <reference field="3" count="1" selected="0">
            <x v="2"/>
          </reference>
        </references>
      </pivotArea>
    </chartFormat>
    <chartFormat chart="11" format="12">
      <pivotArea type="data" outline="0" fieldPosition="0">
        <references count="2">
          <reference field="4294967294" count="1" selected="0">
            <x v="0"/>
          </reference>
          <reference field="3" count="1" selected="0">
            <x v="3"/>
          </reference>
        </references>
      </pivotArea>
    </chartFormat>
    <chartFormat chart="11" format="13">
      <pivotArea type="data" outline="0" fieldPosition="0">
        <references count="2">
          <reference field="4294967294" count="1" selected="0">
            <x v="0"/>
          </reference>
          <reference field="3" count="1" selected="0">
            <x v="7"/>
          </reference>
        </references>
      </pivotArea>
    </chartFormat>
    <chartFormat chart="16"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3" count="1" selected="0">
            <x v="4"/>
          </reference>
        </references>
      </pivotArea>
    </chartFormat>
    <chartFormat chart="11" format="15">
      <pivotArea type="data" outline="0" fieldPosition="0">
        <references count="2">
          <reference field="4294967294" count="1" selected="0">
            <x v="0"/>
          </reference>
          <reference field="3" count="1" selected="0">
            <x v="5"/>
          </reference>
        </references>
      </pivotArea>
    </chartFormat>
    <chartFormat chart="11" format="16">
      <pivotArea type="data" outline="0" fieldPosition="0">
        <references count="2">
          <reference field="4294967294" count="1" selected="0">
            <x v="0"/>
          </reference>
          <reference field="3" count="1" selected="0">
            <x v="6"/>
          </reference>
        </references>
      </pivotArea>
    </chartFormat>
    <chartFormat chart="25" format="0"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 chart="28" format="8">
      <pivotArea type="data" outline="0" fieldPosition="0">
        <references count="2">
          <reference field="4294967294" count="1" selected="0">
            <x v="0"/>
          </reference>
          <reference field="3" count="1" selected="0">
            <x v="0"/>
          </reference>
        </references>
      </pivotArea>
    </chartFormat>
    <chartFormat chart="28" format="9">
      <pivotArea type="data" outline="0" fieldPosition="0">
        <references count="2">
          <reference field="4294967294" count="1" selected="0">
            <x v="0"/>
          </reference>
          <reference field="3" count="1" selected="0">
            <x v="1"/>
          </reference>
        </references>
      </pivotArea>
    </chartFormat>
    <chartFormat chart="28" format="10">
      <pivotArea type="data" outline="0" fieldPosition="0">
        <references count="2">
          <reference field="4294967294" count="1" selected="0">
            <x v="0"/>
          </reference>
          <reference field="3" count="1" selected="0">
            <x v="2"/>
          </reference>
        </references>
      </pivotArea>
    </chartFormat>
    <chartFormat chart="28" format="11">
      <pivotArea type="data" outline="0" fieldPosition="0">
        <references count="2">
          <reference field="4294967294" count="1" selected="0">
            <x v="0"/>
          </reference>
          <reference field="3" count="1" selected="0">
            <x v="3"/>
          </reference>
        </references>
      </pivotArea>
    </chartFormat>
    <chartFormat chart="28" format="12">
      <pivotArea type="data" outline="0" fieldPosition="0">
        <references count="2">
          <reference field="4294967294" count="1" selected="0">
            <x v="0"/>
          </reference>
          <reference field="3" count="1" selected="0">
            <x v="7"/>
          </reference>
        </references>
      </pivotArea>
    </chartFormat>
    <chartFormat chart="29" format="17" series="1">
      <pivotArea type="data" outline="0" fieldPosition="0">
        <references count="1">
          <reference field="4294967294" count="1" selected="0">
            <x v="0"/>
          </reference>
        </references>
      </pivotArea>
    </chartFormat>
    <chartFormat chart="29" format="18">
      <pivotArea type="data" outline="0" fieldPosition="0">
        <references count="2">
          <reference field="4294967294" count="1" selected="0">
            <x v="0"/>
          </reference>
          <reference field="3" count="1" selected="0">
            <x v="0"/>
          </reference>
        </references>
      </pivotArea>
    </chartFormat>
    <chartFormat chart="29" format="19">
      <pivotArea type="data" outline="0" fieldPosition="0">
        <references count="2">
          <reference field="4294967294" count="1" selected="0">
            <x v="0"/>
          </reference>
          <reference field="3" count="1" selected="0">
            <x v="1"/>
          </reference>
        </references>
      </pivotArea>
    </chartFormat>
    <chartFormat chart="29" format="20">
      <pivotArea type="data" outline="0" fieldPosition="0">
        <references count="2">
          <reference field="4294967294" count="1" selected="0">
            <x v="0"/>
          </reference>
          <reference field="3" count="1" selected="0">
            <x v="2"/>
          </reference>
        </references>
      </pivotArea>
    </chartFormat>
    <chartFormat chart="29" format="21">
      <pivotArea type="data" outline="0" fieldPosition="0">
        <references count="2">
          <reference field="4294967294" count="1" selected="0">
            <x v="0"/>
          </reference>
          <reference field="3" count="1" selected="0">
            <x v="3"/>
          </reference>
        </references>
      </pivotArea>
    </chartFormat>
    <chartFormat chart="29" format="22">
      <pivotArea type="data" outline="0" fieldPosition="0">
        <references count="2">
          <reference field="4294967294" count="1" selected="0">
            <x v="0"/>
          </reference>
          <reference field="3" count="1" selected="0">
            <x v="7"/>
          </reference>
        </references>
      </pivotArea>
    </chartFormat>
    <chartFormat chart="30" format="23" series="1">
      <pivotArea type="data" outline="0" fieldPosition="0">
        <references count="1">
          <reference field="4294967294" count="1" selected="0">
            <x v="0"/>
          </reference>
        </references>
      </pivotArea>
    </chartFormat>
    <chartFormat chart="30" format="24">
      <pivotArea type="data" outline="0" fieldPosition="0">
        <references count="2">
          <reference field="4294967294" count="1" selected="0">
            <x v="0"/>
          </reference>
          <reference field="3" count="1" selected="0">
            <x v="0"/>
          </reference>
        </references>
      </pivotArea>
    </chartFormat>
    <chartFormat chart="30" format="25">
      <pivotArea type="data" outline="0" fieldPosition="0">
        <references count="2">
          <reference field="4294967294" count="1" selected="0">
            <x v="0"/>
          </reference>
          <reference field="3" count="1" selected="0">
            <x v="1"/>
          </reference>
        </references>
      </pivotArea>
    </chartFormat>
    <chartFormat chart="30" format="26">
      <pivotArea type="data" outline="0" fieldPosition="0">
        <references count="2">
          <reference field="4294967294" count="1" selected="0">
            <x v="0"/>
          </reference>
          <reference field="3" count="1" selected="0">
            <x v="2"/>
          </reference>
        </references>
      </pivotArea>
    </chartFormat>
    <chartFormat chart="30" format="27">
      <pivotArea type="data" outline="0" fieldPosition="0">
        <references count="2">
          <reference field="4294967294" count="1" selected="0">
            <x v="0"/>
          </reference>
          <reference field="3" count="1" selected="0">
            <x v="3"/>
          </reference>
        </references>
      </pivotArea>
    </chartFormat>
    <chartFormat chart="30" format="28">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C9F021-0F14-4CDA-902D-39B9D2A4BA1C}" name="top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Q4:R10" firstHeaderRow="1" firstDataRow="1" firstDataCol="1"/>
  <pivotFields count="9">
    <pivotField numFmtId="14" showAll="0">
      <items count="164">
        <item x="0"/>
        <item x="1"/>
        <item x="2"/>
        <item x="111"/>
        <item x="141"/>
        <item x="112"/>
        <item x="3"/>
        <item x="113"/>
        <item x="4"/>
        <item x="5"/>
        <item x="6"/>
        <item x="142"/>
        <item x="114"/>
        <item x="7"/>
        <item x="8"/>
        <item x="9"/>
        <item x="115"/>
        <item x="10"/>
        <item x="116"/>
        <item x="12"/>
        <item x="13"/>
        <item x="14"/>
        <item x="15"/>
        <item x="143"/>
        <item x="16"/>
        <item x="17"/>
        <item x="144"/>
        <item x="117"/>
        <item x="118"/>
        <item x="19"/>
        <item x="119"/>
        <item x="20"/>
        <item x="18"/>
        <item x="21"/>
        <item x="120"/>
        <item x="145"/>
        <item x="22"/>
        <item x="23"/>
        <item x="24"/>
        <item x="25"/>
        <item x="26"/>
        <item x="27"/>
        <item x="28"/>
        <item x="146"/>
        <item x="29"/>
        <item x="30"/>
        <item x="31"/>
        <item x="32"/>
        <item x="33"/>
        <item x="34"/>
        <item x="121"/>
        <item x="35"/>
        <item x="11"/>
        <item x="122"/>
        <item x="36"/>
        <item x="37"/>
        <item x="38"/>
        <item x="39"/>
        <item x="40"/>
        <item x="41"/>
        <item x="123"/>
        <item x="42"/>
        <item x="124"/>
        <item x="43"/>
        <item x="44"/>
        <item x="147"/>
        <item x="45"/>
        <item x="125"/>
        <item x="148"/>
        <item x="46"/>
        <item x="47"/>
        <item x="126"/>
        <item x="149"/>
        <item x="48"/>
        <item x="49"/>
        <item x="50"/>
        <item x="150"/>
        <item x="51"/>
        <item x="52"/>
        <item x="127"/>
        <item x="53"/>
        <item x="54"/>
        <item x="151"/>
        <item x="55"/>
        <item x="56"/>
        <item x="57"/>
        <item x="58"/>
        <item x="59"/>
        <item x="60"/>
        <item x="61"/>
        <item x="62"/>
        <item x="63"/>
        <item x="64"/>
        <item x="128"/>
        <item x="152"/>
        <item x="65"/>
        <item x="66"/>
        <item x="67"/>
        <item x="68"/>
        <item x="69"/>
        <item x="70"/>
        <item x="71"/>
        <item x="129"/>
        <item x="153"/>
        <item x="72"/>
        <item x="73"/>
        <item x="74"/>
        <item x="130"/>
        <item x="131"/>
        <item x="75"/>
        <item x="76"/>
        <item x="77"/>
        <item x="78"/>
        <item x="79"/>
        <item x="80"/>
        <item x="132"/>
        <item x="81"/>
        <item x="82"/>
        <item x="133"/>
        <item x="83"/>
        <item x="134"/>
        <item x="154"/>
        <item x="155"/>
        <item x="84"/>
        <item x="135"/>
        <item x="85"/>
        <item x="156"/>
        <item x="86"/>
        <item x="87"/>
        <item x="88"/>
        <item x="89"/>
        <item x="157"/>
        <item x="90"/>
        <item x="136"/>
        <item x="91"/>
        <item x="92"/>
        <item x="137"/>
        <item x="93"/>
        <item x="94"/>
        <item x="95"/>
        <item x="96"/>
        <item x="97"/>
        <item x="158"/>
        <item x="98"/>
        <item x="138"/>
        <item x="99"/>
        <item x="100"/>
        <item x="139"/>
        <item x="159"/>
        <item x="101"/>
        <item x="160"/>
        <item x="102"/>
        <item x="140"/>
        <item x="103"/>
        <item x="104"/>
        <item x="105"/>
        <item x="161"/>
        <item x="106"/>
        <item x="107"/>
        <item x="162"/>
        <item x="108"/>
        <item x="109"/>
        <item x="110"/>
        <item t="default"/>
      </items>
    </pivotField>
    <pivotField showAll="0">
      <items count="5">
        <item x="0"/>
        <item x="1"/>
        <item x="2"/>
        <item x="3"/>
        <item t="default"/>
      </items>
    </pivotField>
    <pivotField showAll="0">
      <items count="7">
        <item x="2"/>
        <item x="3"/>
        <item x="5"/>
        <item x="4"/>
        <item x="0"/>
        <item x="1"/>
        <item t="default"/>
      </items>
    </pivotField>
    <pivotField axis="axisRow" showAll="0" measureFilter="1">
      <items count="9">
        <item x="3"/>
        <item x="4"/>
        <item x="0"/>
        <item x="5"/>
        <item x="1"/>
        <item x="2"/>
        <item x="7"/>
        <item x="6"/>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7"/>
    </i>
    <i t="grand">
      <x/>
    </i>
  </rowItems>
  <colItems count="1">
    <i/>
  </colItems>
  <dataFields count="1">
    <dataField name="Sum of Qty." fld="6" baseField="0" baseItem="0"/>
  </dataFields>
  <chartFormats count="50">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3" count="1" selected="0">
            <x v="0"/>
          </reference>
        </references>
      </pivotArea>
    </chartFormat>
    <chartFormat chart="11" format="10">
      <pivotArea type="data" outline="0" fieldPosition="0">
        <references count="2">
          <reference field="4294967294" count="1" selected="0">
            <x v="0"/>
          </reference>
          <reference field="3" count="1" selected="0">
            <x v="1"/>
          </reference>
        </references>
      </pivotArea>
    </chartFormat>
    <chartFormat chart="11" format="11">
      <pivotArea type="data" outline="0" fieldPosition="0">
        <references count="2">
          <reference field="4294967294" count="1" selected="0">
            <x v="0"/>
          </reference>
          <reference field="3" count="1" selected="0">
            <x v="2"/>
          </reference>
        </references>
      </pivotArea>
    </chartFormat>
    <chartFormat chart="11" format="12">
      <pivotArea type="data" outline="0" fieldPosition="0">
        <references count="2">
          <reference field="4294967294" count="1" selected="0">
            <x v="0"/>
          </reference>
          <reference field="3" count="1" selected="0">
            <x v="3"/>
          </reference>
        </references>
      </pivotArea>
    </chartFormat>
    <chartFormat chart="11" format="13">
      <pivotArea type="data" outline="0" fieldPosition="0">
        <references count="2">
          <reference field="4294967294" count="1" selected="0">
            <x v="0"/>
          </reference>
          <reference field="3" count="1" selected="0">
            <x v="7"/>
          </reference>
        </references>
      </pivotArea>
    </chartFormat>
    <chartFormat chart="16"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3" count="1" selected="0">
            <x v="4"/>
          </reference>
        </references>
      </pivotArea>
    </chartFormat>
    <chartFormat chart="11" format="15">
      <pivotArea type="data" outline="0" fieldPosition="0">
        <references count="2">
          <reference field="4294967294" count="1" selected="0">
            <x v="0"/>
          </reference>
          <reference field="3" count="1" selected="0">
            <x v="5"/>
          </reference>
        </references>
      </pivotArea>
    </chartFormat>
    <chartFormat chart="11" format="16">
      <pivotArea type="data" outline="0" fieldPosition="0">
        <references count="2">
          <reference field="4294967294" count="1" selected="0">
            <x v="0"/>
          </reference>
          <reference field="3" count="1" selected="0">
            <x v="6"/>
          </reference>
        </references>
      </pivotArea>
    </chartFormat>
    <chartFormat chart="25" format="0"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 chart="28" format="8">
      <pivotArea type="data" outline="0" fieldPosition="0">
        <references count="2">
          <reference field="4294967294" count="1" selected="0">
            <x v="0"/>
          </reference>
          <reference field="3" count="1" selected="0">
            <x v="0"/>
          </reference>
        </references>
      </pivotArea>
    </chartFormat>
    <chartFormat chart="28" format="9">
      <pivotArea type="data" outline="0" fieldPosition="0">
        <references count="2">
          <reference field="4294967294" count="1" selected="0">
            <x v="0"/>
          </reference>
          <reference field="3" count="1" selected="0">
            <x v="1"/>
          </reference>
        </references>
      </pivotArea>
    </chartFormat>
    <chartFormat chart="28" format="10">
      <pivotArea type="data" outline="0" fieldPosition="0">
        <references count="2">
          <reference field="4294967294" count="1" selected="0">
            <x v="0"/>
          </reference>
          <reference field="3" count="1" selected="0">
            <x v="2"/>
          </reference>
        </references>
      </pivotArea>
    </chartFormat>
    <chartFormat chart="28" format="11">
      <pivotArea type="data" outline="0" fieldPosition="0">
        <references count="2">
          <reference field="4294967294" count="1" selected="0">
            <x v="0"/>
          </reference>
          <reference field="3" count="1" selected="0">
            <x v="3"/>
          </reference>
        </references>
      </pivotArea>
    </chartFormat>
    <chartFormat chart="28" format="12">
      <pivotArea type="data" outline="0" fieldPosition="0">
        <references count="2">
          <reference field="4294967294" count="1" selected="0">
            <x v="0"/>
          </reference>
          <reference field="3" count="1" selected="0">
            <x v="7"/>
          </reference>
        </references>
      </pivotArea>
    </chartFormat>
    <chartFormat chart="29" format="17" series="1">
      <pivotArea type="data" outline="0" fieldPosition="0">
        <references count="1">
          <reference field="4294967294" count="1" selected="0">
            <x v="0"/>
          </reference>
        </references>
      </pivotArea>
    </chartFormat>
    <chartFormat chart="29" format="18">
      <pivotArea type="data" outline="0" fieldPosition="0">
        <references count="2">
          <reference field="4294967294" count="1" selected="0">
            <x v="0"/>
          </reference>
          <reference field="3" count="1" selected="0">
            <x v="0"/>
          </reference>
        </references>
      </pivotArea>
    </chartFormat>
    <chartFormat chart="29" format="19">
      <pivotArea type="data" outline="0" fieldPosition="0">
        <references count="2">
          <reference field="4294967294" count="1" selected="0">
            <x v="0"/>
          </reference>
          <reference field="3" count="1" selected="0">
            <x v="1"/>
          </reference>
        </references>
      </pivotArea>
    </chartFormat>
    <chartFormat chart="29" format="20">
      <pivotArea type="data" outline="0" fieldPosition="0">
        <references count="2">
          <reference field="4294967294" count="1" selected="0">
            <x v="0"/>
          </reference>
          <reference field="3" count="1" selected="0">
            <x v="2"/>
          </reference>
        </references>
      </pivotArea>
    </chartFormat>
    <chartFormat chart="29" format="21">
      <pivotArea type="data" outline="0" fieldPosition="0">
        <references count="2">
          <reference field="4294967294" count="1" selected="0">
            <x v="0"/>
          </reference>
          <reference field="3" count="1" selected="0">
            <x v="3"/>
          </reference>
        </references>
      </pivotArea>
    </chartFormat>
    <chartFormat chart="29" format="22">
      <pivotArea type="data" outline="0" fieldPosition="0">
        <references count="2">
          <reference field="4294967294" count="1" selected="0">
            <x v="0"/>
          </reference>
          <reference field="3" count="1" selected="0">
            <x v="7"/>
          </reference>
        </references>
      </pivotArea>
    </chartFormat>
    <chartFormat chart="30" format="23" series="1">
      <pivotArea type="data" outline="0" fieldPosition="0">
        <references count="1">
          <reference field="4294967294" count="1" selected="0">
            <x v="0"/>
          </reference>
        </references>
      </pivotArea>
    </chartFormat>
    <chartFormat chart="30" format="24">
      <pivotArea type="data" outline="0" fieldPosition="0">
        <references count="2">
          <reference field="4294967294" count="1" selected="0">
            <x v="0"/>
          </reference>
          <reference field="3" count="1" selected="0">
            <x v="0"/>
          </reference>
        </references>
      </pivotArea>
    </chartFormat>
    <chartFormat chart="30" format="25">
      <pivotArea type="data" outline="0" fieldPosition="0">
        <references count="2">
          <reference field="4294967294" count="1" selected="0">
            <x v="0"/>
          </reference>
          <reference field="3" count="1" selected="0">
            <x v="1"/>
          </reference>
        </references>
      </pivotArea>
    </chartFormat>
    <chartFormat chart="30" format="26">
      <pivotArea type="data" outline="0" fieldPosition="0">
        <references count="2">
          <reference field="4294967294" count="1" selected="0">
            <x v="0"/>
          </reference>
          <reference field="3" count="1" selected="0">
            <x v="2"/>
          </reference>
        </references>
      </pivotArea>
    </chartFormat>
    <chartFormat chart="30" format="27">
      <pivotArea type="data" outline="0" fieldPosition="0">
        <references count="2">
          <reference field="4294967294" count="1" selected="0">
            <x v="0"/>
          </reference>
          <reference field="3" count="1" selected="0">
            <x v="3"/>
          </reference>
        </references>
      </pivotArea>
    </chartFormat>
    <chartFormat chart="30" format="28">
      <pivotArea type="data" outline="0" fieldPosition="0">
        <references count="2">
          <reference field="4294967294" count="1" selected="0">
            <x v="0"/>
          </reference>
          <reference field="3" count="1" selected="0">
            <x v="7"/>
          </reference>
        </references>
      </pivotArea>
    </chartFormat>
    <chartFormat chart="36" format="1" series="1">
      <pivotArea type="data" outline="0" fieldPosition="0">
        <references count="1">
          <reference field="4294967294" count="1" selected="0">
            <x v="0"/>
          </reference>
        </references>
      </pivotArea>
    </chartFormat>
    <chartFormat chart="36" format="2">
      <pivotArea type="data" outline="0" fieldPosition="0">
        <references count="2">
          <reference field="4294967294" count="1" selected="0">
            <x v="0"/>
          </reference>
          <reference field="3" count="1" selected="0">
            <x v="0"/>
          </reference>
        </references>
      </pivotArea>
    </chartFormat>
    <chartFormat chart="36" format="3">
      <pivotArea type="data" outline="0" fieldPosition="0">
        <references count="2">
          <reference field="4294967294" count="1" selected="0">
            <x v="0"/>
          </reference>
          <reference field="3" count="1" selected="0">
            <x v="1"/>
          </reference>
        </references>
      </pivotArea>
    </chartFormat>
    <chartFormat chart="36" format="4">
      <pivotArea type="data" outline="0" fieldPosition="0">
        <references count="2">
          <reference field="4294967294" count="1" selected="0">
            <x v="0"/>
          </reference>
          <reference field="3" count="1" selected="0">
            <x v="2"/>
          </reference>
        </references>
      </pivotArea>
    </chartFormat>
    <chartFormat chart="36" format="5">
      <pivotArea type="data" outline="0" fieldPosition="0">
        <references count="2">
          <reference field="4294967294" count="1" selected="0">
            <x v="0"/>
          </reference>
          <reference field="3" count="1" selected="0">
            <x v="3"/>
          </reference>
        </references>
      </pivotArea>
    </chartFormat>
    <chartFormat chart="36" format="6">
      <pivotArea type="data" outline="0" fieldPosition="0">
        <references count="2">
          <reference field="4294967294" count="1" selected="0">
            <x v="0"/>
          </reference>
          <reference field="3" count="1" selected="0">
            <x v="7"/>
          </reference>
        </references>
      </pivotArea>
    </chartFormat>
    <chartFormat chart="37" format="7" series="1">
      <pivotArea type="data" outline="0" fieldPosition="0">
        <references count="1">
          <reference field="4294967294" count="1" selected="0">
            <x v="0"/>
          </reference>
        </references>
      </pivotArea>
    </chartFormat>
    <chartFormat chart="37" format="8">
      <pivotArea type="data" outline="0" fieldPosition="0">
        <references count="2">
          <reference field="4294967294" count="1" selected="0">
            <x v="0"/>
          </reference>
          <reference field="3" count="1" selected="0">
            <x v="0"/>
          </reference>
        </references>
      </pivotArea>
    </chartFormat>
    <chartFormat chart="37" format="9">
      <pivotArea type="data" outline="0" fieldPosition="0">
        <references count="2">
          <reference field="4294967294" count="1" selected="0">
            <x v="0"/>
          </reference>
          <reference field="3" count="1" selected="0">
            <x v="1"/>
          </reference>
        </references>
      </pivotArea>
    </chartFormat>
    <chartFormat chart="37" format="10">
      <pivotArea type="data" outline="0" fieldPosition="0">
        <references count="2">
          <reference field="4294967294" count="1" selected="0">
            <x v="0"/>
          </reference>
          <reference field="3" count="1" selected="0">
            <x v="2"/>
          </reference>
        </references>
      </pivotArea>
    </chartFormat>
    <chartFormat chart="37" format="11">
      <pivotArea type="data" outline="0" fieldPosition="0">
        <references count="2">
          <reference field="4294967294" count="1" selected="0">
            <x v="0"/>
          </reference>
          <reference field="3" count="1" selected="0">
            <x v="3"/>
          </reference>
        </references>
      </pivotArea>
    </chartFormat>
    <chartFormat chart="37" format="12">
      <pivotArea type="data" outline="0" fieldPosition="0">
        <references count="2">
          <reference field="4294967294" count="1" selected="0">
            <x v="0"/>
          </reference>
          <reference field="3" count="1" selected="0">
            <x v="7"/>
          </reference>
        </references>
      </pivotArea>
    </chartFormat>
    <chartFormat chart="38" format="7" series="1">
      <pivotArea type="data" outline="0" fieldPosition="0">
        <references count="1">
          <reference field="4294967294" count="1" selected="0">
            <x v="0"/>
          </reference>
        </references>
      </pivotArea>
    </chartFormat>
    <chartFormat chart="38" format="8">
      <pivotArea type="data" outline="0" fieldPosition="0">
        <references count="2">
          <reference field="4294967294" count="1" selected="0">
            <x v="0"/>
          </reference>
          <reference field="3" count="1" selected="0">
            <x v="0"/>
          </reference>
        </references>
      </pivotArea>
    </chartFormat>
    <chartFormat chart="38" format="9">
      <pivotArea type="data" outline="0" fieldPosition="0">
        <references count="2">
          <reference field="4294967294" count="1" selected="0">
            <x v="0"/>
          </reference>
          <reference field="3" count="1" selected="0">
            <x v="1"/>
          </reference>
        </references>
      </pivotArea>
    </chartFormat>
    <chartFormat chart="38" format="10">
      <pivotArea type="data" outline="0" fieldPosition="0">
        <references count="2">
          <reference field="4294967294" count="1" selected="0">
            <x v="0"/>
          </reference>
          <reference field="3" count="1" selected="0">
            <x v="2"/>
          </reference>
        </references>
      </pivotArea>
    </chartFormat>
    <chartFormat chart="38" format="11">
      <pivotArea type="data" outline="0" fieldPosition="0">
        <references count="2">
          <reference field="4294967294" count="1" selected="0">
            <x v="0"/>
          </reference>
          <reference field="3" count="1" selected="0">
            <x v="3"/>
          </reference>
        </references>
      </pivotArea>
    </chartFormat>
    <chartFormat chart="38" format="12">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85FA06-56E3-4A03-9821-E34D6FBD97F1}" name="city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F3:G8" firstHeaderRow="1" firstDataRow="1" firstDataCol="1"/>
  <pivotFields count="9">
    <pivotField numFmtId="14" showAll="0">
      <items count="164">
        <item x="0"/>
        <item x="1"/>
        <item x="2"/>
        <item x="111"/>
        <item x="141"/>
        <item x="112"/>
        <item x="3"/>
        <item x="113"/>
        <item x="4"/>
        <item x="5"/>
        <item x="6"/>
        <item x="142"/>
        <item x="114"/>
        <item x="7"/>
        <item x="8"/>
        <item x="9"/>
        <item x="115"/>
        <item x="10"/>
        <item x="116"/>
        <item x="12"/>
        <item x="13"/>
        <item x="14"/>
        <item x="15"/>
        <item x="143"/>
        <item x="16"/>
        <item x="17"/>
        <item x="144"/>
        <item x="117"/>
        <item x="118"/>
        <item x="19"/>
        <item x="119"/>
        <item x="20"/>
        <item x="18"/>
        <item x="21"/>
        <item x="120"/>
        <item x="145"/>
        <item x="22"/>
        <item x="23"/>
        <item x="24"/>
        <item x="25"/>
        <item x="26"/>
        <item x="27"/>
        <item x="28"/>
        <item x="146"/>
        <item x="29"/>
        <item x="30"/>
        <item x="31"/>
        <item x="32"/>
        <item x="33"/>
        <item x="34"/>
        <item x="121"/>
        <item x="35"/>
        <item x="11"/>
        <item x="122"/>
        <item x="36"/>
        <item x="37"/>
        <item x="38"/>
        <item x="39"/>
        <item x="40"/>
        <item x="41"/>
        <item x="123"/>
        <item x="42"/>
        <item x="124"/>
        <item x="43"/>
        <item x="44"/>
        <item x="147"/>
        <item x="45"/>
        <item x="125"/>
        <item x="148"/>
        <item x="46"/>
        <item x="47"/>
        <item x="126"/>
        <item x="149"/>
        <item x="48"/>
        <item x="49"/>
        <item x="50"/>
        <item x="150"/>
        <item x="51"/>
        <item x="52"/>
        <item x="127"/>
        <item x="53"/>
        <item x="54"/>
        <item x="151"/>
        <item x="55"/>
        <item x="56"/>
        <item x="57"/>
        <item x="58"/>
        <item x="59"/>
        <item x="60"/>
        <item x="61"/>
        <item x="62"/>
        <item x="63"/>
        <item x="64"/>
        <item x="128"/>
        <item x="152"/>
        <item x="65"/>
        <item x="66"/>
        <item x="67"/>
        <item x="68"/>
        <item x="69"/>
        <item x="70"/>
        <item x="71"/>
        <item x="129"/>
        <item x="153"/>
        <item x="72"/>
        <item x="73"/>
        <item x="74"/>
        <item x="130"/>
        <item x="131"/>
        <item x="75"/>
        <item x="76"/>
        <item x="77"/>
        <item x="78"/>
        <item x="79"/>
        <item x="80"/>
        <item x="132"/>
        <item x="81"/>
        <item x="82"/>
        <item x="133"/>
        <item x="83"/>
        <item x="134"/>
        <item x="154"/>
        <item x="155"/>
        <item x="84"/>
        <item x="135"/>
        <item x="85"/>
        <item x="156"/>
        <item x="86"/>
        <item x="87"/>
        <item x="88"/>
        <item x="89"/>
        <item x="157"/>
        <item x="90"/>
        <item x="136"/>
        <item x="91"/>
        <item x="92"/>
        <item x="137"/>
        <item x="93"/>
        <item x="94"/>
        <item x="95"/>
        <item x="96"/>
        <item x="97"/>
        <item x="158"/>
        <item x="98"/>
        <item x="138"/>
        <item x="99"/>
        <item x="100"/>
        <item x="139"/>
        <item x="159"/>
        <item x="101"/>
        <item x="160"/>
        <item x="102"/>
        <item x="140"/>
        <item x="103"/>
        <item x="104"/>
        <item x="105"/>
        <item x="161"/>
        <item x="106"/>
        <item x="107"/>
        <item x="162"/>
        <item x="108"/>
        <item x="109"/>
        <item x="110"/>
        <item t="default"/>
      </items>
    </pivotField>
    <pivotField axis="axisRow" showAll="0">
      <items count="5">
        <item x="0"/>
        <item x="1"/>
        <item x="2"/>
        <item x="3"/>
        <item t="default"/>
      </items>
    </pivotField>
    <pivotField showAll="0">
      <items count="7">
        <item x="2"/>
        <item x="3"/>
        <item x="5"/>
        <item x="4"/>
        <item x="0"/>
        <item x="1"/>
        <item t="default"/>
      </items>
    </pivotField>
    <pivotField showAll="0">
      <items count="9">
        <item x="3"/>
        <item x="4"/>
        <item x="0"/>
        <item x="5"/>
        <item x="1"/>
        <item x="2"/>
        <item x="7"/>
        <item x="6"/>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Qty." fld="6" baseField="0" baseItem="0"/>
  </dataFields>
  <chartFormats count="2">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B65C4F-EFEB-4940-9C5E-E4C7AE2200BE}" name="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3:C10" firstHeaderRow="1" firstDataRow="1" firstDataCol="1"/>
  <pivotFields count="9">
    <pivotField numFmtId="14" showAll="0">
      <items count="164">
        <item x="0"/>
        <item x="1"/>
        <item x="2"/>
        <item x="111"/>
        <item x="141"/>
        <item x="112"/>
        <item x="3"/>
        <item x="113"/>
        <item x="4"/>
        <item x="5"/>
        <item x="6"/>
        <item x="142"/>
        <item x="114"/>
        <item x="7"/>
        <item x="8"/>
        <item x="9"/>
        <item x="115"/>
        <item x="10"/>
        <item x="116"/>
        <item x="12"/>
        <item x="13"/>
        <item x="14"/>
        <item x="15"/>
        <item x="143"/>
        <item x="16"/>
        <item x="17"/>
        <item x="144"/>
        <item x="117"/>
        <item x="118"/>
        <item x="19"/>
        <item x="119"/>
        <item x="20"/>
        <item x="18"/>
        <item x="21"/>
        <item x="120"/>
        <item x="145"/>
        <item x="22"/>
        <item x="23"/>
        <item x="24"/>
        <item x="25"/>
        <item x="26"/>
        <item x="27"/>
        <item x="28"/>
        <item x="146"/>
        <item x="29"/>
        <item x="30"/>
        <item x="31"/>
        <item x="32"/>
        <item x="33"/>
        <item x="34"/>
        <item x="121"/>
        <item x="35"/>
        <item x="11"/>
        <item x="122"/>
        <item x="36"/>
        <item x="37"/>
        <item x="38"/>
        <item x="39"/>
        <item x="40"/>
        <item x="41"/>
        <item x="123"/>
        <item x="42"/>
        <item x="124"/>
        <item x="43"/>
        <item x="44"/>
        <item x="147"/>
        <item x="45"/>
        <item x="125"/>
        <item x="148"/>
        <item x="46"/>
        <item x="47"/>
        <item x="126"/>
        <item x="149"/>
        <item x="48"/>
        <item x="49"/>
        <item x="50"/>
        <item x="150"/>
        <item x="51"/>
        <item x="52"/>
        <item x="127"/>
        <item x="53"/>
        <item x="54"/>
        <item x="151"/>
        <item x="55"/>
        <item x="56"/>
        <item x="57"/>
        <item x="58"/>
        <item x="59"/>
        <item x="60"/>
        <item x="61"/>
        <item x="62"/>
        <item x="63"/>
        <item x="64"/>
        <item x="128"/>
        <item x="152"/>
        <item x="65"/>
        <item x="66"/>
        <item x="67"/>
        <item x="68"/>
        <item x="69"/>
        <item x="70"/>
        <item x="71"/>
        <item x="129"/>
        <item x="153"/>
        <item x="72"/>
        <item x="73"/>
        <item x="74"/>
        <item x="130"/>
        <item x="131"/>
        <item x="75"/>
        <item x="76"/>
        <item x="77"/>
        <item x="78"/>
        <item x="79"/>
        <item x="80"/>
        <item x="132"/>
        <item x="81"/>
        <item x="82"/>
        <item x="133"/>
        <item x="83"/>
        <item x="134"/>
        <item x="154"/>
        <item x="155"/>
        <item x="84"/>
        <item x="135"/>
        <item x="85"/>
        <item x="156"/>
        <item x="86"/>
        <item x="87"/>
        <item x="88"/>
        <item x="89"/>
        <item x="157"/>
        <item x="90"/>
        <item x="136"/>
        <item x="91"/>
        <item x="92"/>
        <item x="137"/>
        <item x="93"/>
        <item x="94"/>
        <item x="95"/>
        <item x="96"/>
        <item x="97"/>
        <item x="158"/>
        <item x="98"/>
        <item x="138"/>
        <item x="99"/>
        <item x="100"/>
        <item x="139"/>
        <item x="159"/>
        <item x="101"/>
        <item x="160"/>
        <item x="102"/>
        <item x="140"/>
        <item x="103"/>
        <item x="104"/>
        <item x="105"/>
        <item x="161"/>
        <item x="106"/>
        <item x="107"/>
        <item x="162"/>
        <item x="108"/>
        <item x="109"/>
        <item x="110"/>
        <item t="default"/>
      </items>
    </pivotField>
    <pivotField showAll="0">
      <items count="5">
        <item x="0"/>
        <item x="1"/>
        <item x="2"/>
        <item x="3"/>
        <item t="default"/>
      </items>
    </pivotField>
    <pivotField axis="axisRow" showAll="0" sortType="ascending">
      <items count="7">
        <item x="2"/>
        <item x="3"/>
        <item x="5"/>
        <item x="4"/>
        <item x="0"/>
        <item x="1"/>
        <item t="default"/>
      </items>
      <autoSortScope>
        <pivotArea dataOnly="0" outline="0" fieldPosition="0">
          <references count="1">
            <reference field="4294967294" count="1" selected="0">
              <x v="0"/>
            </reference>
          </references>
        </pivotArea>
      </autoSortScope>
    </pivotField>
    <pivotField showAll="0">
      <items count="9">
        <item x="3"/>
        <item x="4"/>
        <item x="0"/>
        <item x="5"/>
        <item x="1"/>
        <item x="2"/>
        <item x="7"/>
        <item x="6"/>
        <item t="default"/>
      </items>
    </pivotField>
    <pivotField showAll="0"/>
    <pivotField showAll="0"/>
    <pivotField dataField="1" showAll="0">
      <items count="31">
        <item x="5"/>
        <item x="4"/>
        <item x="8"/>
        <item x="2"/>
        <item x="3"/>
        <item x="0"/>
        <item x="22"/>
        <item x="13"/>
        <item x="7"/>
        <item x="19"/>
        <item x="15"/>
        <item x="14"/>
        <item x="12"/>
        <item x="16"/>
        <item x="1"/>
        <item x="17"/>
        <item x="9"/>
        <item x="23"/>
        <item x="11"/>
        <item x="25"/>
        <item x="20"/>
        <item x="10"/>
        <item x="24"/>
        <item x="28"/>
        <item x="6"/>
        <item x="21"/>
        <item x="18"/>
        <item x="27"/>
        <item x="26"/>
        <item x="2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4"/>
    </i>
    <i>
      <x v="5"/>
    </i>
    <i>
      <x v="1"/>
    </i>
    <i>
      <x/>
    </i>
    <i>
      <x v="3"/>
    </i>
    <i>
      <x v="2"/>
    </i>
    <i t="grand">
      <x/>
    </i>
  </rowItems>
  <colItems count="1">
    <i/>
  </colItems>
  <dataFields count="1">
    <dataField name="Sum of Qty." fld="6" baseField="0" baseItem="0"/>
  </dataFields>
  <chartFormats count="1">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1" xr10:uid="{2282916F-AF44-400A-99DB-AB74E3192013}" sourceName="Sales Rep.">
  <pivotTables>
    <pivotTable tabId="10" name="sales"/>
    <pivotTable tabId="10" name="citysales"/>
    <pivotTable tabId="10" name="month"/>
    <pivotTable tabId="10" name="PivotTable6"/>
  </pivotTables>
  <data>
    <tabular pivotCacheId="134549839">
      <items count="6">
        <i x="2" s="1"/>
        <i x="3" s="1"/>
        <i x="5" s="1"/>
        <i x="4"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F3486787-05B7-45AB-AA97-9D1ED1D4B3B2}" sourceName="City">
  <pivotTables>
    <pivotTable tabId="10" name="citysales"/>
    <pivotTable tabId="10" name="month"/>
    <pivotTable tabId="10" name="PivotTable6"/>
    <pivotTable tabId="10" name="sales"/>
  </pivotTables>
  <data>
    <tabular pivotCacheId="134549839">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450C22E-CACC-423D-987A-AEEB64E87144}" sourceName="Product Category">
  <pivotTables>
    <pivotTable tabId="10" name="citysales"/>
    <pivotTable tabId="10" name="month"/>
    <pivotTable tabId="10" name="PivotTable6"/>
    <pivotTable tabId="10" name="sales"/>
  </pivotTables>
  <data>
    <tabular pivotCacheId="134549839">
      <items count="8">
        <i x="3" s="1"/>
        <i x="4" s="1"/>
        <i x="0" s="1"/>
        <i x="5" s="1"/>
        <i x="1" s="1"/>
        <i x="2" s="1"/>
        <i x="7"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9E88249-8A98-4E12-8DEE-AF396EA4CDA2}" sourceName="Months (Date)">
  <pivotTables>
    <pivotTable tabId="10" name="month"/>
    <pivotTable tabId="10" name="citysales"/>
    <pivotTable tabId="10" name="PivotTable6"/>
    <pivotTable tabId="10" name="sales"/>
  </pivotTables>
  <data>
    <tabular pivotCacheId="13454983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A44FCCD-A6BD-4520-AE56-9BF1E73D0E33}" sourceName="City">
  <extLst>
    <x:ext xmlns:x15="http://schemas.microsoft.com/office/spreadsheetml/2010/11/main" uri="{2F2917AC-EB37-4324-AD4E-5DD8C200BD13}">
      <x15:tableSlicerCache tableId="2"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550D97A2-7CC2-4A98-B50A-9202E4E12A4A}" sourceName="Sales Rep.">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221D2572-5932-44F0-9597-E48F1B29B212}" sourceName="Price">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2" xr10:uid="{CA4AFA25-D3F3-4854-83E0-45CA87668E0C}" cache="Slicer_Sales_Rep.1" caption="Sales Rep." columnCount="2" style="SlicerStyleLight2" rowHeight="396000"/>
  <slicer name="City 2" xr10:uid="{E8BB896E-9A8B-415E-A325-EDD7DAA0A964}" cache="Slicer_City1" caption="City" columnCount="2" style="SlicerStyleLight2" rowHeight="648000"/>
  <slicer name="Product Category 1" xr10:uid="{212572A4-EE35-4085-9A52-35C659F9A9FF}" cache="Slicer_Product_Category" caption="Product Category" style="SlicerStyleLight2" rowHeight="338400"/>
  <slicer name="Months (Date)" xr10:uid="{A8BA3FF2-E5D9-456A-92E1-03DA2E40F532}" cache="Slicer_Months__Date" caption="Months (Date)" columnCount="3"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CBC114F-7E38-48F6-928A-39010501A769}" cache="Slicer_City" caption="City" style="SlicerStyleDark5" rowHeight="234950"/>
  <slicer name="Sales Rep." xr10:uid="{B2200D68-53B1-459C-B5CB-45C44A9C577A}" cache="Slicer_Sales_Rep." caption="Sales Rep." style="SlicerStyleDark2" rowHeight="234950"/>
  <slicer name="Price" xr10:uid="{7B66C779-056B-42A4-AAC8-D5C5F97CA0B8}" cache="Slicer_Price" caption="Price" startItem="14"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2FB3EF-19FE-46A4-AAC1-F40F4574016E}" name="Table_test1" displayName="Table_test1" ref="A1:H232" totalsRowCount="1" headerRowDxfId="17" dataDxfId="16">
  <autoFilter ref="A1:H231" xr:uid="{072FB3EF-19FE-46A4-AAC1-F40F4574016E}"/>
  <tableColumns count="8">
    <tableColumn id="1" xr3:uid="{072BBACA-7D12-4B5A-B83D-BDF2319650AB}" name="Date" totalsRowLabel="Total" dataDxfId="15" totalsRowDxfId="14"/>
    <tableColumn id="2" xr3:uid="{1636EED1-8080-422F-87FF-52ACDBFAAD3E}" name="City" dataDxfId="13" totalsRowDxfId="12"/>
    <tableColumn id="3" xr3:uid="{FC389BA9-5555-4A53-B13D-01F539FA08CF}" name="Sales Rep." dataDxfId="11" totalsRowDxfId="10"/>
    <tableColumn id="4" xr3:uid="{CDA88DE1-781B-4E06-9135-09DCDB8134EB}" name="Product Category" dataDxfId="9" totalsRowDxfId="8"/>
    <tableColumn id="5" xr3:uid="{1D3570BC-C9A2-4B43-A65B-3C2C48DDD738}" name="Color" totalsRowFunction="min" dataDxfId="7" totalsRowDxfId="6"/>
    <tableColumn id="6" xr3:uid="{34CD3AD6-C54E-43F5-A5EB-ED42A604EE39}" name="Price" totalsRowFunction="average" dataDxfId="5" totalsRowDxfId="4"/>
    <tableColumn id="7" xr3:uid="{70AFF890-84EB-4709-8628-43B91C275581}" name="Qty." totalsRowFunction="countNums" dataDxfId="3" totalsRowDxfId="2"/>
    <tableColumn id="8" xr3:uid="{AC137C39-F60F-4690-AC03-16632B61FF77}" name="ref for formula" totalsRowFunction="sum" dataDxfId="1" totalsRowDxfId="0">
      <calculatedColumnFormula>Table_test1[[#This Row],[Qty.]]*Table_test1[[#This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B67F-D960-4478-84EB-FC1301BFBDF0}">
  <sheetPr>
    <tabColor theme="5"/>
  </sheetPr>
  <dimension ref="B1:AA35"/>
  <sheetViews>
    <sheetView showGridLines="0" tabSelected="1" zoomScale="56" workbookViewId="0">
      <selection activeCell="AF26" sqref="AF26"/>
    </sheetView>
  </sheetViews>
  <sheetFormatPr defaultRowHeight="14.4" x14ac:dyDescent="0.3"/>
  <cols>
    <col min="1" max="1" width="2.44140625" customWidth="1"/>
    <col min="7" max="7" width="1.21875" customWidth="1"/>
    <col min="9" max="9" width="1.21875" customWidth="1"/>
    <col min="13" max="13" width="1.21875" customWidth="1"/>
    <col min="19" max="19" width="1.21875" customWidth="1"/>
    <col min="27" max="27" width="1.21875" customWidth="1"/>
  </cols>
  <sheetData>
    <row r="1" spans="2:27" ht="42" customHeight="1" x14ac:dyDescent="0.3">
      <c r="B1" s="8" t="s">
        <v>59</v>
      </c>
      <c r="C1" s="8"/>
      <c r="D1" s="8"/>
      <c r="E1" s="8"/>
      <c r="F1" s="8"/>
      <c r="G1" s="8"/>
      <c r="H1" s="8"/>
      <c r="I1" s="8"/>
      <c r="J1" s="8"/>
      <c r="K1" s="8"/>
      <c r="L1" s="8"/>
      <c r="M1" s="8"/>
      <c r="N1" s="8"/>
      <c r="O1" s="8"/>
      <c r="P1" s="8"/>
      <c r="Q1" s="8"/>
      <c r="R1" s="8"/>
      <c r="S1" s="8"/>
      <c r="T1" s="8"/>
      <c r="U1" s="8"/>
      <c r="V1" s="8"/>
      <c r="W1" s="8"/>
      <c r="X1" s="8"/>
      <c r="Y1" s="8"/>
      <c r="Z1" s="8"/>
      <c r="AA1" s="8"/>
    </row>
    <row r="2" spans="2:27" ht="14.4" customHeight="1" x14ac:dyDescent="0.3">
      <c r="B2" s="9"/>
      <c r="C2" s="9"/>
      <c r="D2" s="9"/>
      <c r="E2" s="9"/>
      <c r="F2" s="9"/>
      <c r="G2" s="9"/>
      <c r="H2" s="9"/>
      <c r="I2" s="9"/>
      <c r="J2" s="9"/>
      <c r="K2" s="9"/>
      <c r="L2" s="9"/>
      <c r="M2" s="9"/>
      <c r="N2" s="9"/>
      <c r="O2" s="9"/>
      <c r="P2" s="9"/>
      <c r="Q2" s="9"/>
      <c r="R2" s="9"/>
      <c r="S2" s="9"/>
      <c r="T2" s="9"/>
      <c r="U2" s="9"/>
      <c r="V2" s="9"/>
      <c r="W2" s="9"/>
      <c r="X2" s="9"/>
      <c r="Y2" s="9"/>
      <c r="Z2" s="9"/>
      <c r="AA2" s="9"/>
    </row>
    <row r="3" spans="2:27" ht="14.4" customHeight="1" x14ac:dyDescent="0.3">
      <c r="B3" s="9"/>
      <c r="C3" s="9"/>
      <c r="D3" s="9"/>
      <c r="E3" s="9"/>
      <c r="F3" s="9"/>
      <c r="G3" s="9"/>
      <c r="H3" s="9"/>
      <c r="I3" s="9"/>
      <c r="J3" s="9"/>
      <c r="K3" s="9"/>
      <c r="L3" s="9"/>
      <c r="M3" s="9"/>
      <c r="N3" s="9"/>
      <c r="O3" s="9"/>
      <c r="P3" s="9"/>
      <c r="Q3" s="9"/>
      <c r="R3" s="9"/>
      <c r="S3" s="9"/>
      <c r="T3" s="9"/>
      <c r="U3" s="9"/>
      <c r="V3" s="9"/>
      <c r="W3" s="9"/>
      <c r="X3" s="9"/>
      <c r="Y3" s="9"/>
      <c r="Z3" s="9"/>
      <c r="AA3" s="9"/>
    </row>
    <row r="4" spans="2:27" ht="14.4" customHeight="1" x14ac:dyDescent="0.3">
      <c r="B4" s="9"/>
      <c r="C4" s="9"/>
      <c r="D4" s="9"/>
      <c r="E4" s="9"/>
      <c r="F4" s="9"/>
      <c r="G4" s="9"/>
      <c r="H4" s="9"/>
      <c r="I4" s="9"/>
      <c r="J4" s="9"/>
      <c r="K4" s="9"/>
      <c r="L4" s="9"/>
      <c r="M4" s="9"/>
      <c r="N4" s="9"/>
      <c r="O4" s="9"/>
      <c r="P4" s="9"/>
      <c r="Q4" s="9"/>
      <c r="R4" s="9"/>
      <c r="S4" s="9"/>
      <c r="T4" s="9"/>
      <c r="U4" s="9"/>
      <c r="V4" s="9"/>
      <c r="W4" s="9"/>
      <c r="X4" s="9"/>
      <c r="Y4" s="9"/>
      <c r="Z4" s="9"/>
      <c r="AA4" s="9"/>
    </row>
    <row r="5" spans="2:27" ht="14.4" customHeight="1" x14ac:dyDescent="0.3">
      <c r="B5" s="9"/>
      <c r="C5" s="9"/>
      <c r="D5" s="9"/>
      <c r="E5" s="9"/>
      <c r="F5" s="9"/>
      <c r="G5" s="9"/>
      <c r="H5" s="9"/>
      <c r="I5" s="9"/>
      <c r="J5" s="9"/>
      <c r="K5" s="9"/>
      <c r="L5" s="9"/>
      <c r="M5" s="9"/>
      <c r="N5" s="9"/>
      <c r="O5" s="9"/>
      <c r="P5" s="9"/>
      <c r="Q5" s="9"/>
      <c r="R5" s="9"/>
      <c r="S5" s="9"/>
      <c r="T5" s="9"/>
      <c r="U5" s="9"/>
      <c r="V5" s="9"/>
      <c r="W5" s="9"/>
      <c r="X5" s="9"/>
      <c r="Y5" s="9"/>
      <c r="Z5" s="9"/>
      <c r="AA5" s="9"/>
    </row>
    <row r="6" spans="2:27" ht="14.4" customHeight="1" x14ac:dyDescent="0.3">
      <c r="B6" s="9"/>
      <c r="C6" s="9"/>
      <c r="D6" s="9"/>
      <c r="E6" s="9"/>
      <c r="F6" s="9"/>
      <c r="G6" s="9"/>
      <c r="H6" s="9"/>
      <c r="I6" s="9"/>
      <c r="J6" s="9"/>
      <c r="K6" s="9"/>
      <c r="L6" s="9"/>
      <c r="M6" s="9"/>
      <c r="N6" s="9"/>
      <c r="O6" s="9"/>
      <c r="P6" s="9"/>
      <c r="Q6" s="9"/>
      <c r="R6" s="9"/>
      <c r="S6" s="9"/>
      <c r="T6" s="9"/>
      <c r="U6" s="9"/>
      <c r="V6" s="9"/>
      <c r="W6" s="9"/>
      <c r="X6" s="9"/>
      <c r="Y6" s="9"/>
      <c r="Z6" s="9"/>
      <c r="AA6" s="9"/>
    </row>
    <row r="7" spans="2:27" ht="14.4" customHeight="1" x14ac:dyDescent="0.3">
      <c r="B7" s="9"/>
      <c r="C7" s="9"/>
      <c r="D7" s="9"/>
      <c r="E7" s="9"/>
      <c r="F7" s="9"/>
      <c r="G7" s="9"/>
      <c r="H7" s="9"/>
      <c r="I7" s="9"/>
      <c r="J7" s="9"/>
      <c r="K7" s="9"/>
      <c r="L7" s="9"/>
      <c r="M7" s="9"/>
      <c r="N7" s="9"/>
      <c r="O7" s="9"/>
      <c r="P7" s="9"/>
      <c r="Q7" s="9"/>
      <c r="R7" s="9"/>
      <c r="S7" s="9"/>
      <c r="T7" s="9"/>
      <c r="U7" s="9"/>
      <c r="V7" s="9"/>
      <c r="W7" s="9"/>
      <c r="X7" s="9"/>
      <c r="Y7" s="9"/>
      <c r="Z7" s="9"/>
      <c r="AA7" s="9"/>
    </row>
    <row r="8" spans="2:27" ht="14.4" customHeight="1" x14ac:dyDescent="0.3">
      <c r="B8" s="9"/>
      <c r="C8" s="9"/>
      <c r="D8" s="9"/>
      <c r="E8" s="9"/>
      <c r="F8" s="9"/>
      <c r="G8" s="9"/>
      <c r="H8" s="9"/>
      <c r="I8" s="9"/>
      <c r="J8" s="9"/>
      <c r="K8" s="9"/>
      <c r="L8" s="9"/>
      <c r="M8" s="9"/>
      <c r="N8" s="9"/>
      <c r="O8" s="9"/>
      <c r="P8" s="9"/>
      <c r="Q8" s="9"/>
      <c r="R8" s="9"/>
      <c r="S8" s="9"/>
      <c r="T8" s="9"/>
      <c r="U8" s="9"/>
      <c r="V8" s="9"/>
      <c r="W8" s="9"/>
      <c r="X8" s="9"/>
      <c r="Y8" s="9"/>
      <c r="Z8" s="9"/>
      <c r="AA8" s="9"/>
    </row>
    <row r="9" spans="2:27" ht="14.4" customHeight="1" x14ac:dyDescent="0.3">
      <c r="B9" s="9"/>
      <c r="C9" s="9"/>
      <c r="D9" s="9"/>
      <c r="E9" s="9"/>
      <c r="F9" s="9"/>
      <c r="G9" s="9"/>
      <c r="H9" s="9"/>
      <c r="I9" s="9"/>
      <c r="J9" s="9"/>
      <c r="K9" s="9"/>
      <c r="L9" s="9"/>
      <c r="M9" s="9"/>
      <c r="N9" s="9"/>
      <c r="O9" s="9"/>
      <c r="P9" s="9"/>
      <c r="Q9" s="9"/>
      <c r="R9" s="9"/>
      <c r="S9" s="9"/>
      <c r="T9" s="9"/>
      <c r="U9" s="9"/>
      <c r="V9" s="9"/>
      <c r="W9" s="9"/>
      <c r="X9" s="9"/>
      <c r="Y9" s="9"/>
      <c r="Z9" s="9"/>
      <c r="AA9" s="9"/>
    </row>
    <row r="10" spans="2:27" ht="14.4" customHeight="1" x14ac:dyDescent="0.3">
      <c r="B10" s="9"/>
      <c r="C10" s="9"/>
      <c r="D10" s="9"/>
      <c r="E10" s="9"/>
      <c r="F10" s="9"/>
      <c r="G10" s="9"/>
      <c r="H10" s="9"/>
      <c r="I10" s="9"/>
      <c r="J10" s="9"/>
      <c r="K10" s="9"/>
      <c r="L10" s="9"/>
      <c r="M10" s="9"/>
      <c r="N10" s="9"/>
      <c r="O10" s="9"/>
      <c r="P10" s="9"/>
      <c r="Q10" s="9"/>
      <c r="R10" s="9"/>
      <c r="S10" s="9"/>
      <c r="T10" s="9"/>
      <c r="U10" s="9"/>
      <c r="V10" s="9"/>
      <c r="W10" s="9"/>
      <c r="X10" s="9"/>
      <c r="Y10" s="9"/>
      <c r="Z10" s="9"/>
      <c r="AA10" s="9"/>
    </row>
    <row r="11" spans="2:27" ht="7.05" customHeight="1" x14ac:dyDescent="0.3">
      <c r="B11" s="9"/>
      <c r="C11" s="9"/>
      <c r="D11" s="9"/>
      <c r="E11" s="9"/>
      <c r="F11" s="9"/>
      <c r="G11" s="9"/>
      <c r="H11" s="9"/>
      <c r="I11" s="9"/>
      <c r="J11" s="9"/>
      <c r="K11" s="9"/>
      <c r="L11" s="9"/>
      <c r="M11" s="9"/>
      <c r="N11" s="9"/>
      <c r="O11" s="9"/>
      <c r="P11" s="9"/>
      <c r="Q11" s="9"/>
      <c r="R11" s="9"/>
      <c r="S11" s="9"/>
      <c r="T11" s="9"/>
      <c r="U11" s="9"/>
      <c r="V11" s="9"/>
      <c r="W11" s="9"/>
      <c r="X11" s="9"/>
      <c r="Y11" s="9"/>
      <c r="Z11" s="9"/>
      <c r="AA11" s="9"/>
    </row>
    <row r="12" spans="2:27" ht="14.4" customHeight="1" x14ac:dyDescent="0.3">
      <c r="B12" s="9"/>
      <c r="C12" s="9"/>
      <c r="D12" s="9"/>
      <c r="E12" s="9"/>
      <c r="F12" s="9"/>
      <c r="G12" s="9"/>
      <c r="H12" s="9"/>
      <c r="I12" s="9"/>
      <c r="J12" s="9"/>
      <c r="K12" s="9"/>
      <c r="L12" s="9"/>
      <c r="M12" s="9"/>
      <c r="N12" s="9"/>
      <c r="O12" s="9"/>
      <c r="P12" s="9"/>
      <c r="Q12" s="9"/>
      <c r="R12" s="9"/>
      <c r="S12" s="9"/>
      <c r="T12" s="9"/>
      <c r="U12" s="9"/>
      <c r="V12" s="9"/>
      <c r="W12" s="9"/>
      <c r="X12" s="9"/>
      <c r="Y12" s="9"/>
      <c r="Z12" s="9"/>
      <c r="AA12" s="9"/>
    </row>
    <row r="13" spans="2:27" ht="14.4" customHeight="1" x14ac:dyDescent="0.3">
      <c r="B13" s="9"/>
      <c r="C13" s="9"/>
      <c r="D13" s="9"/>
      <c r="E13" s="9"/>
      <c r="F13" s="9"/>
      <c r="G13" s="9"/>
      <c r="H13" s="9"/>
      <c r="I13" s="9"/>
      <c r="J13" s="9"/>
      <c r="K13" s="9"/>
      <c r="L13" s="9"/>
      <c r="M13" s="9"/>
      <c r="N13" s="9"/>
      <c r="O13" s="9"/>
      <c r="P13" s="9"/>
      <c r="Q13" s="9"/>
      <c r="R13" s="9"/>
      <c r="S13" s="9"/>
      <c r="T13" s="9"/>
      <c r="U13" s="9"/>
      <c r="V13" s="9"/>
      <c r="W13" s="9"/>
      <c r="X13" s="9"/>
      <c r="Y13" s="9"/>
      <c r="Z13" s="9"/>
      <c r="AA13" s="9"/>
    </row>
    <row r="14" spans="2:27" ht="14.4" customHeight="1" x14ac:dyDescent="0.3">
      <c r="B14" s="9"/>
      <c r="C14" s="9"/>
      <c r="D14" s="9"/>
      <c r="E14" s="9"/>
      <c r="F14" s="9"/>
      <c r="G14" s="9"/>
      <c r="H14" s="9"/>
      <c r="I14" s="9"/>
      <c r="J14" s="9"/>
      <c r="K14" s="9"/>
      <c r="L14" s="9"/>
      <c r="M14" s="9"/>
      <c r="N14" s="9"/>
      <c r="O14" s="9"/>
      <c r="P14" s="9"/>
      <c r="Q14" s="9"/>
      <c r="R14" s="9"/>
      <c r="S14" s="9"/>
      <c r="T14" s="9"/>
      <c r="U14" s="9"/>
      <c r="V14" s="9"/>
      <c r="W14" s="9"/>
      <c r="X14" s="9"/>
      <c r="Y14" s="9"/>
      <c r="Z14" s="9"/>
      <c r="AA14" s="9"/>
    </row>
    <row r="15" spans="2:27" ht="14.4" customHeight="1" x14ac:dyDescent="0.3">
      <c r="B15" s="9"/>
      <c r="C15" s="9"/>
      <c r="D15" s="9"/>
      <c r="E15" s="9"/>
      <c r="F15" s="9"/>
      <c r="G15" s="9"/>
      <c r="H15" s="9"/>
      <c r="I15" s="9"/>
      <c r="J15" s="9"/>
      <c r="K15" s="9"/>
      <c r="L15" s="9"/>
      <c r="M15" s="9"/>
      <c r="N15" s="9"/>
      <c r="O15" s="9"/>
      <c r="P15" s="9"/>
      <c r="Q15" s="9"/>
      <c r="R15" s="9"/>
      <c r="S15" s="9"/>
      <c r="T15" s="9"/>
      <c r="U15" s="9"/>
      <c r="V15" s="9"/>
      <c r="W15" s="9"/>
      <c r="X15" s="9"/>
      <c r="Y15" s="9"/>
      <c r="Z15" s="9"/>
      <c r="AA15" s="9"/>
    </row>
    <row r="16" spans="2:27" ht="14.4" customHeight="1" x14ac:dyDescent="0.3">
      <c r="B16" s="9"/>
      <c r="C16" s="9"/>
      <c r="D16" s="9"/>
      <c r="E16" s="9"/>
      <c r="F16" s="9"/>
      <c r="G16" s="9"/>
      <c r="H16" s="9"/>
      <c r="I16" s="9"/>
      <c r="J16" s="9"/>
      <c r="K16" s="9"/>
      <c r="L16" s="9"/>
      <c r="M16" s="9"/>
      <c r="N16" s="9"/>
      <c r="O16" s="9"/>
      <c r="P16" s="9"/>
      <c r="Q16" s="9"/>
      <c r="R16" s="9"/>
      <c r="S16" s="9"/>
      <c r="T16" s="9"/>
      <c r="U16" s="9"/>
      <c r="V16" s="9"/>
      <c r="W16" s="9"/>
      <c r="X16" s="9"/>
      <c r="Y16" s="9"/>
      <c r="Z16" s="9"/>
      <c r="AA16" s="9"/>
    </row>
    <row r="17" spans="2:27" ht="7.05" customHeight="1" x14ac:dyDescent="0.3">
      <c r="B17" s="9"/>
      <c r="C17" s="9"/>
      <c r="D17" s="9"/>
      <c r="E17" s="9"/>
      <c r="F17" s="9"/>
      <c r="G17" s="9"/>
      <c r="H17" s="9"/>
      <c r="I17" s="9"/>
      <c r="J17" s="9"/>
      <c r="K17" s="9"/>
      <c r="L17" s="9"/>
      <c r="M17" s="9"/>
      <c r="N17" s="9"/>
      <c r="O17" s="9"/>
      <c r="P17" s="9"/>
      <c r="Q17" s="9"/>
      <c r="R17" s="9"/>
      <c r="S17" s="9"/>
      <c r="T17" s="9"/>
      <c r="U17" s="9"/>
      <c r="V17" s="9"/>
      <c r="W17" s="9"/>
      <c r="X17" s="9"/>
      <c r="Y17" s="9"/>
      <c r="Z17" s="9"/>
      <c r="AA17" s="9"/>
    </row>
    <row r="18" spans="2:27" ht="7.05" customHeight="1" x14ac:dyDescent="0.3">
      <c r="B18" s="9"/>
      <c r="C18" s="9"/>
      <c r="D18" s="9"/>
      <c r="E18" s="9"/>
      <c r="F18" s="9"/>
      <c r="G18" s="9"/>
      <c r="H18" s="9"/>
      <c r="I18" s="9"/>
      <c r="J18" s="9"/>
      <c r="K18" s="9"/>
      <c r="L18" s="9"/>
      <c r="M18" s="9"/>
      <c r="N18" s="9"/>
      <c r="O18" s="9"/>
      <c r="P18" s="9"/>
      <c r="Q18" s="9"/>
      <c r="R18" s="9"/>
      <c r="S18" s="9"/>
      <c r="T18" s="9"/>
      <c r="U18" s="9"/>
      <c r="V18" s="9"/>
      <c r="W18" s="9"/>
      <c r="X18" s="9"/>
      <c r="Y18" s="9"/>
      <c r="Z18" s="9"/>
      <c r="AA18" s="9"/>
    </row>
    <row r="19" spans="2:27" ht="14.4" customHeight="1" x14ac:dyDescent="0.3">
      <c r="B19" s="9"/>
      <c r="C19" s="9"/>
      <c r="D19" s="9"/>
      <c r="E19" s="9"/>
      <c r="F19" s="9"/>
      <c r="G19" s="9"/>
      <c r="H19" s="9"/>
      <c r="I19" s="9"/>
      <c r="J19" s="9"/>
      <c r="K19" s="9"/>
      <c r="L19" s="9"/>
      <c r="M19" s="9"/>
      <c r="N19" s="9"/>
      <c r="O19" s="9"/>
      <c r="P19" s="9"/>
      <c r="Q19" s="9"/>
      <c r="R19" s="9"/>
      <c r="S19" s="9"/>
      <c r="T19" s="9"/>
      <c r="U19" s="9"/>
      <c r="V19" s="9"/>
      <c r="W19" s="9"/>
      <c r="X19" s="9"/>
      <c r="Y19" s="9"/>
      <c r="Z19" s="9"/>
      <c r="AA19" s="9"/>
    </row>
    <row r="20" spans="2:27" ht="14.4" customHeight="1" x14ac:dyDescent="0.3">
      <c r="B20" s="9"/>
      <c r="C20" s="9"/>
      <c r="D20" s="9"/>
      <c r="E20" s="9"/>
      <c r="F20" s="9"/>
      <c r="G20" s="9"/>
      <c r="H20" s="9"/>
      <c r="I20" s="9"/>
      <c r="J20" s="9"/>
      <c r="K20" s="9"/>
      <c r="L20" s="9"/>
      <c r="M20" s="9"/>
      <c r="N20" s="9"/>
      <c r="O20" s="9"/>
      <c r="P20" s="9"/>
      <c r="Q20" s="9"/>
      <c r="R20" s="9"/>
      <c r="S20" s="9"/>
      <c r="T20" s="9"/>
      <c r="U20" s="9"/>
      <c r="V20" s="9"/>
      <c r="W20" s="9"/>
      <c r="X20" s="9"/>
      <c r="Y20" s="9"/>
      <c r="Z20" s="9"/>
      <c r="AA20" s="9"/>
    </row>
    <row r="21" spans="2:27" ht="7.05" customHeight="1" x14ac:dyDescent="0.3">
      <c r="B21" s="9"/>
      <c r="C21" s="9"/>
      <c r="D21" s="9"/>
      <c r="E21" s="9"/>
      <c r="F21" s="9"/>
      <c r="G21" s="9"/>
      <c r="H21" s="9"/>
      <c r="I21" s="9"/>
      <c r="J21" s="9"/>
      <c r="K21" s="9"/>
      <c r="L21" s="9"/>
      <c r="M21" s="9"/>
      <c r="N21" s="9"/>
      <c r="O21" s="9"/>
      <c r="P21" s="9"/>
      <c r="Q21" s="9"/>
      <c r="R21" s="9"/>
      <c r="S21" s="9"/>
      <c r="T21" s="9"/>
      <c r="U21" s="9"/>
      <c r="V21" s="9"/>
      <c r="W21" s="9"/>
      <c r="X21" s="9"/>
      <c r="Y21" s="9"/>
      <c r="Z21" s="9"/>
      <c r="AA21" s="9"/>
    </row>
    <row r="22" spans="2:27" ht="14.4" customHeight="1" x14ac:dyDescent="0.3">
      <c r="B22" s="9"/>
      <c r="C22" s="9"/>
      <c r="D22" s="9"/>
      <c r="E22" s="9"/>
      <c r="F22" s="9"/>
      <c r="G22" s="9"/>
      <c r="H22" s="9"/>
      <c r="I22" s="9"/>
      <c r="J22" s="9"/>
      <c r="K22" s="9"/>
      <c r="L22" s="9"/>
      <c r="M22" s="9"/>
      <c r="N22" s="9"/>
      <c r="O22" s="9"/>
      <c r="P22" s="9"/>
      <c r="Q22" s="9"/>
      <c r="R22" s="9"/>
      <c r="S22" s="9"/>
      <c r="T22" s="9"/>
      <c r="U22" s="9"/>
      <c r="V22" s="9"/>
      <c r="W22" s="9"/>
      <c r="X22" s="9"/>
      <c r="Y22" s="9"/>
      <c r="Z22" s="9"/>
      <c r="AA22" s="9"/>
    </row>
    <row r="23" spans="2:27" ht="14.4" customHeight="1" x14ac:dyDescent="0.3">
      <c r="B23" s="9"/>
      <c r="C23" s="9"/>
      <c r="D23" s="9"/>
      <c r="E23" s="9"/>
      <c r="F23" s="9"/>
      <c r="G23" s="9"/>
      <c r="H23" s="9"/>
      <c r="I23" s="9"/>
      <c r="J23" s="9"/>
      <c r="K23" s="9"/>
      <c r="L23" s="9"/>
      <c r="M23" s="9"/>
      <c r="N23" s="9"/>
      <c r="O23" s="9"/>
      <c r="P23" s="9"/>
      <c r="Q23" s="9"/>
      <c r="R23" s="9"/>
      <c r="S23" s="9"/>
      <c r="T23" s="9"/>
      <c r="U23" s="9"/>
      <c r="V23" s="9"/>
      <c r="W23" s="9"/>
      <c r="X23" s="9"/>
      <c r="Y23" s="9"/>
      <c r="Z23" s="9"/>
      <c r="AA23" s="9"/>
    </row>
    <row r="24" spans="2:27" ht="14.4" customHeight="1" x14ac:dyDescent="0.3">
      <c r="B24" s="9"/>
      <c r="C24" s="9"/>
      <c r="D24" s="9"/>
      <c r="E24" s="9"/>
      <c r="F24" s="9"/>
      <c r="G24" s="9"/>
      <c r="H24" s="9"/>
      <c r="I24" s="9"/>
      <c r="J24" s="9"/>
      <c r="K24" s="9"/>
      <c r="L24" s="9"/>
      <c r="M24" s="9"/>
      <c r="N24" s="9"/>
      <c r="O24" s="9"/>
      <c r="P24" s="9"/>
      <c r="Q24" s="9"/>
      <c r="R24" s="9"/>
      <c r="S24" s="9"/>
      <c r="T24" s="9"/>
      <c r="U24" s="9"/>
      <c r="V24" s="9"/>
      <c r="W24" s="9"/>
      <c r="X24" s="9"/>
      <c r="Y24" s="9"/>
      <c r="Z24" s="9"/>
      <c r="AA24" s="9"/>
    </row>
    <row r="25" spans="2:27" ht="7.05" customHeight="1" x14ac:dyDescent="0.3">
      <c r="B25" s="9"/>
      <c r="C25" s="9"/>
      <c r="D25" s="9"/>
      <c r="E25" s="9"/>
      <c r="F25" s="9"/>
      <c r="G25" s="9"/>
      <c r="H25" s="9"/>
      <c r="I25" s="9"/>
      <c r="J25" s="9"/>
      <c r="K25" s="9"/>
      <c r="L25" s="9"/>
      <c r="M25" s="9"/>
      <c r="N25" s="9"/>
      <c r="O25" s="9"/>
      <c r="P25" s="9"/>
      <c r="Q25" s="9"/>
      <c r="R25" s="9"/>
      <c r="S25" s="9"/>
      <c r="T25" s="9"/>
      <c r="U25" s="9"/>
      <c r="V25" s="9"/>
      <c r="W25" s="9"/>
      <c r="X25" s="9"/>
      <c r="Y25" s="9"/>
      <c r="Z25" s="9"/>
      <c r="AA25" s="9"/>
    </row>
    <row r="26" spans="2:27" ht="14.4" customHeight="1" x14ac:dyDescent="0.3">
      <c r="B26" s="9"/>
      <c r="C26" s="9"/>
      <c r="D26" s="9"/>
      <c r="E26" s="9"/>
      <c r="F26" s="9"/>
      <c r="G26" s="9"/>
      <c r="H26" s="9"/>
      <c r="I26" s="9"/>
      <c r="J26" s="9"/>
      <c r="K26" s="9"/>
      <c r="L26" s="9"/>
      <c r="M26" s="9"/>
      <c r="N26" s="9"/>
      <c r="O26" s="9"/>
      <c r="P26" s="9"/>
      <c r="Q26" s="9"/>
      <c r="R26" s="9"/>
      <c r="S26" s="9"/>
      <c r="T26" s="9"/>
      <c r="U26" s="9"/>
      <c r="V26" s="9"/>
      <c r="W26" s="9"/>
      <c r="X26" s="9"/>
      <c r="Y26" s="9"/>
      <c r="Z26" s="9"/>
      <c r="AA26" s="9"/>
    </row>
    <row r="27" spans="2:27" ht="14.4" customHeight="1" x14ac:dyDescent="0.3">
      <c r="B27" s="9"/>
      <c r="C27" s="9"/>
      <c r="D27" s="9"/>
      <c r="E27" s="9"/>
      <c r="F27" s="9"/>
      <c r="G27" s="9"/>
      <c r="H27" s="9"/>
      <c r="I27" s="9"/>
      <c r="J27" s="9"/>
      <c r="K27" s="9"/>
      <c r="L27" s="9"/>
      <c r="M27" s="9"/>
      <c r="N27" s="9"/>
      <c r="O27" s="9"/>
      <c r="P27" s="9"/>
      <c r="Q27" s="9"/>
      <c r="R27" s="9"/>
      <c r="S27" s="9"/>
      <c r="T27" s="9"/>
      <c r="U27" s="9"/>
      <c r="V27" s="9"/>
      <c r="W27" s="9"/>
      <c r="X27" s="9"/>
      <c r="Y27" s="9"/>
      <c r="Z27" s="9"/>
      <c r="AA27" s="9"/>
    </row>
    <row r="28" spans="2:27" ht="14.4" customHeight="1" x14ac:dyDescent="0.3">
      <c r="B28" s="9"/>
      <c r="C28" s="9"/>
      <c r="D28" s="9"/>
      <c r="E28" s="9"/>
      <c r="F28" s="9"/>
      <c r="G28" s="9"/>
      <c r="H28" s="9"/>
      <c r="I28" s="9"/>
      <c r="J28" s="9"/>
      <c r="K28" s="9"/>
      <c r="L28" s="9"/>
      <c r="M28" s="9"/>
      <c r="N28" s="9"/>
      <c r="O28" s="9"/>
      <c r="P28" s="9"/>
      <c r="Q28" s="9"/>
      <c r="R28" s="9"/>
      <c r="S28" s="9"/>
      <c r="T28" s="9"/>
      <c r="U28" s="9"/>
      <c r="V28" s="9"/>
      <c r="W28" s="9"/>
      <c r="X28" s="9"/>
      <c r="Y28" s="9"/>
      <c r="Z28" s="9"/>
      <c r="AA28" s="9"/>
    </row>
    <row r="29" spans="2:27" ht="14.4" customHeight="1" x14ac:dyDescent="0.3">
      <c r="B29" s="9"/>
      <c r="C29" s="9"/>
      <c r="D29" s="9"/>
      <c r="E29" s="9"/>
      <c r="F29" s="9"/>
      <c r="G29" s="9"/>
      <c r="H29" s="9"/>
      <c r="I29" s="9"/>
      <c r="J29" s="9"/>
      <c r="K29" s="9"/>
      <c r="L29" s="9"/>
      <c r="M29" s="9"/>
      <c r="N29" s="9"/>
      <c r="O29" s="9"/>
      <c r="P29" s="9"/>
      <c r="Q29" s="9"/>
      <c r="R29" s="9"/>
      <c r="S29" s="9"/>
      <c r="T29" s="9"/>
      <c r="U29" s="9"/>
      <c r="V29" s="9"/>
      <c r="W29" s="9"/>
      <c r="X29" s="9"/>
      <c r="Y29" s="9"/>
      <c r="Z29" s="9"/>
      <c r="AA29" s="9"/>
    </row>
    <row r="30" spans="2:27" ht="14.4" customHeight="1" x14ac:dyDescent="0.3">
      <c r="B30" s="9"/>
      <c r="C30" s="9"/>
      <c r="D30" s="9"/>
      <c r="E30" s="9"/>
      <c r="F30" s="9"/>
      <c r="G30" s="9"/>
      <c r="H30" s="9"/>
      <c r="I30" s="9"/>
      <c r="J30" s="9"/>
      <c r="K30" s="9"/>
      <c r="L30" s="9"/>
      <c r="M30" s="9"/>
      <c r="N30" s="9"/>
      <c r="O30" s="9"/>
      <c r="P30" s="9"/>
      <c r="Q30" s="9"/>
      <c r="R30" s="9"/>
      <c r="S30" s="9"/>
      <c r="T30" s="9"/>
      <c r="U30" s="9"/>
      <c r="V30" s="9"/>
      <c r="W30" s="9"/>
      <c r="X30" s="9"/>
      <c r="Y30" s="9"/>
      <c r="Z30" s="9"/>
      <c r="AA30" s="9"/>
    </row>
    <row r="31" spans="2:27" ht="14.4" customHeight="1" x14ac:dyDescent="0.3">
      <c r="B31" s="9"/>
      <c r="C31" s="9"/>
      <c r="D31" s="9"/>
      <c r="E31" s="9"/>
      <c r="F31" s="9"/>
      <c r="G31" s="9"/>
      <c r="H31" s="9"/>
      <c r="I31" s="9"/>
      <c r="J31" s="9"/>
      <c r="K31" s="9"/>
      <c r="L31" s="9"/>
      <c r="M31" s="9"/>
      <c r="N31" s="9"/>
      <c r="O31" s="9"/>
      <c r="P31" s="9"/>
      <c r="Q31" s="9"/>
      <c r="R31" s="9"/>
      <c r="S31" s="9"/>
      <c r="T31" s="9"/>
      <c r="U31" s="9"/>
      <c r="V31" s="9"/>
      <c r="W31" s="9"/>
      <c r="X31" s="9"/>
      <c r="Y31" s="9"/>
      <c r="Z31" s="9"/>
      <c r="AA31" s="9"/>
    </row>
    <row r="32" spans="2:27" ht="14.4" customHeight="1" x14ac:dyDescent="0.3">
      <c r="B32" s="9"/>
      <c r="C32" s="9"/>
      <c r="D32" s="9"/>
      <c r="E32" s="9"/>
      <c r="F32" s="9"/>
      <c r="G32" s="9"/>
      <c r="H32" s="9"/>
      <c r="I32" s="9"/>
      <c r="J32" s="9"/>
      <c r="K32" s="9"/>
      <c r="L32" s="9"/>
      <c r="M32" s="9"/>
      <c r="N32" s="9"/>
      <c r="O32" s="9"/>
      <c r="P32" s="9"/>
      <c r="Q32" s="9"/>
      <c r="R32" s="9"/>
      <c r="S32" s="9"/>
      <c r="T32" s="9"/>
      <c r="U32" s="9"/>
      <c r="V32" s="9"/>
      <c r="W32" s="9"/>
      <c r="X32" s="9"/>
      <c r="Y32" s="9"/>
      <c r="Z32" s="9"/>
      <c r="AA32" s="9"/>
    </row>
    <row r="33" spans="2:27" ht="14.4" customHeight="1" x14ac:dyDescent="0.3">
      <c r="B33" s="9"/>
      <c r="C33" s="9"/>
      <c r="D33" s="9"/>
      <c r="E33" s="9"/>
      <c r="F33" s="9"/>
      <c r="G33" s="9"/>
      <c r="H33" s="9"/>
      <c r="I33" s="9"/>
      <c r="J33" s="9"/>
      <c r="K33" s="9"/>
      <c r="L33" s="9"/>
      <c r="M33" s="9"/>
      <c r="N33" s="9"/>
      <c r="O33" s="9"/>
      <c r="P33" s="9"/>
      <c r="Q33" s="9"/>
      <c r="R33" s="9"/>
      <c r="S33" s="9"/>
      <c r="T33" s="9"/>
      <c r="U33" s="9"/>
      <c r="V33" s="9"/>
      <c r="W33" s="9"/>
      <c r="X33" s="9"/>
      <c r="Y33" s="9"/>
      <c r="Z33" s="9"/>
      <c r="AA33" s="9"/>
    </row>
    <row r="34" spans="2:27" ht="7.05" customHeight="1" x14ac:dyDescent="0.3">
      <c r="B34" s="9"/>
      <c r="C34" s="9"/>
      <c r="D34" s="9"/>
      <c r="E34" s="9"/>
      <c r="F34" s="9"/>
      <c r="G34" s="9"/>
      <c r="H34" s="9"/>
      <c r="I34" s="9"/>
      <c r="J34" s="9"/>
      <c r="K34" s="9"/>
      <c r="L34" s="9"/>
      <c r="M34" s="9"/>
      <c r="N34" s="9"/>
      <c r="O34" s="9"/>
      <c r="P34" s="9"/>
      <c r="Q34" s="9"/>
      <c r="R34" s="9"/>
      <c r="S34" s="9"/>
      <c r="T34" s="9"/>
      <c r="U34" s="9"/>
      <c r="V34" s="9"/>
      <c r="W34" s="9"/>
      <c r="X34" s="9"/>
      <c r="Y34" s="9"/>
      <c r="Z34" s="9"/>
      <c r="AA34" s="9"/>
    </row>
    <row r="35" spans="2:27" ht="14.4" customHeight="1" x14ac:dyDescent="0.3">
      <c r="B35" s="9"/>
      <c r="C35" s="9"/>
      <c r="D35" s="9"/>
      <c r="E35" s="9"/>
      <c r="F35" s="9"/>
      <c r="G35" s="9"/>
      <c r="H35" s="9"/>
      <c r="I35" s="9"/>
      <c r="J35" s="9"/>
      <c r="K35" s="9"/>
      <c r="L35" s="9"/>
      <c r="M35" s="9"/>
      <c r="N35" s="9"/>
      <c r="O35" s="9"/>
      <c r="P35" s="9"/>
      <c r="Q35" s="9"/>
      <c r="R35" s="9"/>
      <c r="S35" s="9"/>
      <c r="T35" s="9"/>
      <c r="U35" s="9"/>
      <c r="V35" s="9"/>
      <c r="W35" s="9"/>
      <c r="X35" s="9"/>
      <c r="Y35" s="9"/>
      <c r="Z35" s="9"/>
      <c r="AA35" s="9"/>
    </row>
  </sheetData>
  <mergeCells count="2">
    <mergeCell ref="B1:AA1"/>
    <mergeCell ref="B2:AA3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0E3F-000D-4189-991F-30487F83CF7B}">
  <dimension ref="B2:R31"/>
  <sheetViews>
    <sheetView workbookViewId="0">
      <selection activeCell="C4" sqref="C4"/>
    </sheetView>
  </sheetViews>
  <sheetFormatPr defaultRowHeight="14.4" x14ac:dyDescent="0.3"/>
  <cols>
    <col min="2" max="2" width="12.5546875" bestFit="1" customWidth="1"/>
    <col min="3" max="3" width="11" bestFit="1" customWidth="1"/>
    <col min="6" max="6" width="12.5546875" bestFit="1" customWidth="1"/>
    <col min="7" max="7" width="11" bestFit="1" customWidth="1"/>
    <col min="10" max="10" width="12.88671875" bestFit="1" customWidth="1"/>
    <col min="11" max="11" width="11" bestFit="1" customWidth="1"/>
    <col min="14" max="14" width="12.77734375" bestFit="1" customWidth="1"/>
    <col min="15" max="15" width="11" bestFit="1" customWidth="1"/>
    <col min="17" max="17" width="12.77734375" bestFit="1" customWidth="1"/>
    <col min="18" max="18" width="11" bestFit="1" customWidth="1"/>
  </cols>
  <sheetData>
    <row r="2" spans="2:18" x14ac:dyDescent="0.3">
      <c r="B2" s="10" t="s">
        <v>55</v>
      </c>
      <c r="C2" s="10"/>
      <c r="F2" s="10" t="s">
        <v>56</v>
      </c>
      <c r="G2" s="10"/>
      <c r="N2" s="10" t="s">
        <v>57</v>
      </c>
      <c r="O2" s="10"/>
    </row>
    <row r="3" spans="2:18" x14ac:dyDescent="0.3">
      <c r="B3" s="7" t="s">
        <v>39</v>
      </c>
      <c r="C3" t="s">
        <v>41</v>
      </c>
      <c r="F3" s="7" t="s">
        <v>39</v>
      </c>
      <c r="G3" t="s">
        <v>41</v>
      </c>
      <c r="N3" s="7" t="s">
        <v>39</v>
      </c>
      <c r="O3" t="s">
        <v>41</v>
      </c>
      <c r="Q3" s="10" t="s">
        <v>58</v>
      </c>
      <c r="R3" s="10"/>
    </row>
    <row r="4" spans="2:18" x14ac:dyDescent="0.3">
      <c r="B4" s="6" t="s">
        <v>8</v>
      </c>
      <c r="C4">
        <v>345</v>
      </c>
      <c r="F4" s="6" t="s">
        <v>7</v>
      </c>
      <c r="G4">
        <v>1235</v>
      </c>
      <c r="N4" s="6" t="s">
        <v>18</v>
      </c>
      <c r="O4">
        <v>605</v>
      </c>
      <c r="Q4" s="7" t="s">
        <v>39</v>
      </c>
      <c r="R4" t="s">
        <v>41</v>
      </c>
    </row>
    <row r="5" spans="2:18" x14ac:dyDescent="0.3">
      <c r="B5" s="6" t="s">
        <v>11</v>
      </c>
      <c r="C5">
        <v>381</v>
      </c>
      <c r="F5" s="6" t="s">
        <v>19</v>
      </c>
      <c r="G5">
        <v>311</v>
      </c>
      <c r="N5" s="6" t="s">
        <v>20</v>
      </c>
      <c r="O5">
        <v>358</v>
      </c>
      <c r="Q5" s="6" t="s">
        <v>18</v>
      </c>
      <c r="R5">
        <v>605</v>
      </c>
    </row>
    <row r="6" spans="2:18" x14ac:dyDescent="0.3">
      <c r="B6" s="6" t="s">
        <v>15</v>
      </c>
      <c r="C6">
        <v>396</v>
      </c>
      <c r="F6" s="6" t="s">
        <v>24</v>
      </c>
      <c r="G6">
        <v>552</v>
      </c>
      <c r="N6" s="6" t="s">
        <v>9</v>
      </c>
      <c r="O6">
        <v>453</v>
      </c>
      <c r="Q6" s="6" t="s">
        <v>20</v>
      </c>
      <c r="R6">
        <v>358</v>
      </c>
    </row>
    <row r="7" spans="2:18" x14ac:dyDescent="0.3">
      <c r="B7" s="6" t="s">
        <v>14</v>
      </c>
      <c r="C7">
        <v>424</v>
      </c>
      <c r="F7" s="6" t="s">
        <v>26</v>
      </c>
      <c r="G7">
        <v>678</v>
      </c>
      <c r="N7" s="6" t="s">
        <v>21</v>
      </c>
      <c r="O7">
        <v>367</v>
      </c>
      <c r="Q7" s="6" t="s">
        <v>9</v>
      </c>
      <c r="R7">
        <v>453</v>
      </c>
    </row>
    <row r="8" spans="2:18" x14ac:dyDescent="0.3">
      <c r="B8" s="6" t="s">
        <v>25</v>
      </c>
      <c r="C8">
        <v>552</v>
      </c>
      <c r="F8" s="6" t="s">
        <v>40</v>
      </c>
      <c r="G8">
        <v>2776</v>
      </c>
      <c r="N8" s="6" t="s">
        <v>22</v>
      </c>
      <c r="O8">
        <v>389</v>
      </c>
      <c r="Q8" s="6" t="s">
        <v>21</v>
      </c>
      <c r="R8">
        <v>367</v>
      </c>
    </row>
    <row r="9" spans="2:18" x14ac:dyDescent="0.3">
      <c r="B9" s="6" t="s">
        <v>27</v>
      </c>
      <c r="C9">
        <v>678</v>
      </c>
      <c r="N9" s="6" t="s">
        <v>40</v>
      </c>
      <c r="O9">
        <v>2172</v>
      </c>
      <c r="Q9" s="6" t="s">
        <v>22</v>
      </c>
      <c r="R9">
        <v>389</v>
      </c>
    </row>
    <row r="10" spans="2:18" x14ac:dyDescent="0.3">
      <c r="B10" s="6" t="s">
        <v>40</v>
      </c>
      <c r="C10">
        <v>2776</v>
      </c>
      <c r="Q10" s="6" t="s">
        <v>40</v>
      </c>
      <c r="R10">
        <v>2172</v>
      </c>
    </row>
    <row r="16" spans="2:18" x14ac:dyDescent="0.3">
      <c r="B16" s="10" t="s">
        <v>54</v>
      </c>
      <c r="C16" s="10"/>
    </row>
    <row r="18" spans="2:3" x14ac:dyDescent="0.3">
      <c r="B18" s="7" t="s">
        <v>39</v>
      </c>
      <c r="C18" t="s">
        <v>41</v>
      </c>
    </row>
    <row r="19" spans="2:3" x14ac:dyDescent="0.3">
      <c r="B19" s="6" t="s">
        <v>42</v>
      </c>
      <c r="C19">
        <v>124</v>
      </c>
    </row>
    <row r="20" spans="2:3" x14ac:dyDescent="0.3">
      <c r="B20" s="6" t="s">
        <v>43</v>
      </c>
      <c r="C20">
        <v>237</v>
      </c>
    </row>
    <row r="21" spans="2:3" x14ac:dyDescent="0.3">
      <c r="B21" s="6" t="s">
        <v>44</v>
      </c>
      <c r="C21">
        <v>162</v>
      </c>
    </row>
    <row r="22" spans="2:3" x14ac:dyDescent="0.3">
      <c r="B22" s="6" t="s">
        <v>45</v>
      </c>
      <c r="C22">
        <v>157</v>
      </c>
    </row>
    <row r="23" spans="2:3" x14ac:dyDescent="0.3">
      <c r="B23" s="6" t="s">
        <v>46</v>
      </c>
      <c r="C23">
        <v>253</v>
      </c>
    </row>
    <row r="24" spans="2:3" x14ac:dyDescent="0.3">
      <c r="B24" s="6" t="s">
        <v>47</v>
      </c>
      <c r="C24">
        <v>187</v>
      </c>
    </row>
    <row r="25" spans="2:3" x14ac:dyDescent="0.3">
      <c r="B25" s="6" t="s">
        <v>48</v>
      </c>
      <c r="C25">
        <v>220</v>
      </c>
    </row>
    <row r="26" spans="2:3" x14ac:dyDescent="0.3">
      <c r="B26" s="6" t="s">
        <v>49</v>
      </c>
      <c r="C26">
        <v>174</v>
      </c>
    </row>
    <row r="27" spans="2:3" x14ac:dyDescent="0.3">
      <c r="B27" s="6" t="s">
        <v>50</v>
      </c>
      <c r="C27">
        <v>229</v>
      </c>
    </row>
    <row r="28" spans="2:3" x14ac:dyDescent="0.3">
      <c r="B28" s="6" t="s">
        <v>51</v>
      </c>
      <c r="C28">
        <v>452</v>
      </c>
    </row>
    <row r="29" spans="2:3" x14ac:dyDescent="0.3">
      <c r="B29" s="6" t="s">
        <v>52</v>
      </c>
      <c r="C29">
        <v>225</v>
      </c>
    </row>
    <row r="30" spans="2:3" x14ac:dyDescent="0.3">
      <c r="B30" s="6" t="s">
        <v>53</v>
      </c>
      <c r="C30">
        <v>356</v>
      </c>
    </row>
    <row r="31" spans="2:3" x14ac:dyDescent="0.3">
      <c r="B31" s="6" t="s">
        <v>40</v>
      </c>
      <c r="C31">
        <v>2776</v>
      </c>
    </row>
  </sheetData>
  <mergeCells count="5">
    <mergeCell ref="B16:C16"/>
    <mergeCell ref="B2:C2"/>
    <mergeCell ref="F2:G2"/>
    <mergeCell ref="N2:O2"/>
    <mergeCell ref="Q3:R3"/>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0797D-E1B7-44BE-84E6-AC3C8B76EC0B}">
  <dimension ref="A1:H229"/>
  <sheetViews>
    <sheetView zoomScale="89" zoomScaleNormal="100" workbookViewId="0">
      <pane xSplit="1" ySplit="1" topLeftCell="B207" activePane="bottomRight" state="frozen"/>
      <selection pane="topRight" activeCell="B1" sqref="B1"/>
      <selection pane="bottomLeft" activeCell="A2" sqref="A2"/>
      <selection pane="bottomRight" sqref="A1:G229"/>
    </sheetView>
  </sheetViews>
  <sheetFormatPr defaultColWidth="8.77734375" defaultRowHeight="14.4" x14ac:dyDescent="0.3"/>
  <cols>
    <col min="1" max="1" width="11.77734375" style="3" customWidth="1"/>
    <col min="2" max="2" width="14.77734375" style="1" customWidth="1"/>
    <col min="3" max="3" width="12.21875" style="2" customWidth="1"/>
    <col min="4" max="4" width="18.44140625" style="2" customWidth="1"/>
    <col min="5" max="5" width="8.77734375" style="2"/>
    <col min="6" max="7" width="8.77734375" style="1"/>
    <col min="8" max="16384" width="8.77734375" style="2"/>
  </cols>
  <sheetData>
    <row r="1" spans="1:8" s="1" customFormat="1" ht="21.75" customHeight="1" x14ac:dyDescent="0.3">
      <c r="A1" s="1" t="s">
        <v>0</v>
      </c>
      <c r="B1" s="1" t="s">
        <v>1</v>
      </c>
      <c r="C1" s="1" t="s">
        <v>2</v>
      </c>
      <c r="D1" s="1" t="s">
        <v>3</v>
      </c>
      <c r="E1" s="1" t="s">
        <v>4</v>
      </c>
      <c r="F1" s="1" t="s">
        <v>5</v>
      </c>
      <c r="G1" s="1" t="s">
        <v>6</v>
      </c>
    </row>
    <row r="2" spans="1:8" s="1" customFormat="1" ht="20.100000000000001" customHeight="1" x14ac:dyDescent="0.3">
      <c r="A2" s="3">
        <v>43831</v>
      </c>
      <c r="B2" s="2" t="s">
        <v>7</v>
      </c>
      <c r="C2" s="2" t="s">
        <v>8</v>
      </c>
      <c r="D2" s="2" t="s">
        <v>9</v>
      </c>
      <c r="E2" s="2" t="s">
        <v>10</v>
      </c>
      <c r="F2" s="1">
        <v>7.2</v>
      </c>
      <c r="G2" s="1">
        <v>6</v>
      </c>
      <c r="H2" s="4"/>
    </row>
    <row r="3" spans="1:8" ht="20.100000000000001" customHeight="1" x14ac:dyDescent="0.3">
      <c r="A3" s="3">
        <v>43831</v>
      </c>
      <c r="B3" s="2" t="s">
        <v>7</v>
      </c>
      <c r="C3" s="2" t="s">
        <v>11</v>
      </c>
      <c r="D3" s="2" t="s">
        <v>12</v>
      </c>
      <c r="E3" s="2" t="s">
        <v>13</v>
      </c>
      <c r="F3" s="1">
        <v>13.9</v>
      </c>
      <c r="G3" s="1">
        <v>21</v>
      </c>
    </row>
    <row r="4" spans="1:8" ht="20.100000000000001" customHeight="1" x14ac:dyDescent="0.3">
      <c r="A4" s="3">
        <v>43832</v>
      </c>
      <c r="B4" s="2" t="s">
        <v>7</v>
      </c>
      <c r="C4" s="2" t="s">
        <v>14</v>
      </c>
      <c r="D4" s="2" t="s">
        <v>12</v>
      </c>
      <c r="E4" s="2" t="s">
        <v>13</v>
      </c>
      <c r="F4" s="1">
        <v>11.2</v>
      </c>
      <c r="G4" s="1">
        <v>4</v>
      </c>
    </row>
    <row r="5" spans="1:8" ht="20.100000000000001" customHeight="1" x14ac:dyDescent="0.3">
      <c r="A5" s="3">
        <v>43833</v>
      </c>
      <c r="B5" s="2" t="s">
        <v>7</v>
      </c>
      <c r="C5" s="2" t="s">
        <v>15</v>
      </c>
      <c r="D5" s="2" t="s">
        <v>12</v>
      </c>
      <c r="E5" s="2" t="s">
        <v>13</v>
      </c>
      <c r="F5" s="1">
        <v>15.2</v>
      </c>
      <c r="G5" s="1">
        <v>5</v>
      </c>
    </row>
    <row r="6" spans="1:8" ht="20.100000000000001" customHeight="1" x14ac:dyDescent="0.3">
      <c r="A6" s="3">
        <v>43846</v>
      </c>
      <c r="B6" s="2" t="s">
        <v>7</v>
      </c>
      <c r="C6" s="2" t="s">
        <v>15</v>
      </c>
      <c r="D6" s="2" t="s">
        <v>9</v>
      </c>
      <c r="E6" s="2" t="s">
        <v>16</v>
      </c>
      <c r="F6" s="1">
        <v>21.8</v>
      </c>
      <c r="G6" s="1">
        <v>5</v>
      </c>
    </row>
    <row r="7" spans="1:8" ht="20.100000000000001" customHeight="1" x14ac:dyDescent="0.3">
      <c r="A7" s="3">
        <v>43851</v>
      </c>
      <c r="B7" s="2" t="s">
        <v>7</v>
      </c>
      <c r="C7" s="2" t="s">
        <v>8</v>
      </c>
      <c r="D7" s="2" t="s">
        <v>9</v>
      </c>
      <c r="E7" s="2" t="s">
        <v>13</v>
      </c>
      <c r="F7" s="1">
        <v>24.9</v>
      </c>
      <c r="G7" s="1">
        <v>2</v>
      </c>
    </row>
    <row r="8" spans="1:8" ht="20.100000000000001" customHeight="1" x14ac:dyDescent="0.3">
      <c r="A8" s="3">
        <v>43852</v>
      </c>
      <c r="B8" s="2" t="s">
        <v>7</v>
      </c>
      <c r="C8" s="2" t="s">
        <v>14</v>
      </c>
      <c r="D8" s="2" t="s">
        <v>9</v>
      </c>
      <c r="E8" s="2" t="s">
        <v>13</v>
      </c>
      <c r="F8" s="1">
        <v>19.2</v>
      </c>
      <c r="G8" s="1">
        <v>1</v>
      </c>
    </row>
    <row r="9" spans="1:8" ht="20.100000000000001" customHeight="1" x14ac:dyDescent="0.3">
      <c r="A9" s="3">
        <v>43854</v>
      </c>
      <c r="B9" s="2" t="s">
        <v>7</v>
      </c>
      <c r="C9" s="2" t="s">
        <v>15</v>
      </c>
      <c r="D9" s="2" t="s">
        <v>17</v>
      </c>
      <c r="E9" s="2" t="s">
        <v>16</v>
      </c>
      <c r="F9" s="1">
        <v>5.9</v>
      </c>
      <c r="G9" s="1">
        <v>4</v>
      </c>
    </row>
    <row r="10" spans="1:8" ht="20.100000000000001" customHeight="1" x14ac:dyDescent="0.3">
      <c r="A10" s="3">
        <v>43865</v>
      </c>
      <c r="B10" s="2" t="s">
        <v>7</v>
      </c>
      <c r="C10" s="2" t="s">
        <v>8</v>
      </c>
      <c r="D10" s="2" t="s">
        <v>12</v>
      </c>
      <c r="E10" s="2" t="s">
        <v>10</v>
      </c>
      <c r="F10" s="1">
        <v>11.2</v>
      </c>
      <c r="G10" s="1">
        <v>2</v>
      </c>
    </row>
    <row r="11" spans="1:8" ht="20.100000000000001" customHeight="1" x14ac:dyDescent="0.3">
      <c r="A11" s="3">
        <v>43866</v>
      </c>
      <c r="B11" s="2" t="s">
        <v>7</v>
      </c>
      <c r="C11" s="2" t="s">
        <v>11</v>
      </c>
      <c r="D11" s="2" t="s">
        <v>17</v>
      </c>
      <c r="E11" s="2" t="s">
        <v>10</v>
      </c>
      <c r="F11" s="1">
        <v>26.6</v>
      </c>
      <c r="G11" s="1">
        <v>6</v>
      </c>
    </row>
    <row r="12" spans="1:8" ht="20.100000000000001" customHeight="1" x14ac:dyDescent="0.3">
      <c r="A12" s="3">
        <v>43867</v>
      </c>
      <c r="B12" s="2" t="s">
        <v>7</v>
      </c>
      <c r="C12" s="2" t="s">
        <v>14</v>
      </c>
      <c r="D12" s="2" t="s">
        <v>18</v>
      </c>
      <c r="E12" s="2" t="s">
        <v>13</v>
      </c>
      <c r="F12" s="1">
        <v>15.2</v>
      </c>
      <c r="G12" s="1">
        <v>45</v>
      </c>
    </row>
    <row r="13" spans="1:8" ht="20.100000000000001" customHeight="1" x14ac:dyDescent="0.3">
      <c r="A13" s="3">
        <v>43871</v>
      </c>
      <c r="B13" s="2" t="s">
        <v>7</v>
      </c>
      <c r="C13" s="2" t="s">
        <v>15</v>
      </c>
      <c r="D13" s="2" t="s">
        <v>18</v>
      </c>
      <c r="E13" s="2" t="s">
        <v>13</v>
      </c>
      <c r="F13" s="1">
        <v>22.8</v>
      </c>
      <c r="G13" s="1">
        <v>9</v>
      </c>
    </row>
    <row r="14" spans="1:8" ht="20.100000000000001" customHeight="1" x14ac:dyDescent="0.3">
      <c r="A14" s="3">
        <v>43963</v>
      </c>
      <c r="B14" s="2" t="s">
        <v>19</v>
      </c>
      <c r="C14" s="2" t="s">
        <v>11</v>
      </c>
      <c r="D14" s="2" t="s">
        <v>17</v>
      </c>
      <c r="E14" s="2" t="s">
        <v>16</v>
      </c>
      <c r="F14" s="1">
        <v>7.7</v>
      </c>
      <c r="G14" s="1">
        <v>3</v>
      </c>
    </row>
    <row r="15" spans="1:8" ht="20.100000000000001" customHeight="1" x14ac:dyDescent="0.3">
      <c r="A15" s="3">
        <v>43879</v>
      </c>
      <c r="B15" s="2" t="s">
        <v>7</v>
      </c>
      <c r="C15" s="2" t="s">
        <v>15</v>
      </c>
      <c r="D15" s="2" t="s">
        <v>9</v>
      </c>
      <c r="E15" s="2" t="s">
        <v>16</v>
      </c>
      <c r="F15" s="1">
        <v>24.8</v>
      </c>
      <c r="G15" s="1">
        <v>2</v>
      </c>
    </row>
    <row r="16" spans="1:8" ht="20.100000000000001" customHeight="1" x14ac:dyDescent="0.3">
      <c r="A16" s="3">
        <v>43881</v>
      </c>
      <c r="B16" s="2" t="s">
        <v>7</v>
      </c>
      <c r="C16" s="2" t="s">
        <v>8</v>
      </c>
      <c r="D16" s="2" t="s">
        <v>20</v>
      </c>
      <c r="E16" s="2" t="s">
        <v>16</v>
      </c>
      <c r="F16" s="1">
        <v>12</v>
      </c>
      <c r="G16" s="1">
        <v>25</v>
      </c>
    </row>
    <row r="17" spans="1:7" ht="20.100000000000001" customHeight="1" x14ac:dyDescent="0.3">
      <c r="A17" s="3">
        <v>43882</v>
      </c>
      <c r="B17" s="2" t="s">
        <v>7</v>
      </c>
      <c r="C17" s="2" t="s">
        <v>11</v>
      </c>
      <c r="D17" s="2" t="s">
        <v>9</v>
      </c>
      <c r="E17" s="2" t="s">
        <v>16</v>
      </c>
      <c r="F17" s="1">
        <v>26.2</v>
      </c>
      <c r="G17" s="1">
        <v>5</v>
      </c>
    </row>
    <row r="18" spans="1:7" ht="20.100000000000001" customHeight="1" x14ac:dyDescent="0.3">
      <c r="A18" s="3">
        <v>43882</v>
      </c>
      <c r="B18" s="2" t="s">
        <v>7</v>
      </c>
      <c r="C18" s="2" t="s">
        <v>14</v>
      </c>
      <c r="D18" s="2" t="s">
        <v>18</v>
      </c>
      <c r="E18" s="2" t="s">
        <v>10</v>
      </c>
      <c r="F18" s="1">
        <v>44</v>
      </c>
      <c r="G18" s="1">
        <v>36</v>
      </c>
    </row>
    <row r="19" spans="1:7" ht="20.100000000000001" customHeight="1" x14ac:dyDescent="0.3">
      <c r="A19" s="3">
        <v>43886</v>
      </c>
      <c r="B19" s="2" t="s">
        <v>7</v>
      </c>
      <c r="C19" s="2" t="s">
        <v>15</v>
      </c>
      <c r="D19" s="2" t="s">
        <v>21</v>
      </c>
      <c r="E19" s="2" t="s">
        <v>10</v>
      </c>
      <c r="F19" s="1">
        <v>2.7</v>
      </c>
      <c r="G19" s="1">
        <v>28</v>
      </c>
    </row>
    <row r="20" spans="1:7" ht="20.100000000000001" customHeight="1" x14ac:dyDescent="0.3">
      <c r="A20" s="3">
        <v>43889</v>
      </c>
      <c r="B20" s="2" t="s">
        <v>7</v>
      </c>
      <c r="C20" s="2" t="s">
        <v>8</v>
      </c>
      <c r="D20" s="2" t="s">
        <v>9</v>
      </c>
      <c r="E20" s="2" t="s">
        <v>10</v>
      </c>
      <c r="F20" s="1">
        <v>17.600000000000001</v>
      </c>
      <c r="G20" s="1">
        <v>16</v>
      </c>
    </row>
    <row r="21" spans="1:7" ht="20.100000000000001" customHeight="1" x14ac:dyDescent="0.3">
      <c r="A21" s="3">
        <v>43894</v>
      </c>
      <c r="B21" s="2" t="s">
        <v>19</v>
      </c>
      <c r="C21" s="2" t="s">
        <v>11</v>
      </c>
      <c r="D21" s="2" t="s">
        <v>18</v>
      </c>
      <c r="E21" s="2" t="s">
        <v>13</v>
      </c>
      <c r="F21" s="1">
        <v>7.3</v>
      </c>
      <c r="G21" s="1">
        <v>21</v>
      </c>
    </row>
    <row r="22" spans="1:7" ht="20.100000000000001" customHeight="1" x14ac:dyDescent="0.3">
      <c r="A22" s="3">
        <v>43894</v>
      </c>
      <c r="B22" s="2" t="s">
        <v>7</v>
      </c>
      <c r="C22" s="2" t="s">
        <v>15</v>
      </c>
      <c r="D22" s="2" t="s">
        <v>12</v>
      </c>
      <c r="E22" s="2" t="s">
        <v>16</v>
      </c>
      <c r="F22" s="1">
        <v>26.6</v>
      </c>
      <c r="G22" s="1">
        <v>8</v>
      </c>
    </row>
    <row r="23" spans="1:7" ht="20.100000000000001" customHeight="1" x14ac:dyDescent="0.3">
      <c r="A23" s="3">
        <v>43915</v>
      </c>
      <c r="B23" s="2" t="s">
        <v>7</v>
      </c>
      <c r="C23" s="2" t="s">
        <v>8</v>
      </c>
      <c r="D23" s="2" t="s">
        <v>12</v>
      </c>
      <c r="E23" s="2" t="s">
        <v>10</v>
      </c>
      <c r="F23" s="1">
        <v>14.4</v>
      </c>
      <c r="G23" s="1">
        <v>15</v>
      </c>
    </row>
    <row r="24" spans="1:7" ht="20.100000000000001" customHeight="1" x14ac:dyDescent="0.3">
      <c r="A24" s="3">
        <v>43907</v>
      </c>
      <c r="B24" s="2" t="s">
        <v>19</v>
      </c>
      <c r="C24" s="2" t="s">
        <v>14</v>
      </c>
      <c r="D24" s="2" t="s">
        <v>18</v>
      </c>
      <c r="E24" s="2" t="s">
        <v>13</v>
      </c>
      <c r="F24" s="1">
        <v>14.7</v>
      </c>
      <c r="G24" s="1">
        <v>1</v>
      </c>
    </row>
    <row r="25" spans="1:7" ht="20.100000000000001" customHeight="1" x14ac:dyDescent="0.3">
      <c r="A25" s="3">
        <v>43911</v>
      </c>
      <c r="B25" s="2" t="s">
        <v>19</v>
      </c>
      <c r="C25" s="2" t="s">
        <v>15</v>
      </c>
      <c r="D25" s="2" t="s">
        <v>22</v>
      </c>
      <c r="E25" s="2" t="s">
        <v>13</v>
      </c>
      <c r="F25" s="1">
        <v>8</v>
      </c>
      <c r="G25" s="1">
        <v>2</v>
      </c>
    </row>
    <row r="26" spans="1:7" ht="20.100000000000001" customHeight="1" x14ac:dyDescent="0.3">
      <c r="A26" s="3">
        <v>43915</v>
      </c>
      <c r="B26" s="2" t="s">
        <v>19</v>
      </c>
      <c r="C26" s="2" t="s">
        <v>8</v>
      </c>
      <c r="D26" s="2" t="s">
        <v>18</v>
      </c>
      <c r="E26" s="2" t="s">
        <v>16</v>
      </c>
      <c r="F26" s="1">
        <v>42.4</v>
      </c>
      <c r="G26" s="1">
        <v>25</v>
      </c>
    </row>
    <row r="27" spans="1:7" ht="20.100000000000001" customHeight="1" x14ac:dyDescent="0.3">
      <c r="A27" s="3">
        <v>43916</v>
      </c>
      <c r="B27" s="2" t="s">
        <v>7</v>
      </c>
      <c r="C27" s="2" t="s">
        <v>11</v>
      </c>
      <c r="D27" s="2" t="s">
        <v>9</v>
      </c>
      <c r="E27" s="2" t="s">
        <v>16</v>
      </c>
      <c r="F27" s="1">
        <v>24.9</v>
      </c>
      <c r="G27" s="1">
        <v>3</v>
      </c>
    </row>
    <row r="28" spans="1:7" ht="20.100000000000001" customHeight="1" x14ac:dyDescent="0.3">
      <c r="A28" s="3">
        <v>43916</v>
      </c>
      <c r="B28" s="2" t="s">
        <v>7</v>
      </c>
      <c r="C28" s="2" t="s">
        <v>14</v>
      </c>
      <c r="D28" s="2" t="s">
        <v>23</v>
      </c>
      <c r="E28" s="2" t="s">
        <v>10</v>
      </c>
      <c r="F28" s="1">
        <v>7.2</v>
      </c>
      <c r="G28" s="1">
        <v>1</v>
      </c>
    </row>
    <row r="29" spans="1:7" ht="20.100000000000001" customHeight="1" x14ac:dyDescent="0.3">
      <c r="A29" s="3">
        <v>43924</v>
      </c>
      <c r="B29" s="2" t="s">
        <v>7</v>
      </c>
      <c r="C29" s="2" t="s">
        <v>15</v>
      </c>
      <c r="D29" s="2" t="s">
        <v>12</v>
      </c>
      <c r="E29" s="2" t="s">
        <v>13</v>
      </c>
      <c r="F29" s="1">
        <v>4.5</v>
      </c>
      <c r="G29" s="1">
        <v>14</v>
      </c>
    </row>
    <row r="30" spans="1:7" ht="20.100000000000001" customHeight="1" x14ac:dyDescent="0.3">
      <c r="A30" s="3">
        <v>43928</v>
      </c>
      <c r="B30" s="2" t="s">
        <v>7</v>
      </c>
      <c r="C30" s="2" t="s">
        <v>8</v>
      </c>
      <c r="D30" s="2" t="s">
        <v>12</v>
      </c>
      <c r="E30" s="2" t="s">
        <v>13</v>
      </c>
      <c r="F30" s="1">
        <v>28.5</v>
      </c>
      <c r="G30" s="1">
        <v>25</v>
      </c>
    </row>
    <row r="31" spans="1:7" ht="20.100000000000001" customHeight="1" x14ac:dyDescent="0.3">
      <c r="A31" s="3">
        <v>43930</v>
      </c>
      <c r="B31" s="2" t="s">
        <v>7</v>
      </c>
      <c r="C31" s="2" t="s">
        <v>11</v>
      </c>
      <c r="D31" s="2" t="s">
        <v>20</v>
      </c>
      <c r="E31" s="2" t="s">
        <v>13</v>
      </c>
      <c r="F31" s="1">
        <v>46</v>
      </c>
      <c r="G31" s="1">
        <v>15</v>
      </c>
    </row>
    <row r="32" spans="1:7" ht="20.100000000000001" customHeight="1" x14ac:dyDescent="0.3">
      <c r="A32" s="3">
        <v>43932</v>
      </c>
      <c r="B32" s="2" t="s">
        <v>19</v>
      </c>
      <c r="C32" s="2" t="s">
        <v>14</v>
      </c>
      <c r="D32" s="2" t="s">
        <v>20</v>
      </c>
      <c r="E32" s="2" t="s">
        <v>16</v>
      </c>
      <c r="F32" s="1">
        <v>14</v>
      </c>
      <c r="G32" s="1">
        <v>18</v>
      </c>
    </row>
    <row r="33" spans="1:7" ht="20.100000000000001" customHeight="1" x14ac:dyDescent="0.3">
      <c r="A33" s="3">
        <v>43936</v>
      </c>
      <c r="B33" s="2" t="s">
        <v>7</v>
      </c>
      <c r="C33" s="2" t="s">
        <v>15</v>
      </c>
      <c r="D33" s="2" t="s">
        <v>9</v>
      </c>
      <c r="E33" s="2" t="s">
        <v>13</v>
      </c>
      <c r="F33" s="1">
        <v>3</v>
      </c>
      <c r="G33" s="1">
        <v>5</v>
      </c>
    </row>
    <row r="34" spans="1:7" ht="20.100000000000001" customHeight="1" x14ac:dyDescent="0.3">
      <c r="A34" s="3">
        <v>43942</v>
      </c>
      <c r="B34" s="2" t="s">
        <v>7</v>
      </c>
      <c r="C34" s="2" t="s">
        <v>8</v>
      </c>
      <c r="D34" s="2" t="s">
        <v>22</v>
      </c>
      <c r="E34" s="2" t="s">
        <v>13</v>
      </c>
      <c r="F34" s="1">
        <v>7</v>
      </c>
      <c r="G34" s="1">
        <v>6</v>
      </c>
    </row>
    <row r="35" spans="1:7" ht="20.100000000000001" customHeight="1" x14ac:dyDescent="0.3">
      <c r="A35" s="3">
        <v>43943</v>
      </c>
      <c r="B35" s="2" t="s">
        <v>7</v>
      </c>
      <c r="C35" s="2" t="s">
        <v>11</v>
      </c>
      <c r="D35" s="2" t="s">
        <v>12</v>
      </c>
      <c r="E35" s="2" t="s">
        <v>16</v>
      </c>
      <c r="F35" s="1">
        <v>14</v>
      </c>
      <c r="G35" s="1">
        <v>2</v>
      </c>
    </row>
    <row r="36" spans="1:7" ht="20.100000000000001" customHeight="1" x14ac:dyDescent="0.3">
      <c r="A36" s="3">
        <v>43945</v>
      </c>
      <c r="B36" s="2" t="s">
        <v>19</v>
      </c>
      <c r="C36" s="2" t="s">
        <v>14</v>
      </c>
      <c r="D36" s="2" t="s">
        <v>12</v>
      </c>
      <c r="E36" s="2" t="s">
        <v>16</v>
      </c>
      <c r="F36" s="1">
        <v>4.5</v>
      </c>
      <c r="G36" s="1">
        <v>5</v>
      </c>
    </row>
    <row r="37" spans="1:7" ht="20.100000000000001" customHeight="1" x14ac:dyDescent="0.3">
      <c r="A37" s="3">
        <v>43946</v>
      </c>
      <c r="B37" s="2" t="s">
        <v>7</v>
      </c>
      <c r="C37" s="2" t="s">
        <v>15</v>
      </c>
      <c r="D37" s="2" t="s">
        <v>18</v>
      </c>
      <c r="E37" s="2" t="s">
        <v>13</v>
      </c>
      <c r="F37" s="1">
        <v>38</v>
      </c>
      <c r="G37" s="1">
        <v>4</v>
      </c>
    </row>
    <row r="38" spans="1:7" ht="20.100000000000001" customHeight="1" x14ac:dyDescent="0.3">
      <c r="A38" s="3">
        <v>43950</v>
      </c>
      <c r="B38" s="2" t="s">
        <v>19</v>
      </c>
      <c r="C38" s="2" t="s">
        <v>8</v>
      </c>
      <c r="D38" s="2" t="s">
        <v>18</v>
      </c>
      <c r="E38" s="2" t="s">
        <v>13</v>
      </c>
      <c r="F38" s="1">
        <v>31</v>
      </c>
      <c r="G38" s="1">
        <v>2</v>
      </c>
    </row>
    <row r="39" spans="1:7" ht="20.100000000000001" customHeight="1" x14ac:dyDescent="0.3">
      <c r="A39" s="3">
        <v>43951</v>
      </c>
      <c r="B39" s="2" t="s">
        <v>19</v>
      </c>
      <c r="C39" s="2" t="s">
        <v>11</v>
      </c>
      <c r="D39" s="2" t="s">
        <v>20</v>
      </c>
      <c r="E39" s="2" t="s">
        <v>16</v>
      </c>
      <c r="F39" s="1">
        <v>25.89</v>
      </c>
      <c r="G39" s="1">
        <v>1</v>
      </c>
    </row>
    <row r="40" spans="1:7" ht="20.100000000000001" customHeight="1" x14ac:dyDescent="0.3">
      <c r="A40" s="3">
        <v>43952</v>
      </c>
      <c r="B40" s="2" t="s">
        <v>19</v>
      </c>
      <c r="C40" s="2" t="s">
        <v>14</v>
      </c>
      <c r="D40" s="2" t="s">
        <v>22</v>
      </c>
      <c r="E40" s="2" t="s">
        <v>16</v>
      </c>
      <c r="F40" s="1">
        <v>81</v>
      </c>
      <c r="G40" s="1">
        <v>15</v>
      </c>
    </row>
    <row r="41" spans="1:7" ht="20.100000000000001" customHeight="1" x14ac:dyDescent="0.3">
      <c r="A41" s="3">
        <v>43952</v>
      </c>
      <c r="B41" s="2" t="s">
        <v>19</v>
      </c>
      <c r="C41" s="2" t="s">
        <v>15</v>
      </c>
      <c r="D41" s="2" t="s">
        <v>9</v>
      </c>
      <c r="E41" s="2" t="s">
        <v>13</v>
      </c>
      <c r="F41" s="1">
        <v>22</v>
      </c>
      <c r="G41" s="1">
        <v>5</v>
      </c>
    </row>
    <row r="42" spans="1:7" ht="20.100000000000001" customHeight="1" x14ac:dyDescent="0.3">
      <c r="A42" s="3">
        <v>43957</v>
      </c>
      <c r="B42" s="2" t="s">
        <v>7</v>
      </c>
      <c r="C42" s="2" t="s">
        <v>8</v>
      </c>
      <c r="D42" s="2" t="s">
        <v>21</v>
      </c>
      <c r="E42" s="2" t="s">
        <v>16</v>
      </c>
      <c r="F42" s="1">
        <v>25.89</v>
      </c>
      <c r="G42" s="1">
        <v>1</v>
      </c>
    </row>
    <row r="43" spans="1:7" ht="20.100000000000001" customHeight="1" x14ac:dyDescent="0.3">
      <c r="A43" s="3">
        <v>43959</v>
      </c>
      <c r="B43" s="2" t="s">
        <v>19</v>
      </c>
      <c r="C43" s="2" t="s">
        <v>11</v>
      </c>
      <c r="D43" s="2" t="s">
        <v>18</v>
      </c>
      <c r="E43" s="2" t="s">
        <v>13</v>
      </c>
      <c r="F43" s="1">
        <v>55</v>
      </c>
      <c r="G43" s="1">
        <v>15</v>
      </c>
    </row>
    <row r="44" spans="1:7" ht="20.100000000000001" customHeight="1" x14ac:dyDescent="0.3">
      <c r="A44" s="3">
        <v>43963</v>
      </c>
      <c r="B44" s="2" t="s">
        <v>19</v>
      </c>
      <c r="C44" s="2" t="s">
        <v>14</v>
      </c>
      <c r="D44" s="2" t="s">
        <v>22</v>
      </c>
      <c r="E44" s="2" t="s">
        <v>16</v>
      </c>
      <c r="F44" s="1">
        <v>13.25</v>
      </c>
      <c r="G44" s="1">
        <v>2</v>
      </c>
    </row>
    <row r="45" spans="1:7" ht="20.100000000000001" customHeight="1" x14ac:dyDescent="0.3">
      <c r="A45" s="3">
        <v>43965</v>
      </c>
      <c r="B45" s="2" t="s">
        <v>7</v>
      </c>
      <c r="C45" s="2" t="s">
        <v>15</v>
      </c>
      <c r="D45" s="2" t="s">
        <v>22</v>
      </c>
      <c r="E45" s="2" t="s">
        <v>13</v>
      </c>
      <c r="F45" s="1">
        <v>12.5</v>
      </c>
      <c r="G45" s="1">
        <v>5</v>
      </c>
    </row>
    <row r="46" spans="1:7" ht="20.100000000000001" customHeight="1" x14ac:dyDescent="0.3">
      <c r="A46" s="3">
        <v>43966</v>
      </c>
      <c r="B46" s="2" t="s">
        <v>7</v>
      </c>
      <c r="C46" s="2" t="s">
        <v>8</v>
      </c>
      <c r="D46" s="2" t="s">
        <v>21</v>
      </c>
      <c r="E46" s="2" t="s">
        <v>16</v>
      </c>
      <c r="F46" s="1">
        <v>21.5</v>
      </c>
      <c r="G46" s="1">
        <v>9</v>
      </c>
    </row>
    <row r="47" spans="1:7" ht="20.100000000000001" customHeight="1" x14ac:dyDescent="0.3">
      <c r="A47" s="3">
        <v>43967</v>
      </c>
      <c r="B47" s="2" t="s">
        <v>7</v>
      </c>
      <c r="C47" s="2" t="s">
        <v>11</v>
      </c>
      <c r="D47" s="2" t="s">
        <v>9</v>
      </c>
      <c r="E47" s="2" t="s">
        <v>13</v>
      </c>
      <c r="F47" s="1">
        <v>21.5</v>
      </c>
      <c r="G47" s="1">
        <v>36</v>
      </c>
    </row>
    <row r="48" spans="1:7" ht="20.100000000000001" customHeight="1" x14ac:dyDescent="0.3">
      <c r="A48" s="3">
        <v>43970</v>
      </c>
      <c r="B48" s="2" t="s">
        <v>7</v>
      </c>
      <c r="C48" s="2" t="s">
        <v>14</v>
      </c>
      <c r="D48" s="2" t="s">
        <v>21</v>
      </c>
      <c r="E48" s="2" t="s">
        <v>13</v>
      </c>
      <c r="F48" s="1">
        <v>1</v>
      </c>
      <c r="G48" s="1">
        <v>6</v>
      </c>
    </row>
    <row r="49" spans="1:7" ht="20.100000000000001" customHeight="1" x14ac:dyDescent="0.3">
      <c r="A49" s="3">
        <v>43970</v>
      </c>
      <c r="B49" s="2" t="s">
        <v>7</v>
      </c>
      <c r="C49" s="2" t="s">
        <v>15</v>
      </c>
      <c r="D49" s="2" t="s">
        <v>20</v>
      </c>
      <c r="E49" s="2" t="s">
        <v>13</v>
      </c>
      <c r="F49" s="1">
        <v>7.45</v>
      </c>
      <c r="G49" s="1">
        <v>24</v>
      </c>
    </row>
    <row r="50" spans="1:7" ht="20.100000000000001" customHeight="1" x14ac:dyDescent="0.3">
      <c r="A50" s="3">
        <v>43972</v>
      </c>
      <c r="B50" s="2" t="s">
        <v>19</v>
      </c>
      <c r="C50" s="2" t="s">
        <v>8</v>
      </c>
      <c r="D50" s="2" t="s">
        <v>18</v>
      </c>
      <c r="E50" s="2" t="s">
        <v>16</v>
      </c>
      <c r="F50" s="1">
        <v>49.3</v>
      </c>
      <c r="G50" s="1">
        <v>4</v>
      </c>
    </row>
    <row r="51" spans="1:7" ht="20.100000000000001" customHeight="1" x14ac:dyDescent="0.3">
      <c r="A51" s="3">
        <v>43974</v>
      </c>
      <c r="B51" s="2" t="s">
        <v>19</v>
      </c>
      <c r="C51" s="2" t="s">
        <v>11</v>
      </c>
      <c r="D51" s="2" t="s">
        <v>23</v>
      </c>
      <c r="E51" s="2" t="s">
        <v>10</v>
      </c>
      <c r="F51" s="1">
        <v>12.5</v>
      </c>
      <c r="G51" s="1">
        <v>55</v>
      </c>
    </row>
    <row r="52" spans="1:7" ht="20.100000000000001" customHeight="1" x14ac:dyDescent="0.3">
      <c r="A52" s="3">
        <v>43974</v>
      </c>
      <c r="B52" s="2" t="s">
        <v>19</v>
      </c>
      <c r="C52" s="2" t="s">
        <v>14</v>
      </c>
      <c r="D52" s="2" t="s">
        <v>9</v>
      </c>
      <c r="E52" s="2" t="s">
        <v>10</v>
      </c>
      <c r="F52" s="1">
        <v>7.75</v>
      </c>
      <c r="G52" s="1">
        <v>3</v>
      </c>
    </row>
    <row r="53" spans="1:7" ht="20.100000000000001" customHeight="1" x14ac:dyDescent="0.3">
      <c r="A53" s="3">
        <v>43980</v>
      </c>
      <c r="B53" s="2" t="s">
        <v>19</v>
      </c>
      <c r="C53" s="2" t="s">
        <v>15</v>
      </c>
      <c r="D53" s="2" t="s">
        <v>18</v>
      </c>
      <c r="E53" s="2" t="s">
        <v>16</v>
      </c>
      <c r="F53" s="1">
        <v>53</v>
      </c>
      <c r="G53" s="1">
        <v>2</v>
      </c>
    </row>
    <row r="54" spans="1:7" ht="20.100000000000001" customHeight="1" x14ac:dyDescent="0.3">
      <c r="A54" s="3">
        <v>43984</v>
      </c>
      <c r="B54" s="2" t="s">
        <v>7</v>
      </c>
      <c r="C54" s="2" t="s">
        <v>8</v>
      </c>
      <c r="D54" s="2" t="s">
        <v>9</v>
      </c>
      <c r="E54" s="2" t="s">
        <v>10</v>
      </c>
      <c r="F54" s="1">
        <v>7</v>
      </c>
      <c r="G54" s="1">
        <v>3</v>
      </c>
    </row>
    <row r="55" spans="1:7" ht="20.100000000000001" customHeight="1" x14ac:dyDescent="0.3">
      <c r="A55" s="3">
        <v>43986</v>
      </c>
      <c r="B55" s="2" t="s">
        <v>7</v>
      </c>
      <c r="C55" s="2" t="s">
        <v>11</v>
      </c>
      <c r="D55" s="2" t="s">
        <v>17</v>
      </c>
      <c r="E55" s="2" t="s">
        <v>10</v>
      </c>
      <c r="F55" s="1">
        <v>9.65</v>
      </c>
      <c r="G55" s="1">
        <v>12</v>
      </c>
    </row>
    <row r="56" spans="1:7" ht="20.100000000000001" customHeight="1" x14ac:dyDescent="0.3">
      <c r="A56" s="3">
        <v>43986</v>
      </c>
      <c r="B56" s="2" t="s">
        <v>7</v>
      </c>
      <c r="C56" s="2" t="s">
        <v>14</v>
      </c>
      <c r="D56" s="2" t="s">
        <v>12</v>
      </c>
      <c r="E56" s="2" t="s">
        <v>16</v>
      </c>
      <c r="F56" s="1">
        <v>2.5</v>
      </c>
      <c r="G56" s="1">
        <v>2</v>
      </c>
    </row>
    <row r="57" spans="1:7" ht="20.100000000000001" customHeight="1" x14ac:dyDescent="0.3">
      <c r="A57" s="3">
        <v>43991</v>
      </c>
      <c r="B57" s="2" t="s">
        <v>19</v>
      </c>
      <c r="C57" s="2" t="s">
        <v>15</v>
      </c>
      <c r="D57" s="2" t="s">
        <v>21</v>
      </c>
      <c r="E57" s="2" t="s">
        <v>16</v>
      </c>
      <c r="F57" s="1">
        <v>55</v>
      </c>
      <c r="G57" s="1">
        <v>4</v>
      </c>
    </row>
    <row r="58" spans="1:7" ht="20.100000000000001" customHeight="1" x14ac:dyDescent="0.3">
      <c r="A58" s="3">
        <v>44000</v>
      </c>
      <c r="B58" s="2" t="s">
        <v>19</v>
      </c>
      <c r="C58" s="2" t="s">
        <v>8</v>
      </c>
      <c r="D58" s="2" t="s">
        <v>21</v>
      </c>
      <c r="E58" s="2" t="s">
        <v>13</v>
      </c>
      <c r="F58" s="1">
        <v>33.25</v>
      </c>
      <c r="G58" s="1">
        <v>6</v>
      </c>
    </row>
    <row r="59" spans="1:7" ht="20.100000000000001" customHeight="1" x14ac:dyDescent="0.3">
      <c r="A59" s="3">
        <v>44000</v>
      </c>
      <c r="B59" s="2" t="s">
        <v>19</v>
      </c>
      <c r="C59" s="2" t="s">
        <v>11</v>
      </c>
      <c r="D59" s="2" t="s">
        <v>18</v>
      </c>
      <c r="E59" s="2" t="s">
        <v>10</v>
      </c>
      <c r="F59" s="1">
        <v>2.5</v>
      </c>
      <c r="G59" s="1">
        <v>14</v>
      </c>
    </row>
    <row r="60" spans="1:7" ht="20.100000000000001" customHeight="1" x14ac:dyDescent="0.3">
      <c r="A60" s="3">
        <v>44001</v>
      </c>
      <c r="B60" s="2" t="s">
        <v>19</v>
      </c>
      <c r="C60" s="2" t="s">
        <v>14</v>
      </c>
      <c r="D60" s="2" t="s">
        <v>12</v>
      </c>
      <c r="E60" s="2" t="s">
        <v>10</v>
      </c>
      <c r="F60" s="1">
        <v>39</v>
      </c>
      <c r="G60" s="1">
        <v>18</v>
      </c>
    </row>
    <row r="61" spans="1:7" ht="20.100000000000001" customHeight="1" x14ac:dyDescent="0.3">
      <c r="A61" s="3">
        <v>44001</v>
      </c>
      <c r="B61" s="2" t="s">
        <v>19</v>
      </c>
      <c r="C61" s="2" t="s">
        <v>15</v>
      </c>
      <c r="D61" s="2" t="s">
        <v>17</v>
      </c>
      <c r="E61" s="2" t="s">
        <v>10</v>
      </c>
      <c r="F61" s="1">
        <v>34</v>
      </c>
      <c r="G61" s="1">
        <v>24</v>
      </c>
    </row>
    <row r="62" spans="1:7" ht="20.100000000000001" customHeight="1" x14ac:dyDescent="0.3">
      <c r="A62" s="3">
        <v>44012</v>
      </c>
      <c r="B62" s="2" t="s">
        <v>7</v>
      </c>
      <c r="C62" s="2" t="s">
        <v>8</v>
      </c>
      <c r="D62" s="2" t="s">
        <v>21</v>
      </c>
      <c r="E62" s="2" t="s">
        <v>13</v>
      </c>
      <c r="F62" s="1">
        <v>18</v>
      </c>
      <c r="G62" s="1">
        <v>2</v>
      </c>
    </row>
    <row r="63" spans="1:7" ht="20.100000000000001" customHeight="1" x14ac:dyDescent="0.3">
      <c r="A63" s="3">
        <v>44014</v>
      </c>
      <c r="B63" s="2" t="s">
        <v>7</v>
      </c>
      <c r="C63" s="2" t="s">
        <v>11</v>
      </c>
      <c r="D63" s="2" t="s">
        <v>12</v>
      </c>
      <c r="E63" s="2" t="s">
        <v>16</v>
      </c>
      <c r="F63" s="1">
        <v>3</v>
      </c>
      <c r="G63" s="1">
        <v>1</v>
      </c>
    </row>
    <row r="64" spans="1:7" ht="20.100000000000001" customHeight="1" x14ac:dyDescent="0.3">
      <c r="A64" s="3">
        <v>44014</v>
      </c>
      <c r="B64" s="2" t="s">
        <v>7</v>
      </c>
      <c r="C64" s="2" t="s">
        <v>14</v>
      </c>
      <c r="D64" s="2" t="s">
        <v>18</v>
      </c>
      <c r="E64" s="2" t="s">
        <v>16</v>
      </c>
      <c r="F64" s="1">
        <v>13</v>
      </c>
      <c r="G64" s="1">
        <v>6</v>
      </c>
    </row>
    <row r="65" spans="1:7" ht="20.100000000000001" customHeight="1" x14ac:dyDescent="0.3">
      <c r="A65" s="3">
        <v>44019</v>
      </c>
      <c r="B65" s="2" t="s">
        <v>7</v>
      </c>
      <c r="C65" s="2" t="s">
        <v>15</v>
      </c>
      <c r="D65" s="2" t="s">
        <v>20</v>
      </c>
      <c r="E65" s="2" t="s">
        <v>16</v>
      </c>
      <c r="F65" s="1">
        <v>13.25</v>
      </c>
      <c r="G65" s="1">
        <v>3</v>
      </c>
    </row>
    <row r="66" spans="1:7" ht="20.100000000000001" customHeight="1" x14ac:dyDescent="0.3">
      <c r="A66" s="3">
        <v>44022</v>
      </c>
      <c r="B66" s="2" t="s">
        <v>7</v>
      </c>
      <c r="C66" s="2" t="s">
        <v>8</v>
      </c>
      <c r="D66" s="2" t="s">
        <v>20</v>
      </c>
      <c r="E66" s="2" t="s">
        <v>13</v>
      </c>
      <c r="F66" s="1">
        <v>55</v>
      </c>
      <c r="G66" s="1">
        <v>35</v>
      </c>
    </row>
    <row r="67" spans="1:7" ht="20.100000000000001" customHeight="1" x14ac:dyDescent="0.3">
      <c r="A67" s="3">
        <v>44023</v>
      </c>
      <c r="B67" s="2" t="s">
        <v>19</v>
      </c>
      <c r="C67" s="2" t="s">
        <v>11</v>
      </c>
      <c r="D67" s="2" t="s">
        <v>12</v>
      </c>
      <c r="E67" s="2" t="s">
        <v>10</v>
      </c>
      <c r="F67" s="1">
        <v>12.75</v>
      </c>
      <c r="G67" s="1">
        <v>6</v>
      </c>
    </row>
    <row r="68" spans="1:7" ht="20.100000000000001" customHeight="1" x14ac:dyDescent="0.3">
      <c r="A68" s="3">
        <v>44028</v>
      </c>
      <c r="B68" s="2" t="s">
        <v>19</v>
      </c>
      <c r="C68" s="2" t="s">
        <v>14</v>
      </c>
      <c r="D68" s="2" t="s">
        <v>21</v>
      </c>
      <c r="E68" s="2" t="s">
        <v>13</v>
      </c>
      <c r="F68" s="1">
        <v>21</v>
      </c>
      <c r="G68" s="1">
        <v>48</v>
      </c>
    </row>
    <row r="69" spans="1:7" ht="20.100000000000001" customHeight="1" x14ac:dyDescent="0.3">
      <c r="A69" s="3">
        <v>44030</v>
      </c>
      <c r="B69" s="2" t="s">
        <v>19</v>
      </c>
      <c r="C69" s="2" t="s">
        <v>15</v>
      </c>
      <c r="D69" s="2" t="s">
        <v>12</v>
      </c>
      <c r="E69" s="2" t="s">
        <v>16</v>
      </c>
      <c r="F69" s="1">
        <v>34.799999999999997</v>
      </c>
      <c r="G69" s="1">
        <v>12</v>
      </c>
    </row>
    <row r="70" spans="1:7" ht="20.100000000000001" customHeight="1" x14ac:dyDescent="0.3">
      <c r="A70" s="3">
        <v>44034</v>
      </c>
      <c r="B70" s="2" t="s">
        <v>7</v>
      </c>
      <c r="C70" s="2" t="s">
        <v>8</v>
      </c>
      <c r="D70" s="2" t="s">
        <v>22</v>
      </c>
      <c r="E70" s="2" t="s">
        <v>13</v>
      </c>
      <c r="F70" s="1">
        <v>18</v>
      </c>
      <c r="G70" s="1">
        <v>3</v>
      </c>
    </row>
    <row r="71" spans="1:7" ht="20.100000000000001" customHeight="1" x14ac:dyDescent="0.3">
      <c r="A71" s="3">
        <v>44035</v>
      </c>
      <c r="B71" s="2" t="s">
        <v>7</v>
      </c>
      <c r="C71" s="2" t="s">
        <v>11</v>
      </c>
      <c r="D71" s="2" t="s">
        <v>12</v>
      </c>
      <c r="E71" s="2" t="s">
        <v>16</v>
      </c>
      <c r="F71" s="1">
        <v>31</v>
      </c>
      <c r="G71" s="1">
        <v>1</v>
      </c>
    </row>
    <row r="72" spans="1:7" ht="20.100000000000001" customHeight="1" x14ac:dyDescent="0.3">
      <c r="A72" s="3">
        <v>44036</v>
      </c>
      <c r="B72" s="2" t="s">
        <v>7</v>
      </c>
      <c r="C72" s="2" t="s">
        <v>14</v>
      </c>
      <c r="D72" s="2" t="s">
        <v>18</v>
      </c>
      <c r="E72" s="2" t="s">
        <v>16</v>
      </c>
      <c r="F72" s="1">
        <v>34</v>
      </c>
      <c r="G72" s="1">
        <v>15</v>
      </c>
    </row>
    <row r="73" spans="1:7" ht="20.100000000000001" customHeight="1" x14ac:dyDescent="0.3">
      <c r="A73" s="3">
        <v>44037</v>
      </c>
      <c r="B73" s="2" t="s">
        <v>7</v>
      </c>
      <c r="C73" s="2" t="s">
        <v>15</v>
      </c>
      <c r="D73" s="2" t="s">
        <v>21</v>
      </c>
      <c r="E73" s="2" t="s">
        <v>13</v>
      </c>
      <c r="F73" s="1">
        <v>31</v>
      </c>
      <c r="G73" s="1">
        <v>7</v>
      </c>
    </row>
    <row r="74" spans="1:7" ht="20.100000000000001" customHeight="1" x14ac:dyDescent="0.3">
      <c r="A74" s="3">
        <v>44040</v>
      </c>
      <c r="B74" s="2" t="s">
        <v>7</v>
      </c>
      <c r="C74" s="2" t="s">
        <v>8</v>
      </c>
      <c r="D74" s="2" t="s">
        <v>18</v>
      </c>
      <c r="E74" s="2" t="s">
        <v>10</v>
      </c>
      <c r="F74" s="1">
        <v>21</v>
      </c>
      <c r="G74" s="1">
        <v>14</v>
      </c>
    </row>
    <row r="75" spans="1:7" ht="20.100000000000001" customHeight="1" x14ac:dyDescent="0.3">
      <c r="A75" s="3">
        <v>44041</v>
      </c>
      <c r="B75" s="2" t="s">
        <v>7</v>
      </c>
      <c r="C75" s="2" t="s">
        <v>11</v>
      </c>
      <c r="D75" s="2" t="s">
        <v>22</v>
      </c>
      <c r="E75" s="2" t="s">
        <v>10</v>
      </c>
      <c r="F75" s="1">
        <v>7.75</v>
      </c>
      <c r="G75" s="1">
        <v>4</v>
      </c>
    </row>
    <row r="76" spans="1:7" ht="20.100000000000001" customHeight="1" x14ac:dyDescent="0.3">
      <c r="A76" s="3">
        <v>44041</v>
      </c>
      <c r="B76" s="2" t="s">
        <v>7</v>
      </c>
      <c r="C76" s="2" t="s">
        <v>14</v>
      </c>
      <c r="D76" s="2" t="s">
        <v>21</v>
      </c>
      <c r="E76" s="2" t="s">
        <v>13</v>
      </c>
      <c r="F76" s="1">
        <v>24</v>
      </c>
      <c r="G76" s="1">
        <v>5</v>
      </c>
    </row>
    <row r="77" spans="1:7" ht="20.100000000000001" customHeight="1" x14ac:dyDescent="0.3">
      <c r="A77" s="3">
        <v>44042</v>
      </c>
      <c r="B77" s="2" t="s">
        <v>7</v>
      </c>
      <c r="C77" s="2" t="s">
        <v>15</v>
      </c>
      <c r="D77" s="2" t="s">
        <v>17</v>
      </c>
      <c r="E77" s="2" t="s">
        <v>16</v>
      </c>
      <c r="F77" s="1">
        <v>38</v>
      </c>
      <c r="G77" s="1">
        <v>2</v>
      </c>
    </row>
    <row r="78" spans="1:7" ht="20.100000000000001" customHeight="1" x14ac:dyDescent="0.3">
      <c r="A78" s="3">
        <v>44050</v>
      </c>
      <c r="B78" s="2" t="s">
        <v>7</v>
      </c>
      <c r="C78" s="2" t="s">
        <v>8</v>
      </c>
      <c r="D78" s="2" t="s">
        <v>23</v>
      </c>
      <c r="E78" s="2" t="s">
        <v>13</v>
      </c>
      <c r="F78" s="1">
        <v>14</v>
      </c>
      <c r="G78" s="1">
        <v>5</v>
      </c>
    </row>
    <row r="79" spans="1:7" ht="20.100000000000001" customHeight="1" x14ac:dyDescent="0.3">
      <c r="A79" s="3">
        <v>44050</v>
      </c>
      <c r="B79" s="2" t="s">
        <v>7</v>
      </c>
      <c r="C79" s="2" t="s">
        <v>11</v>
      </c>
      <c r="D79" s="2" t="s">
        <v>9</v>
      </c>
      <c r="E79" s="2" t="s">
        <v>13</v>
      </c>
      <c r="F79" s="1">
        <v>21.5</v>
      </c>
      <c r="G79" s="1">
        <v>2</v>
      </c>
    </row>
    <row r="80" spans="1:7" ht="20.100000000000001" customHeight="1" x14ac:dyDescent="0.3">
      <c r="A80" s="3">
        <v>44051</v>
      </c>
      <c r="B80" s="2" t="s">
        <v>7</v>
      </c>
      <c r="C80" s="2" t="s">
        <v>14</v>
      </c>
      <c r="D80" s="2" t="s">
        <v>12</v>
      </c>
      <c r="E80" s="2" t="s">
        <v>13</v>
      </c>
      <c r="F80" s="1">
        <v>53</v>
      </c>
      <c r="G80" s="1">
        <v>15</v>
      </c>
    </row>
    <row r="81" spans="1:7" ht="20.100000000000001" customHeight="1" x14ac:dyDescent="0.3">
      <c r="A81" s="3">
        <v>44058</v>
      </c>
      <c r="B81" s="2" t="s">
        <v>7</v>
      </c>
      <c r="C81" s="2" t="s">
        <v>15</v>
      </c>
      <c r="D81" s="2" t="s">
        <v>23</v>
      </c>
      <c r="E81" s="2" t="s">
        <v>10</v>
      </c>
      <c r="F81" s="1">
        <v>13.25</v>
      </c>
      <c r="G81" s="1">
        <v>6</v>
      </c>
    </row>
    <row r="82" spans="1:7" ht="20.100000000000001" customHeight="1" x14ac:dyDescent="0.3">
      <c r="A82" s="3">
        <v>44064</v>
      </c>
      <c r="B82" s="2" t="s">
        <v>7</v>
      </c>
      <c r="C82" s="2" t="s">
        <v>8</v>
      </c>
      <c r="D82" s="2" t="s">
        <v>21</v>
      </c>
      <c r="E82" s="2" t="s">
        <v>13</v>
      </c>
      <c r="F82" s="1">
        <v>19</v>
      </c>
      <c r="G82" s="1">
        <v>5</v>
      </c>
    </row>
    <row r="83" spans="1:7" ht="20.100000000000001" customHeight="1" x14ac:dyDescent="0.3">
      <c r="A83" s="3">
        <v>44065</v>
      </c>
      <c r="B83" s="2" t="s">
        <v>7</v>
      </c>
      <c r="C83" s="2" t="s">
        <v>11</v>
      </c>
      <c r="D83" s="2" t="s">
        <v>9</v>
      </c>
      <c r="E83" s="2" t="s">
        <v>10</v>
      </c>
      <c r="F83" s="1">
        <v>18.399999999999999</v>
      </c>
      <c r="G83" s="1">
        <v>6</v>
      </c>
    </row>
    <row r="84" spans="1:7" ht="20.100000000000001" customHeight="1" x14ac:dyDescent="0.3">
      <c r="A84" s="3">
        <v>44065</v>
      </c>
      <c r="B84" s="2" t="s">
        <v>7</v>
      </c>
      <c r="C84" s="2" t="s">
        <v>14</v>
      </c>
      <c r="D84" s="2" t="s">
        <v>18</v>
      </c>
      <c r="E84" s="2" t="s">
        <v>10</v>
      </c>
      <c r="F84" s="1">
        <v>62.5</v>
      </c>
      <c r="G84" s="1">
        <v>4</v>
      </c>
    </row>
    <row r="85" spans="1:7" ht="20.100000000000001" customHeight="1" x14ac:dyDescent="0.3">
      <c r="A85" s="3">
        <v>44068</v>
      </c>
      <c r="B85" s="2" t="s">
        <v>7</v>
      </c>
      <c r="C85" s="2" t="s">
        <v>15</v>
      </c>
      <c r="D85" s="2" t="s">
        <v>22</v>
      </c>
      <c r="E85" s="2" t="s">
        <v>10</v>
      </c>
      <c r="F85" s="1">
        <v>31</v>
      </c>
      <c r="G85" s="1">
        <v>18</v>
      </c>
    </row>
    <row r="86" spans="1:7" ht="20.100000000000001" customHeight="1" x14ac:dyDescent="0.3">
      <c r="A86" s="3">
        <v>44070</v>
      </c>
      <c r="B86" s="2" t="s">
        <v>7</v>
      </c>
      <c r="C86" s="2" t="s">
        <v>8</v>
      </c>
      <c r="D86" s="2" t="s">
        <v>18</v>
      </c>
      <c r="E86" s="2" t="s">
        <v>16</v>
      </c>
      <c r="F86" s="1">
        <v>32.799999999999997</v>
      </c>
      <c r="G86" s="1">
        <v>25</v>
      </c>
    </row>
    <row r="87" spans="1:7" ht="20.100000000000001" customHeight="1" x14ac:dyDescent="0.3">
      <c r="A87" s="3">
        <v>44071</v>
      </c>
      <c r="B87" s="2" t="s">
        <v>7</v>
      </c>
      <c r="C87" s="2" t="s">
        <v>11</v>
      </c>
      <c r="D87" s="2" t="s">
        <v>12</v>
      </c>
      <c r="E87" s="2" t="s">
        <v>16</v>
      </c>
      <c r="F87" s="1">
        <v>25.89</v>
      </c>
      <c r="G87" s="1">
        <v>3</v>
      </c>
    </row>
    <row r="88" spans="1:7" ht="20.100000000000001" customHeight="1" x14ac:dyDescent="0.3">
      <c r="A88" s="3">
        <v>44072</v>
      </c>
      <c r="B88" s="2" t="s">
        <v>7</v>
      </c>
      <c r="C88" s="2" t="s">
        <v>14</v>
      </c>
      <c r="D88" s="2" t="s">
        <v>17</v>
      </c>
      <c r="E88" s="2" t="s">
        <v>10</v>
      </c>
      <c r="F88" s="1">
        <v>25.89</v>
      </c>
      <c r="G88" s="1">
        <v>2</v>
      </c>
    </row>
    <row r="89" spans="1:7" ht="20.100000000000001" customHeight="1" x14ac:dyDescent="0.3">
      <c r="A89" s="3">
        <v>44075</v>
      </c>
      <c r="B89" s="2" t="s">
        <v>7</v>
      </c>
      <c r="C89" s="2" t="s">
        <v>15</v>
      </c>
      <c r="D89" s="2" t="s">
        <v>22</v>
      </c>
      <c r="E89" s="2" t="s">
        <v>13</v>
      </c>
      <c r="F89" s="1">
        <v>18</v>
      </c>
      <c r="G89" s="1">
        <v>2</v>
      </c>
    </row>
    <row r="90" spans="1:7" ht="20.100000000000001" customHeight="1" x14ac:dyDescent="0.3">
      <c r="A90" s="3">
        <v>44082</v>
      </c>
      <c r="B90" s="2" t="s">
        <v>7</v>
      </c>
      <c r="C90" s="2" t="s">
        <v>8</v>
      </c>
      <c r="D90" s="2" t="s">
        <v>9</v>
      </c>
      <c r="E90" s="2" t="s">
        <v>10</v>
      </c>
      <c r="F90" s="1">
        <v>12.5</v>
      </c>
      <c r="G90" s="1">
        <v>1</v>
      </c>
    </row>
    <row r="91" spans="1:7" ht="20.100000000000001" customHeight="1" x14ac:dyDescent="0.3">
      <c r="A91" s="3">
        <v>44083</v>
      </c>
      <c r="B91" s="2" t="s">
        <v>7</v>
      </c>
      <c r="C91" s="2" t="s">
        <v>11</v>
      </c>
      <c r="D91" s="2" t="s">
        <v>18</v>
      </c>
      <c r="E91" s="2" t="s">
        <v>16</v>
      </c>
      <c r="F91" s="1">
        <v>53</v>
      </c>
      <c r="G91" s="1">
        <v>2</v>
      </c>
    </row>
    <row r="92" spans="1:7" ht="20.100000000000001" customHeight="1" x14ac:dyDescent="0.3">
      <c r="A92" s="3">
        <v>44083</v>
      </c>
      <c r="B92" s="2" t="s">
        <v>7</v>
      </c>
      <c r="C92" s="2" t="s">
        <v>14</v>
      </c>
      <c r="D92" s="2" t="s">
        <v>9</v>
      </c>
      <c r="E92" s="2" t="s">
        <v>16</v>
      </c>
      <c r="F92" s="1">
        <v>31</v>
      </c>
      <c r="G92" s="1">
        <v>24</v>
      </c>
    </row>
    <row r="93" spans="1:7" ht="20.100000000000001" customHeight="1" x14ac:dyDescent="0.3">
      <c r="A93" s="3">
        <v>44084</v>
      </c>
      <c r="B93" s="2" t="s">
        <v>7</v>
      </c>
      <c r="C93" s="2" t="s">
        <v>15</v>
      </c>
      <c r="D93" s="2" t="s">
        <v>22</v>
      </c>
      <c r="E93" s="2" t="s">
        <v>16</v>
      </c>
      <c r="F93" s="1">
        <v>36</v>
      </c>
      <c r="G93" s="1">
        <v>45</v>
      </c>
    </row>
    <row r="94" spans="1:7" ht="20.100000000000001" customHeight="1" x14ac:dyDescent="0.3">
      <c r="A94" s="3">
        <v>44091</v>
      </c>
      <c r="B94" s="2" t="s">
        <v>7</v>
      </c>
      <c r="C94" s="2" t="s">
        <v>8</v>
      </c>
      <c r="D94" s="2" t="s">
        <v>9</v>
      </c>
      <c r="E94" s="2" t="s">
        <v>16</v>
      </c>
      <c r="F94" s="1">
        <v>31.23</v>
      </c>
      <c r="G94" s="1">
        <v>3</v>
      </c>
    </row>
    <row r="95" spans="1:7" ht="20.100000000000001" customHeight="1" x14ac:dyDescent="0.3">
      <c r="A95" s="3">
        <v>44096</v>
      </c>
      <c r="B95" s="2" t="s">
        <v>7</v>
      </c>
      <c r="C95" s="2" t="s">
        <v>11</v>
      </c>
      <c r="D95" s="2" t="s">
        <v>21</v>
      </c>
      <c r="E95" s="2" t="s">
        <v>16</v>
      </c>
      <c r="F95" s="1">
        <v>55</v>
      </c>
      <c r="G95" s="1">
        <v>12</v>
      </c>
    </row>
    <row r="96" spans="1:7" ht="20.100000000000001" customHeight="1" x14ac:dyDescent="0.3">
      <c r="A96" s="3">
        <v>44096</v>
      </c>
      <c r="B96" s="2" t="s">
        <v>7</v>
      </c>
      <c r="C96" s="2" t="s">
        <v>14</v>
      </c>
      <c r="D96" s="2" t="s">
        <v>9</v>
      </c>
      <c r="E96" s="2" t="s">
        <v>13</v>
      </c>
      <c r="F96" s="1">
        <v>38</v>
      </c>
      <c r="G96" s="1">
        <v>1</v>
      </c>
    </row>
    <row r="97" spans="1:7" ht="20.100000000000001" customHeight="1" x14ac:dyDescent="0.3">
      <c r="A97" s="3">
        <v>44097</v>
      </c>
      <c r="B97" s="2" t="s">
        <v>7</v>
      </c>
      <c r="C97" s="2" t="s">
        <v>15</v>
      </c>
      <c r="D97" s="2" t="s">
        <v>21</v>
      </c>
      <c r="E97" s="2" t="s">
        <v>13</v>
      </c>
      <c r="F97" s="1">
        <v>9.1999999999999993</v>
      </c>
      <c r="G97" s="1">
        <v>3</v>
      </c>
    </row>
    <row r="98" spans="1:7" ht="20.100000000000001" customHeight="1" x14ac:dyDescent="0.3">
      <c r="A98" s="3">
        <v>44100</v>
      </c>
      <c r="B98" s="2" t="s">
        <v>7</v>
      </c>
      <c r="C98" s="2" t="s">
        <v>8</v>
      </c>
      <c r="D98" s="2" t="s">
        <v>12</v>
      </c>
      <c r="E98" s="2" t="s">
        <v>10</v>
      </c>
      <c r="F98" s="1">
        <v>31</v>
      </c>
      <c r="G98" s="1">
        <v>2</v>
      </c>
    </row>
    <row r="99" spans="1:7" ht="20.100000000000001" customHeight="1" x14ac:dyDescent="0.3">
      <c r="A99" s="3">
        <v>44103</v>
      </c>
      <c r="B99" s="2" t="s">
        <v>7</v>
      </c>
      <c r="C99" s="2" t="s">
        <v>11</v>
      </c>
      <c r="D99" s="2" t="s">
        <v>9</v>
      </c>
      <c r="E99" s="2" t="s">
        <v>10</v>
      </c>
      <c r="F99" s="1">
        <v>19</v>
      </c>
      <c r="G99" s="1">
        <v>6</v>
      </c>
    </row>
    <row r="100" spans="1:7" ht="20.100000000000001" customHeight="1" x14ac:dyDescent="0.3">
      <c r="A100" s="3">
        <v>44103</v>
      </c>
      <c r="B100" s="2" t="s">
        <v>7</v>
      </c>
      <c r="C100" s="2" t="s">
        <v>14</v>
      </c>
      <c r="D100" s="2" t="s">
        <v>22</v>
      </c>
      <c r="E100" s="2" t="s">
        <v>13</v>
      </c>
      <c r="F100" s="1">
        <v>97</v>
      </c>
      <c r="G100" s="1">
        <v>5</v>
      </c>
    </row>
    <row r="101" spans="1:7" ht="20.100000000000001" customHeight="1" x14ac:dyDescent="0.3">
      <c r="A101" s="3">
        <v>44104</v>
      </c>
      <c r="B101" s="2" t="s">
        <v>7</v>
      </c>
      <c r="C101" s="2" t="s">
        <v>15</v>
      </c>
      <c r="D101" s="2" t="s">
        <v>17</v>
      </c>
      <c r="E101" s="2" t="s">
        <v>13</v>
      </c>
      <c r="F101" s="1">
        <v>7.45</v>
      </c>
      <c r="G101" s="1">
        <v>6</v>
      </c>
    </row>
    <row r="102" spans="1:7" ht="20.100000000000001" customHeight="1" x14ac:dyDescent="0.3">
      <c r="A102" s="3">
        <v>44111</v>
      </c>
      <c r="B102" s="2" t="s">
        <v>7</v>
      </c>
      <c r="C102" s="2" t="s">
        <v>8</v>
      </c>
      <c r="D102" s="2" t="s">
        <v>21</v>
      </c>
      <c r="E102" s="2" t="s">
        <v>16</v>
      </c>
      <c r="F102" s="1">
        <v>13.25</v>
      </c>
      <c r="G102" s="1">
        <v>3</v>
      </c>
    </row>
    <row r="103" spans="1:7" ht="20.100000000000001" customHeight="1" x14ac:dyDescent="0.3">
      <c r="A103" s="3">
        <v>44112</v>
      </c>
      <c r="B103" s="2" t="s">
        <v>7</v>
      </c>
      <c r="C103" s="2" t="s">
        <v>11</v>
      </c>
      <c r="D103" s="2" t="s">
        <v>17</v>
      </c>
      <c r="E103" s="2" t="s">
        <v>10</v>
      </c>
      <c r="F103" s="1">
        <v>14</v>
      </c>
      <c r="G103" s="1">
        <v>12</v>
      </c>
    </row>
    <row r="104" spans="1:7" ht="20.100000000000001" customHeight="1" x14ac:dyDescent="0.3">
      <c r="A104" s="3">
        <v>44112</v>
      </c>
      <c r="B104" s="2" t="s">
        <v>7</v>
      </c>
      <c r="C104" s="2" t="s">
        <v>14</v>
      </c>
      <c r="D104" s="2" t="s">
        <v>22</v>
      </c>
      <c r="E104" s="2" t="s">
        <v>13</v>
      </c>
      <c r="F104" s="1">
        <v>12.5</v>
      </c>
      <c r="G104" s="1">
        <v>4</v>
      </c>
    </row>
    <row r="105" spans="1:7" ht="20.100000000000001" customHeight="1" x14ac:dyDescent="0.3">
      <c r="A105" s="3">
        <v>44114</v>
      </c>
      <c r="B105" s="2" t="s">
        <v>7</v>
      </c>
      <c r="C105" s="2" t="s">
        <v>15</v>
      </c>
      <c r="D105" s="2" t="s">
        <v>9</v>
      </c>
      <c r="E105" s="2" t="s">
        <v>10</v>
      </c>
      <c r="F105" s="1">
        <v>19</v>
      </c>
      <c r="G105" s="1">
        <v>5</v>
      </c>
    </row>
    <row r="106" spans="1:7" ht="20.100000000000001" customHeight="1" x14ac:dyDescent="0.3">
      <c r="A106" s="3">
        <v>44121</v>
      </c>
      <c r="B106" s="2" t="s">
        <v>7</v>
      </c>
      <c r="C106" s="2" t="s">
        <v>8</v>
      </c>
      <c r="D106" s="2" t="s">
        <v>21</v>
      </c>
      <c r="E106" s="2" t="s">
        <v>16</v>
      </c>
      <c r="F106" s="1">
        <v>31</v>
      </c>
      <c r="G106" s="1">
        <v>18</v>
      </c>
    </row>
    <row r="107" spans="1:7" ht="20.100000000000001" customHeight="1" x14ac:dyDescent="0.3">
      <c r="A107" s="3">
        <v>44121</v>
      </c>
      <c r="B107" s="2" t="s">
        <v>7</v>
      </c>
      <c r="C107" s="2" t="s">
        <v>11</v>
      </c>
      <c r="D107" s="2" t="s">
        <v>23</v>
      </c>
      <c r="E107" s="2" t="s">
        <v>10</v>
      </c>
      <c r="F107" s="1">
        <v>12</v>
      </c>
      <c r="G107" s="1">
        <v>24</v>
      </c>
    </row>
    <row r="108" spans="1:7" ht="20.100000000000001" customHeight="1" x14ac:dyDescent="0.3">
      <c r="A108" s="3">
        <v>44126</v>
      </c>
      <c r="B108" s="2" t="s">
        <v>7</v>
      </c>
      <c r="C108" s="2" t="s">
        <v>14</v>
      </c>
      <c r="D108" s="2" t="s">
        <v>22</v>
      </c>
      <c r="E108" s="2" t="s">
        <v>10</v>
      </c>
      <c r="F108" s="1">
        <v>39</v>
      </c>
      <c r="G108" s="1">
        <v>27</v>
      </c>
    </row>
    <row r="109" spans="1:7" ht="20.100000000000001" customHeight="1" x14ac:dyDescent="0.3">
      <c r="A109" s="3">
        <v>44126</v>
      </c>
      <c r="B109" s="2" t="s">
        <v>7</v>
      </c>
      <c r="C109" s="2" t="s">
        <v>15</v>
      </c>
      <c r="D109" s="2" t="s">
        <v>17</v>
      </c>
      <c r="E109" s="2" t="s">
        <v>13</v>
      </c>
      <c r="F109" s="1">
        <v>53</v>
      </c>
      <c r="G109" s="1">
        <v>7</v>
      </c>
    </row>
    <row r="110" spans="1:7" ht="20.100000000000001" customHeight="1" x14ac:dyDescent="0.3">
      <c r="A110" s="3">
        <v>44128</v>
      </c>
      <c r="B110" s="2" t="s">
        <v>7</v>
      </c>
      <c r="C110" s="2" t="s">
        <v>8</v>
      </c>
      <c r="D110" s="2" t="s">
        <v>17</v>
      </c>
      <c r="E110" s="2" t="s">
        <v>13</v>
      </c>
      <c r="F110" s="1">
        <v>17.45</v>
      </c>
      <c r="G110" s="1">
        <v>2</v>
      </c>
    </row>
    <row r="111" spans="1:7" ht="20.100000000000001" customHeight="1" x14ac:dyDescent="0.3">
      <c r="A111" s="3">
        <v>44128</v>
      </c>
      <c r="B111" s="2" t="s">
        <v>7</v>
      </c>
      <c r="C111" s="2" t="s">
        <v>11</v>
      </c>
      <c r="D111" s="2" t="s">
        <v>21</v>
      </c>
      <c r="E111" s="2" t="s">
        <v>13</v>
      </c>
      <c r="F111" s="1">
        <v>19</v>
      </c>
      <c r="G111" s="1">
        <v>4</v>
      </c>
    </row>
    <row r="112" spans="1:7" ht="20.100000000000001" customHeight="1" x14ac:dyDescent="0.3">
      <c r="A112" s="3">
        <v>44131</v>
      </c>
      <c r="B112" s="2" t="s">
        <v>7</v>
      </c>
      <c r="C112" s="2" t="s">
        <v>14</v>
      </c>
      <c r="D112" s="2" t="s">
        <v>9</v>
      </c>
      <c r="E112" s="2" t="s">
        <v>10</v>
      </c>
      <c r="F112" s="1">
        <v>21.5</v>
      </c>
      <c r="G112" s="1">
        <v>8</v>
      </c>
    </row>
    <row r="113" spans="1:7" ht="20.100000000000001" customHeight="1" x14ac:dyDescent="0.3">
      <c r="A113" s="3">
        <v>44132</v>
      </c>
      <c r="B113" s="2" t="s">
        <v>7</v>
      </c>
      <c r="C113" s="2" t="s">
        <v>15</v>
      </c>
      <c r="D113" s="2" t="s">
        <v>21</v>
      </c>
      <c r="E113" s="2" t="s">
        <v>13</v>
      </c>
      <c r="F113" s="1">
        <v>7.75</v>
      </c>
      <c r="G113" s="1">
        <v>42</v>
      </c>
    </row>
    <row r="114" spans="1:7" ht="20.100000000000001" customHeight="1" x14ac:dyDescent="0.3">
      <c r="A114" s="3">
        <v>44133</v>
      </c>
      <c r="B114" s="2" t="s">
        <v>7</v>
      </c>
      <c r="C114" s="2" t="s">
        <v>8</v>
      </c>
      <c r="D114" s="2" t="s">
        <v>20</v>
      </c>
      <c r="E114" s="2" t="s">
        <v>10</v>
      </c>
      <c r="F114" s="1">
        <v>9.65</v>
      </c>
      <c r="G114" s="1">
        <v>12</v>
      </c>
    </row>
    <row r="115" spans="1:7" ht="20.100000000000001" customHeight="1" x14ac:dyDescent="0.3">
      <c r="A115" s="3">
        <v>44135</v>
      </c>
      <c r="B115" s="2" t="s">
        <v>7</v>
      </c>
      <c r="C115" s="2" t="s">
        <v>11</v>
      </c>
      <c r="D115" s="2" t="s">
        <v>17</v>
      </c>
      <c r="E115" s="2" t="s">
        <v>16</v>
      </c>
      <c r="F115" s="1">
        <v>21</v>
      </c>
      <c r="G115" s="1">
        <v>5</v>
      </c>
    </row>
    <row r="116" spans="1:7" ht="20.100000000000001" customHeight="1" x14ac:dyDescent="0.3">
      <c r="A116" s="3">
        <v>44135</v>
      </c>
      <c r="B116" s="2" t="s">
        <v>7</v>
      </c>
      <c r="C116" s="2" t="s">
        <v>14</v>
      </c>
      <c r="D116" s="2" t="s">
        <v>22</v>
      </c>
      <c r="E116" s="2" t="s">
        <v>16</v>
      </c>
      <c r="F116" s="1">
        <v>12.5</v>
      </c>
      <c r="G116" s="1">
        <v>3</v>
      </c>
    </row>
    <row r="117" spans="1:7" ht="20.100000000000001" customHeight="1" x14ac:dyDescent="0.3">
      <c r="A117" s="3">
        <v>44140</v>
      </c>
      <c r="B117" s="2" t="s">
        <v>7</v>
      </c>
      <c r="C117" s="2" t="s">
        <v>15</v>
      </c>
      <c r="D117" s="2" t="s">
        <v>21</v>
      </c>
      <c r="E117" s="2" t="s">
        <v>13</v>
      </c>
      <c r="F117" s="1">
        <v>17.45</v>
      </c>
      <c r="G117" s="1">
        <v>15</v>
      </c>
    </row>
    <row r="118" spans="1:7" ht="20.100000000000001" customHeight="1" x14ac:dyDescent="0.3">
      <c r="A118" s="3">
        <v>44142</v>
      </c>
      <c r="B118" s="2" t="s">
        <v>7</v>
      </c>
      <c r="C118" s="2" t="s">
        <v>8</v>
      </c>
      <c r="D118" s="2" t="s">
        <v>23</v>
      </c>
      <c r="E118" s="2" t="s">
        <v>10</v>
      </c>
      <c r="F118" s="1">
        <v>6</v>
      </c>
      <c r="G118" s="1">
        <v>4</v>
      </c>
    </row>
    <row r="119" spans="1:7" ht="20.100000000000001" customHeight="1" x14ac:dyDescent="0.3">
      <c r="A119" s="3">
        <v>44142</v>
      </c>
      <c r="B119" s="2" t="s">
        <v>7</v>
      </c>
      <c r="C119" s="2" t="s">
        <v>11</v>
      </c>
      <c r="D119" s="2" t="s">
        <v>18</v>
      </c>
      <c r="E119" s="2" t="s">
        <v>16</v>
      </c>
      <c r="F119" s="1">
        <v>38</v>
      </c>
      <c r="G119" s="1">
        <v>14</v>
      </c>
    </row>
    <row r="120" spans="1:7" ht="20.100000000000001" customHeight="1" x14ac:dyDescent="0.3">
      <c r="A120" s="3">
        <v>44146</v>
      </c>
      <c r="B120" s="2" t="s">
        <v>7</v>
      </c>
      <c r="C120" s="2" t="s">
        <v>14</v>
      </c>
      <c r="D120" s="2" t="s">
        <v>22</v>
      </c>
      <c r="E120" s="2" t="s">
        <v>16</v>
      </c>
      <c r="F120" s="1">
        <v>9.5</v>
      </c>
      <c r="G120" s="1">
        <v>4</v>
      </c>
    </row>
    <row r="121" spans="1:7" ht="20.100000000000001" customHeight="1" x14ac:dyDescent="0.3">
      <c r="A121" s="3">
        <v>44148</v>
      </c>
      <c r="B121" s="2" t="s">
        <v>7</v>
      </c>
      <c r="C121" s="2" t="s">
        <v>15</v>
      </c>
      <c r="D121" s="2" t="s">
        <v>22</v>
      </c>
      <c r="E121" s="2" t="s">
        <v>10</v>
      </c>
      <c r="F121" s="1">
        <v>18.399999999999999</v>
      </c>
      <c r="G121" s="1">
        <v>5</v>
      </c>
    </row>
    <row r="122" spans="1:7" ht="20.100000000000001" customHeight="1" x14ac:dyDescent="0.3">
      <c r="A122" s="3">
        <v>44154</v>
      </c>
      <c r="B122" s="2" t="s">
        <v>7</v>
      </c>
      <c r="C122" s="2" t="s">
        <v>8</v>
      </c>
      <c r="D122" s="2" t="s">
        <v>22</v>
      </c>
      <c r="E122" s="2" t="s">
        <v>16</v>
      </c>
      <c r="F122" s="1">
        <v>25.89</v>
      </c>
      <c r="G122" s="1">
        <v>3</v>
      </c>
    </row>
    <row r="123" spans="1:7" ht="20.100000000000001" customHeight="1" x14ac:dyDescent="0.3">
      <c r="A123" s="3">
        <v>44155</v>
      </c>
      <c r="B123" s="2" t="s">
        <v>7</v>
      </c>
      <c r="C123" s="2" t="s">
        <v>11</v>
      </c>
      <c r="D123" s="2" t="s">
        <v>21</v>
      </c>
      <c r="E123" s="2" t="s">
        <v>13</v>
      </c>
      <c r="F123" s="1">
        <v>36</v>
      </c>
      <c r="G123" s="1">
        <v>25</v>
      </c>
    </row>
    <row r="124" spans="1:7" ht="20.100000000000001" customHeight="1" x14ac:dyDescent="0.3">
      <c r="A124" s="3">
        <v>44159</v>
      </c>
      <c r="B124" s="2" t="s">
        <v>7</v>
      </c>
      <c r="C124" s="2" t="s">
        <v>14</v>
      </c>
      <c r="D124" s="2" t="s">
        <v>22</v>
      </c>
      <c r="E124" s="2" t="s">
        <v>16</v>
      </c>
      <c r="F124" s="1">
        <v>49.3</v>
      </c>
      <c r="G124" s="1">
        <v>3</v>
      </c>
    </row>
    <row r="125" spans="1:7" ht="20.100000000000001" customHeight="1" x14ac:dyDescent="0.3">
      <c r="A125" s="3">
        <v>44162</v>
      </c>
      <c r="B125" s="2" t="s">
        <v>7</v>
      </c>
      <c r="C125" s="2" t="s">
        <v>15</v>
      </c>
      <c r="D125" s="2" t="s">
        <v>9</v>
      </c>
      <c r="E125" s="2" t="s">
        <v>10</v>
      </c>
      <c r="F125" s="1">
        <v>14</v>
      </c>
      <c r="G125" s="1">
        <v>12</v>
      </c>
    </row>
    <row r="126" spans="1:7" ht="20.100000000000001" customHeight="1" x14ac:dyDescent="0.3">
      <c r="A126" s="3">
        <v>44166</v>
      </c>
      <c r="B126" s="2" t="s">
        <v>7</v>
      </c>
      <c r="C126" s="2" t="s">
        <v>8</v>
      </c>
      <c r="D126" s="2" t="s">
        <v>9</v>
      </c>
      <c r="E126" s="2" t="s">
        <v>13</v>
      </c>
      <c r="F126" s="1">
        <v>49.3</v>
      </c>
      <c r="G126" s="1">
        <v>15</v>
      </c>
    </row>
    <row r="127" spans="1:7" ht="20.100000000000001" customHeight="1" x14ac:dyDescent="0.3">
      <c r="A127" s="3">
        <v>44168</v>
      </c>
      <c r="B127" s="2" t="s">
        <v>7</v>
      </c>
      <c r="C127" s="2" t="s">
        <v>11</v>
      </c>
      <c r="D127" s="2" t="s">
        <v>18</v>
      </c>
      <c r="E127" s="2" t="s">
        <v>13</v>
      </c>
      <c r="F127" s="1">
        <v>39</v>
      </c>
      <c r="G127" s="1">
        <v>33</v>
      </c>
    </row>
    <row r="128" spans="1:7" ht="20.100000000000001" customHeight="1" x14ac:dyDescent="0.3">
      <c r="A128" s="3">
        <v>44173</v>
      </c>
      <c r="B128" s="2" t="s">
        <v>7</v>
      </c>
      <c r="C128" s="2" t="s">
        <v>14</v>
      </c>
      <c r="D128" s="2" t="s">
        <v>9</v>
      </c>
      <c r="E128" s="2" t="s">
        <v>10</v>
      </c>
      <c r="F128" s="1">
        <v>12.5</v>
      </c>
      <c r="G128" s="1">
        <v>72</v>
      </c>
    </row>
    <row r="129" spans="1:7" ht="20.100000000000001" customHeight="1" x14ac:dyDescent="0.3">
      <c r="A129" s="3">
        <v>44176</v>
      </c>
      <c r="B129" s="2" t="s">
        <v>7</v>
      </c>
      <c r="C129" s="2" t="s">
        <v>15</v>
      </c>
      <c r="D129" s="2" t="s">
        <v>21</v>
      </c>
      <c r="E129" s="2" t="s">
        <v>13</v>
      </c>
      <c r="F129" s="1">
        <v>12.5</v>
      </c>
      <c r="G129" s="1">
        <v>16</v>
      </c>
    </row>
    <row r="130" spans="1:7" ht="20.100000000000001" customHeight="1" x14ac:dyDescent="0.3">
      <c r="A130" s="3">
        <v>44181</v>
      </c>
      <c r="B130" s="2" t="s">
        <v>7</v>
      </c>
      <c r="C130" s="2" t="s">
        <v>8</v>
      </c>
      <c r="D130" s="2" t="s">
        <v>20</v>
      </c>
      <c r="E130" s="2" t="s">
        <v>10</v>
      </c>
      <c r="F130" s="1">
        <v>1</v>
      </c>
      <c r="G130" s="1">
        <v>35</v>
      </c>
    </row>
    <row r="131" spans="1:7" ht="20.100000000000001" customHeight="1" x14ac:dyDescent="0.3">
      <c r="A131" s="3">
        <v>44181</v>
      </c>
      <c r="B131" s="2" t="s">
        <v>7</v>
      </c>
      <c r="C131" s="2" t="s">
        <v>11</v>
      </c>
      <c r="D131" s="2" t="s">
        <v>9</v>
      </c>
      <c r="E131" s="2" t="s">
        <v>16</v>
      </c>
      <c r="F131" s="1">
        <v>18</v>
      </c>
      <c r="G131" s="1">
        <v>2</v>
      </c>
    </row>
    <row r="132" spans="1:7" ht="20.100000000000001" customHeight="1" x14ac:dyDescent="0.3">
      <c r="A132" s="3">
        <v>44182</v>
      </c>
      <c r="B132" s="2" t="s">
        <v>7</v>
      </c>
      <c r="C132" s="2" t="s">
        <v>14</v>
      </c>
      <c r="D132" s="2" t="s">
        <v>23</v>
      </c>
      <c r="E132" s="2" t="s">
        <v>16</v>
      </c>
      <c r="F132" s="1">
        <v>263.5</v>
      </c>
      <c r="G132" s="1">
        <v>5</v>
      </c>
    </row>
    <row r="133" spans="1:7" ht="20.100000000000001" customHeight="1" x14ac:dyDescent="0.3">
      <c r="A133" s="3">
        <v>44183</v>
      </c>
      <c r="B133" s="2" t="s">
        <v>7</v>
      </c>
      <c r="C133" s="2" t="s">
        <v>15</v>
      </c>
      <c r="D133" s="2" t="s">
        <v>18</v>
      </c>
      <c r="E133" s="2" t="s">
        <v>10</v>
      </c>
      <c r="F133" s="1">
        <v>34.799999999999997</v>
      </c>
      <c r="G133" s="1">
        <v>3</v>
      </c>
    </row>
    <row r="134" spans="1:7" ht="20.100000000000001" customHeight="1" x14ac:dyDescent="0.3">
      <c r="A134" s="3">
        <v>44187</v>
      </c>
      <c r="B134" s="2" t="s">
        <v>7</v>
      </c>
      <c r="C134" s="2" t="s">
        <v>8</v>
      </c>
      <c r="D134" s="2" t="s">
        <v>9</v>
      </c>
      <c r="E134" s="2" t="s">
        <v>13</v>
      </c>
      <c r="F134" s="1">
        <v>62.5</v>
      </c>
      <c r="G134" s="1">
        <v>3</v>
      </c>
    </row>
    <row r="135" spans="1:7" ht="20.100000000000001" customHeight="1" x14ac:dyDescent="0.3">
      <c r="A135" s="3">
        <v>44187</v>
      </c>
      <c r="B135" s="2" t="s">
        <v>7</v>
      </c>
      <c r="C135" s="2" t="s">
        <v>11</v>
      </c>
      <c r="D135" s="2" t="s">
        <v>12</v>
      </c>
      <c r="E135" s="2" t="s">
        <v>13</v>
      </c>
      <c r="F135" s="1">
        <v>7.75</v>
      </c>
      <c r="G135" s="1">
        <v>4</v>
      </c>
    </row>
    <row r="136" spans="1:7" ht="20.100000000000001" customHeight="1" x14ac:dyDescent="0.3">
      <c r="A136" s="3">
        <v>44187</v>
      </c>
      <c r="B136" s="2" t="s">
        <v>7</v>
      </c>
      <c r="C136" s="2" t="s">
        <v>14</v>
      </c>
      <c r="D136" s="2" t="s">
        <v>22</v>
      </c>
      <c r="E136" s="2" t="s">
        <v>16</v>
      </c>
      <c r="F136" s="1">
        <v>12.5</v>
      </c>
      <c r="G136" s="1">
        <v>15</v>
      </c>
    </row>
    <row r="137" spans="1:7" ht="20.100000000000001" customHeight="1" x14ac:dyDescent="0.3">
      <c r="A137" s="3">
        <v>44188</v>
      </c>
      <c r="B137" s="2" t="s">
        <v>7</v>
      </c>
      <c r="C137" s="2" t="s">
        <v>15</v>
      </c>
      <c r="D137" s="2" t="s">
        <v>9</v>
      </c>
      <c r="E137" s="2" t="s">
        <v>10</v>
      </c>
      <c r="F137" s="1">
        <v>19.45</v>
      </c>
      <c r="G137" s="1">
        <v>1</v>
      </c>
    </row>
    <row r="138" spans="1:7" ht="20.100000000000001" customHeight="1" x14ac:dyDescent="0.3">
      <c r="A138" s="3">
        <v>44191</v>
      </c>
      <c r="B138" s="2" t="s">
        <v>7</v>
      </c>
      <c r="C138" s="2" t="s">
        <v>8</v>
      </c>
      <c r="D138" s="2" t="s">
        <v>17</v>
      </c>
      <c r="E138" s="2" t="s">
        <v>16</v>
      </c>
      <c r="F138" s="1">
        <v>21</v>
      </c>
      <c r="G138" s="1">
        <v>5</v>
      </c>
    </row>
    <row r="139" spans="1:7" ht="20.100000000000001" customHeight="1" x14ac:dyDescent="0.3">
      <c r="A139" s="3">
        <v>44191</v>
      </c>
      <c r="B139" s="2" t="s">
        <v>7</v>
      </c>
      <c r="C139" s="2" t="s">
        <v>11</v>
      </c>
      <c r="D139" s="2" t="s">
        <v>22</v>
      </c>
      <c r="E139" s="2" t="s">
        <v>10</v>
      </c>
      <c r="F139" s="1">
        <v>24</v>
      </c>
      <c r="G139" s="1">
        <v>6</v>
      </c>
    </row>
    <row r="140" spans="1:7" ht="20.100000000000001" customHeight="1" x14ac:dyDescent="0.3">
      <c r="A140" s="3">
        <v>44191</v>
      </c>
      <c r="B140" s="2" t="s">
        <v>7</v>
      </c>
      <c r="C140" s="2" t="s">
        <v>14</v>
      </c>
      <c r="D140" s="2" t="s">
        <v>21</v>
      </c>
      <c r="E140" s="2" t="s">
        <v>10</v>
      </c>
      <c r="F140" s="1">
        <v>263.5</v>
      </c>
      <c r="G140" s="1">
        <v>1</v>
      </c>
    </row>
    <row r="141" spans="1:7" ht="20.100000000000001" customHeight="1" x14ac:dyDescent="0.3">
      <c r="A141" s="3">
        <v>44195</v>
      </c>
      <c r="B141" s="2" t="s">
        <v>7</v>
      </c>
      <c r="C141" s="2" t="s">
        <v>15</v>
      </c>
      <c r="D141" s="2" t="s">
        <v>18</v>
      </c>
      <c r="E141" s="2" t="s">
        <v>10</v>
      </c>
      <c r="F141" s="1">
        <v>31</v>
      </c>
      <c r="G141" s="1">
        <v>36</v>
      </c>
    </row>
    <row r="142" spans="1:7" ht="20.100000000000001" customHeight="1" x14ac:dyDescent="0.3">
      <c r="A142" s="3">
        <v>44196</v>
      </c>
      <c r="B142" s="2" t="s">
        <v>7</v>
      </c>
      <c r="C142" s="2" t="s">
        <v>8</v>
      </c>
      <c r="D142" s="2" t="s">
        <v>23</v>
      </c>
      <c r="E142" s="2" t="s">
        <v>13</v>
      </c>
      <c r="F142" s="1">
        <v>16</v>
      </c>
      <c r="G142" s="1">
        <v>3</v>
      </c>
    </row>
    <row r="143" spans="1:7" ht="20.100000000000001" customHeight="1" x14ac:dyDescent="0.3">
      <c r="A143" s="3">
        <v>43836</v>
      </c>
      <c r="B143" s="2" t="s">
        <v>24</v>
      </c>
      <c r="C143" s="2" t="s">
        <v>25</v>
      </c>
      <c r="D143" s="2" t="s">
        <v>20</v>
      </c>
      <c r="E143" s="2" t="s">
        <v>13</v>
      </c>
      <c r="F143" s="1">
        <v>5.9</v>
      </c>
      <c r="G143" s="1">
        <v>6</v>
      </c>
    </row>
    <row r="144" spans="1:7" ht="20.100000000000001" customHeight="1" x14ac:dyDescent="0.3">
      <c r="A144" s="3">
        <v>43843</v>
      </c>
      <c r="B144" s="2" t="s">
        <v>24</v>
      </c>
      <c r="C144" s="2" t="s">
        <v>25</v>
      </c>
      <c r="D144" s="2" t="s">
        <v>23</v>
      </c>
      <c r="E144" s="2" t="s">
        <v>10</v>
      </c>
      <c r="F144" s="1">
        <v>39.4</v>
      </c>
      <c r="G144" s="1">
        <v>4</v>
      </c>
    </row>
    <row r="145" spans="1:7" ht="20.100000000000001" customHeight="1" x14ac:dyDescent="0.3">
      <c r="A145" s="3">
        <v>43847</v>
      </c>
      <c r="B145" s="2" t="s">
        <v>24</v>
      </c>
      <c r="C145" s="2" t="s">
        <v>25</v>
      </c>
      <c r="D145" s="2" t="s">
        <v>9</v>
      </c>
      <c r="E145" s="2" t="s">
        <v>10</v>
      </c>
      <c r="F145" s="1">
        <v>27.2</v>
      </c>
      <c r="G145" s="1">
        <v>6</v>
      </c>
    </row>
    <row r="146" spans="1:7" ht="20.100000000000001" customHeight="1" x14ac:dyDescent="0.3">
      <c r="A146" s="3">
        <v>43860</v>
      </c>
      <c r="B146" s="2" t="s">
        <v>24</v>
      </c>
      <c r="C146" s="2" t="s">
        <v>25</v>
      </c>
      <c r="D146" s="2" t="s">
        <v>22</v>
      </c>
      <c r="E146" s="2" t="s">
        <v>10</v>
      </c>
      <c r="F146" s="1">
        <v>3.4</v>
      </c>
      <c r="G146" s="1">
        <v>28</v>
      </c>
    </row>
    <row r="147" spans="1:7" ht="20.100000000000001" customHeight="1" x14ac:dyDescent="0.3">
      <c r="A147" s="3">
        <v>43868</v>
      </c>
      <c r="B147" s="2" t="s">
        <v>24</v>
      </c>
      <c r="C147" s="2" t="s">
        <v>25</v>
      </c>
      <c r="D147" s="2" t="s">
        <v>9</v>
      </c>
      <c r="E147" s="2" t="s">
        <v>16</v>
      </c>
      <c r="F147" s="1">
        <v>99</v>
      </c>
      <c r="G147" s="1">
        <v>24</v>
      </c>
    </row>
    <row r="148" spans="1:7" ht="20.100000000000001" customHeight="1" x14ac:dyDescent="0.3">
      <c r="A148" s="3">
        <v>43878</v>
      </c>
      <c r="B148" s="2" t="s">
        <v>24</v>
      </c>
      <c r="C148" s="2" t="s">
        <v>25</v>
      </c>
      <c r="D148" s="2" t="s">
        <v>22</v>
      </c>
      <c r="E148" s="2" t="s">
        <v>16</v>
      </c>
      <c r="F148" s="1">
        <v>2</v>
      </c>
      <c r="G148" s="1">
        <v>2</v>
      </c>
    </row>
    <row r="149" spans="1:7" ht="20.100000000000001" customHeight="1" x14ac:dyDescent="0.3">
      <c r="A149" s="3">
        <v>43894</v>
      </c>
      <c r="B149" s="2" t="s">
        <v>24</v>
      </c>
      <c r="C149" s="2" t="s">
        <v>25</v>
      </c>
      <c r="D149" s="2" t="s">
        <v>21</v>
      </c>
      <c r="E149" s="2" t="s">
        <v>16</v>
      </c>
      <c r="F149" s="1">
        <v>3.6</v>
      </c>
      <c r="G149" s="1">
        <v>25</v>
      </c>
    </row>
    <row r="150" spans="1:7" ht="20.100000000000001" customHeight="1" x14ac:dyDescent="0.3">
      <c r="A150" s="3">
        <v>43900</v>
      </c>
      <c r="B150" s="2" t="s">
        <v>24</v>
      </c>
      <c r="C150" s="2" t="s">
        <v>25</v>
      </c>
      <c r="D150" s="2" t="s">
        <v>20</v>
      </c>
      <c r="E150" s="2" t="s">
        <v>13</v>
      </c>
      <c r="F150" s="1">
        <v>24</v>
      </c>
      <c r="G150" s="1">
        <v>3</v>
      </c>
    </row>
    <row r="151" spans="1:7" ht="20.100000000000001" customHeight="1" x14ac:dyDescent="0.3">
      <c r="A151" s="3">
        <v>43904</v>
      </c>
      <c r="B151" s="2" t="s">
        <v>24</v>
      </c>
      <c r="C151" s="2" t="s">
        <v>25</v>
      </c>
      <c r="D151" s="2" t="s">
        <v>20</v>
      </c>
      <c r="E151" s="2" t="s">
        <v>16</v>
      </c>
      <c r="F151" s="1">
        <v>8</v>
      </c>
      <c r="G151" s="1">
        <v>21</v>
      </c>
    </row>
    <row r="152" spans="1:7" ht="20.100000000000001" customHeight="1" x14ac:dyDescent="0.3">
      <c r="A152" s="3">
        <v>43910</v>
      </c>
      <c r="B152" s="2" t="s">
        <v>24</v>
      </c>
      <c r="C152" s="2" t="s">
        <v>25</v>
      </c>
      <c r="D152" s="2" t="s">
        <v>21</v>
      </c>
      <c r="E152" s="2" t="s">
        <v>10</v>
      </c>
      <c r="F152" s="1">
        <v>1.4</v>
      </c>
      <c r="G152" s="1">
        <v>3</v>
      </c>
    </row>
    <row r="153" spans="1:7" ht="20.100000000000001" customHeight="1" x14ac:dyDescent="0.3">
      <c r="A153" s="3">
        <v>43922</v>
      </c>
      <c r="B153" s="2" t="s">
        <v>24</v>
      </c>
      <c r="C153" s="2" t="s">
        <v>25</v>
      </c>
      <c r="D153" s="2" t="s">
        <v>12</v>
      </c>
      <c r="E153" s="2" t="s">
        <v>10</v>
      </c>
      <c r="F153" s="1">
        <v>13.6</v>
      </c>
      <c r="G153" s="1">
        <v>1</v>
      </c>
    </row>
    <row r="154" spans="1:7" ht="20.100000000000001" customHeight="1" x14ac:dyDescent="0.3">
      <c r="A154" s="3">
        <v>43932</v>
      </c>
      <c r="B154" s="2" t="s">
        <v>24</v>
      </c>
      <c r="C154" s="2" t="s">
        <v>25</v>
      </c>
      <c r="D154" s="2" t="s">
        <v>9</v>
      </c>
      <c r="E154" s="2" t="s">
        <v>10</v>
      </c>
      <c r="F154" s="1">
        <v>18</v>
      </c>
      <c r="G154" s="1">
        <v>1</v>
      </c>
    </row>
    <row r="155" spans="1:7" ht="20.100000000000001" customHeight="1" x14ac:dyDescent="0.3">
      <c r="A155" s="3">
        <v>43943</v>
      </c>
      <c r="B155" s="2" t="s">
        <v>24</v>
      </c>
      <c r="C155" s="2" t="s">
        <v>25</v>
      </c>
      <c r="D155" s="2" t="s">
        <v>20</v>
      </c>
      <c r="E155" s="2" t="s">
        <v>10</v>
      </c>
      <c r="F155" s="1">
        <v>2.5</v>
      </c>
      <c r="G155" s="1">
        <v>16</v>
      </c>
    </row>
    <row r="156" spans="1:7" ht="20.100000000000001" customHeight="1" x14ac:dyDescent="0.3">
      <c r="A156" s="3">
        <v>43951</v>
      </c>
      <c r="B156" s="2" t="s">
        <v>24</v>
      </c>
      <c r="C156" s="2" t="s">
        <v>25</v>
      </c>
      <c r="D156" s="2" t="s">
        <v>22</v>
      </c>
      <c r="E156" s="2" t="s">
        <v>10</v>
      </c>
      <c r="F156" s="1">
        <v>18.399999999999999</v>
      </c>
      <c r="G156" s="1">
        <v>15</v>
      </c>
    </row>
    <row r="157" spans="1:7" ht="20.100000000000001" customHeight="1" x14ac:dyDescent="0.3">
      <c r="A157" s="3">
        <v>43958</v>
      </c>
      <c r="B157" s="2" t="s">
        <v>24</v>
      </c>
      <c r="C157" s="2" t="s">
        <v>25</v>
      </c>
      <c r="D157" s="2" t="s">
        <v>17</v>
      </c>
      <c r="E157" s="2" t="s">
        <v>16</v>
      </c>
      <c r="F157" s="1">
        <v>39</v>
      </c>
      <c r="G157" s="1">
        <v>4</v>
      </c>
    </row>
    <row r="158" spans="1:7" ht="20.100000000000001" customHeight="1" x14ac:dyDescent="0.3">
      <c r="A158" s="3">
        <v>43964</v>
      </c>
      <c r="B158" s="2" t="s">
        <v>24</v>
      </c>
      <c r="C158" s="2" t="s">
        <v>25</v>
      </c>
      <c r="D158" s="2" t="s">
        <v>22</v>
      </c>
      <c r="E158" s="2" t="s">
        <v>13</v>
      </c>
      <c r="F158" s="1">
        <v>1</v>
      </c>
      <c r="G158" s="1">
        <v>15</v>
      </c>
    </row>
    <row r="159" spans="1:7" ht="20.100000000000001" customHeight="1" x14ac:dyDescent="0.3">
      <c r="A159" s="3">
        <v>43979</v>
      </c>
      <c r="B159" s="2" t="s">
        <v>24</v>
      </c>
      <c r="C159" s="2" t="s">
        <v>25</v>
      </c>
      <c r="D159" s="2" t="s">
        <v>20</v>
      </c>
      <c r="E159" s="2" t="s">
        <v>10</v>
      </c>
      <c r="F159" s="1">
        <v>36</v>
      </c>
      <c r="G159" s="1">
        <v>18</v>
      </c>
    </row>
    <row r="160" spans="1:7" ht="20.100000000000001" customHeight="1" x14ac:dyDescent="0.3">
      <c r="A160" s="3">
        <v>43981</v>
      </c>
      <c r="B160" s="2" t="s">
        <v>24</v>
      </c>
      <c r="C160" s="2" t="s">
        <v>25</v>
      </c>
      <c r="D160" s="2" t="s">
        <v>9</v>
      </c>
      <c r="E160" s="2" t="s">
        <v>16</v>
      </c>
      <c r="F160" s="1">
        <v>15</v>
      </c>
      <c r="G160" s="1">
        <v>3</v>
      </c>
    </row>
    <row r="161" spans="1:7" ht="20.100000000000001" customHeight="1" x14ac:dyDescent="0.3">
      <c r="A161" s="3">
        <v>43992</v>
      </c>
      <c r="B161" s="2" t="s">
        <v>24</v>
      </c>
      <c r="C161" s="2" t="s">
        <v>25</v>
      </c>
      <c r="D161" s="2" t="s">
        <v>17</v>
      </c>
      <c r="E161" s="2" t="s">
        <v>16</v>
      </c>
      <c r="F161" s="1">
        <v>33.25</v>
      </c>
      <c r="G161" s="1">
        <v>18</v>
      </c>
    </row>
    <row r="162" spans="1:7" ht="20.100000000000001" customHeight="1" x14ac:dyDescent="0.3">
      <c r="A162" s="3">
        <v>44001</v>
      </c>
      <c r="B162" s="2" t="s">
        <v>24</v>
      </c>
      <c r="C162" s="2" t="s">
        <v>25</v>
      </c>
      <c r="D162" s="2" t="s">
        <v>22</v>
      </c>
      <c r="E162" s="2" t="s">
        <v>13</v>
      </c>
      <c r="F162" s="1">
        <v>55</v>
      </c>
      <c r="G162" s="1">
        <v>12</v>
      </c>
    </row>
    <row r="163" spans="1:7" ht="20.100000000000001" customHeight="1" x14ac:dyDescent="0.3">
      <c r="A163" s="3">
        <v>44007</v>
      </c>
      <c r="B163" s="2" t="s">
        <v>24</v>
      </c>
      <c r="C163" s="2" t="s">
        <v>25</v>
      </c>
      <c r="D163" s="2" t="s">
        <v>18</v>
      </c>
      <c r="E163" s="2" t="s">
        <v>13</v>
      </c>
      <c r="F163" s="1">
        <v>9.5</v>
      </c>
      <c r="G163" s="1">
        <v>15</v>
      </c>
    </row>
    <row r="164" spans="1:7" ht="20.100000000000001" customHeight="1" x14ac:dyDescent="0.3">
      <c r="A164" s="3">
        <v>44019</v>
      </c>
      <c r="B164" s="2" t="s">
        <v>24</v>
      </c>
      <c r="C164" s="2" t="s">
        <v>25</v>
      </c>
      <c r="D164" s="2" t="s">
        <v>18</v>
      </c>
      <c r="E164" s="2" t="s">
        <v>10</v>
      </c>
      <c r="F164" s="1">
        <v>18</v>
      </c>
      <c r="G164" s="1">
        <v>4</v>
      </c>
    </row>
    <row r="165" spans="1:7" ht="20.100000000000001" customHeight="1" x14ac:dyDescent="0.3">
      <c r="A165" s="3">
        <v>44026</v>
      </c>
      <c r="B165" s="2" t="s">
        <v>24</v>
      </c>
      <c r="C165" s="2" t="s">
        <v>25</v>
      </c>
      <c r="D165" s="2" t="s">
        <v>21</v>
      </c>
      <c r="E165" s="2" t="s">
        <v>13</v>
      </c>
      <c r="F165" s="1">
        <v>13</v>
      </c>
      <c r="G165" s="1">
        <v>5</v>
      </c>
    </row>
    <row r="166" spans="1:7" ht="20.100000000000001" customHeight="1" x14ac:dyDescent="0.3">
      <c r="A166" s="3">
        <v>44040</v>
      </c>
      <c r="B166" s="2" t="s">
        <v>24</v>
      </c>
      <c r="C166" s="2" t="s">
        <v>25</v>
      </c>
      <c r="D166" s="2" t="s">
        <v>9</v>
      </c>
      <c r="E166" s="2" t="s">
        <v>10</v>
      </c>
      <c r="F166" s="1">
        <v>9.1999999999999993</v>
      </c>
      <c r="G166" s="1">
        <v>5</v>
      </c>
    </row>
    <row r="167" spans="1:7" ht="20.100000000000001" customHeight="1" x14ac:dyDescent="0.3">
      <c r="A167" s="3">
        <v>44050</v>
      </c>
      <c r="B167" s="2" t="s">
        <v>24</v>
      </c>
      <c r="C167" s="2" t="s">
        <v>25</v>
      </c>
      <c r="D167" s="2" t="s">
        <v>18</v>
      </c>
      <c r="E167" s="2" t="s">
        <v>10</v>
      </c>
      <c r="F167" s="1">
        <v>24</v>
      </c>
      <c r="G167" s="1">
        <v>12</v>
      </c>
    </row>
    <row r="168" spans="1:7" ht="20.100000000000001" customHeight="1" x14ac:dyDescent="0.3">
      <c r="A168" s="3">
        <v>44061</v>
      </c>
      <c r="B168" s="2" t="s">
        <v>24</v>
      </c>
      <c r="C168" s="2" t="s">
        <v>25</v>
      </c>
      <c r="D168" s="2" t="s">
        <v>20</v>
      </c>
      <c r="E168" s="2" t="s">
        <v>13</v>
      </c>
      <c r="F168" s="1">
        <v>22</v>
      </c>
      <c r="G168" s="1">
        <v>25</v>
      </c>
    </row>
    <row r="169" spans="1:7" ht="20.100000000000001" customHeight="1" x14ac:dyDescent="0.3">
      <c r="A169" s="3">
        <v>44064</v>
      </c>
      <c r="B169" s="2" t="s">
        <v>24</v>
      </c>
      <c r="C169" s="2" t="s">
        <v>25</v>
      </c>
      <c r="D169" s="2" t="s">
        <v>18</v>
      </c>
      <c r="E169" s="2" t="s">
        <v>13</v>
      </c>
      <c r="F169" s="1">
        <v>21.5</v>
      </c>
      <c r="G169" s="1">
        <v>3</v>
      </c>
    </row>
    <row r="170" spans="1:7" ht="20.100000000000001" customHeight="1" x14ac:dyDescent="0.3">
      <c r="A170" s="3">
        <v>44078</v>
      </c>
      <c r="B170" s="2" t="s">
        <v>24</v>
      </c>
      <c r="C170" s="2" t="s">
        <v>25</v>
      </c>
      <c r="D170" s="2" t="s">
        <v>9</v>
      </c>
      <c r="E170" s="2" t="s">
        <v>16</v>
      </c>
      <c r="F170" s="1">
        <v>38</v>
      </c>
      <c r="G170" s="1">
        <v>45</v>
      </c>
    </row>
    <row r="171" spans="1:7" ht="20.100000000000001" customHeight="1" x14ac:dyDescent="0.3">
      <c r="A171" s="3">
        <v>44086</v>
      </c>
      <c r="B171" s="2" t="s">
        <v>24</v>
      </c>
      <c r="C171" s="2" t="s">
        <v>25</v>
      </c>
      <c r="D171" s="2" t="s">
        <v>20</v>
      </c>
      <c r="E171" s="2" t="s">
        <v>10</v>
      </c>
      <c r="F171" s="1">
        <v>123.79</v>
      </c>
      <c r="G171" s="1">
        <v>36</v>
      </c>
    </row>
    <row r="172" spans="1:7" ht="20.100000000000001" customHeight="1" x14ac:dyDescent="0.3">
      <c r="A172" s="3">
        <v>44090</v>
      </c>
      <c r="B172" s="2" t="s">
        <v>24</v>
      </c>
      <c r="C172" s="2" t="s">
        <v>25</v>
      </c>
      <c r="D172" s="2" t="s">
        <v>22</v>
      </c>
      <c r="E172" s="2" t="s">
        <v>10</v>
      </c>
      <c r="F172" s="1">
        <v>21.5</v>
      </c>
      <c r="G172" s="1">
        <v>12</v>
      </c>
    </row>
    <row r="173" spans="1:7" ht="20.100000000000001" customHeight="1" x14ac:dyDescent="0.3">
      <c r="A173" s="3">
        <v>44097</v>
      </c>
      <c r="B173" s="2" t="s">
        <v>24</v>
      </c>
      <c r="C173" s="2" t="s">
        <v>25</v>
      </c>
      <c r="D173" s="2" t="s">
        <v>17</v>
      </c>
      <c r="E173" s="2" t="s">
        <v>10</v>
      </c>
      <c r="F173" s="1">
        <v>17</v>
      </c>
      <c r="G173" s="1">
        <v>4</v>
      </c>
    </row>
    <row r="174" spans="1:7" ht="20.100000000000001" customHeight="1" x14ac:dyDescent="0.3">
      <c r="A174" s="3">
        <v>44105</v>
      </c>
      <c r="B174" s="2" t="s">
        <v>24</v>
      </c>
      <c r="C174" s="2" t="s">
        <v>25</v>
      </c>
      <c r="D174" s="2" t="s">
        <v>18</v>
      </c>
      <c r="E174" s="2" t="s">
        <v>16</v>
      </c>
      <c r="F174" s="1">
        <v>46</v>
      </c>
      <c r="G174" s="1">
        <v>4</v>
      </c>
    </row>
    <row r="175" spans="1:7" ht="20.100000000000001" customHeight="1" x14ac:dyDescent="0.3">
      <c r="A175" s="3">
        <v>44113</v>
      </c>
      <c r="B175" s="2" t="s">
        <v>24</v>
      </c>
      <c r="C175" s="2" t="s">
        <v>25</v>
      </c>
      <c r="D175" s="2" t="s">
        <v>17</v>
      </c>
      <c r="E175" s="2" t="s">
        <v>10</v>
      </c>
      <c r="F175" s="1">
        <v>21.5</v>
      </c>
      <c r="G175" s="1">
        <v>65</v>
      </c>
    </row>
    <row r="176" spans="1:7" ht="20.100000000000001" customHeight="1" x14ac:dyDescent="0.3">
      <c r="A176" s="3">
        <v>44117</v>
      </c>
      <c r="B176" s="2" t="s">
        <v>24</v>
      </c>
      <c r="C176" s="2" t="s">
        <v>25</v>
      </c>
      <c r="D176" s="2" t="s">
        <v>18</v>
      </c>
      <c r="E176" s="2" t="s">
        <v>13</v>
      </c>
      <c r="F176" s="1">
        <v>12.5</v>
      </c>
      <c r="G176" s="1">
        <v>2</v>
      </c>
    </row>
    <row r="177" spans="1:7" ht="20.100000000000001" customHeight="1" x14ac:dyDescent="0.3">
      <c r="A177" s="3">
        <v>44124</v>
      </c>
      <c r="B177" s="2" t="s">
        <v>24</v>
      </c>
      <c r="C177" s="2" t="s">
        <v>25</v>
      </c>
      <c r="D177" s="2" t="s">
        <v>9</v>
      </c>
      <c r="E177" s="2" t="s">
        <v>13</v>
      </c>
      <c r="F177" s="1">
        <v>19</v>
      </c>
      <c r="G177" s="1">
        <v>3</v>
      </c>
    </row>
    <row r="178" spans="1:7" ht="20.100000000000001" customHeight="1" x14ac:dyDescent="0.3">
      <c r="A178" s="3">
        <v>44139</v>
      </c>
      <c r="B178" s="2" t="s">
        <v>24</v>
      </c>
      <c r="C178" s="2" t="s">
        <v>25</v>
      </c>
      <c r="D178" s="2" t="s">
        <v>21</v>
      </c>
      <c r="E178" s="2" t="s">
        <v>10</v>
      </c>
      <c r="F178" s="1">
        <v>53</v>
      </c>
      <c r="G178" s="1">
        <v>3</v>
      </c>
    </row>
    <row r="179" spans="1:7" ht="20.100000000000001" customHeight="1" x14ac:dyDescent="0.3">
      <c r="A179" s="3">
        <v>44145</v>
      </c>
      <c r="B179" s="2" t="s">
        <v>24</v>
      </c>
      <c r="C179" s="2" t="s">
        <v>25</v>
      </c>
      <c r="D179" s="2" t="s">
        <v>20</v>
      </c>
      <c r="E179" s="2" t="s">
        <v>16</v>
      </c>
      <c r="F179" s="1">
        <v>19</v>
      </c>
      <c r="G179" s="1">
        <v>6</v>
      </c>
    </row>
    <row r="180" spans="1:7" ht="20.100000000000001" customHeight="1" x14ac:dyDescent="0.3">
      <c r="A180" s="3">
        <v>44154</v>
      </c>
      <c r="B180" s="2" t="s">
        <v>24</v>
      </c>
      <c r="C180" s="2" t="s">
        <v>25</v>
      </c>
      <c r="D180" s="2" t="s">
        <v>20</v>
      </c>
      <c r="E180" s="2" t="s">
        <v>16</v>
      </c>
      <c r="F180" s="1">
        <v>38</v>
      </c>
      <c r="G180" s="1">
        <v>43</v>
      </c>
    </row>
    <row r="181" spans="1:7" ht="20.100000000000001" customHeight="1" x14ac:dyDescent="0.3">
      <c r="A181" s="3">
        <v>44159</v>
      </c>
      <c r="B181" s="2" t="s">
        <v>24</v>
      </c>
      <c r="C181" s="2" t="s">
        <v>25</v>
      </c>
      <c r="D181" s="2" t="s">
        <v>18</v>
      </c>
      <c r="E181" s="2" t="s">
        <v>16</v>
      </c>
      <c r="F181" s="1">
        <v>55</v>
      </c>
      <c r="G181" s="1">
        <v>7</v>
      </c>
    </row>
    <row r="182" spans="1:7" ht="20.100000000000001" customHeight="1" x14ac:dyDescent="0.3">
      <c r="A182" s="3">
        <v>44163</v>
      </c>
      <c r="B182" s="2" t="s">
        <v>24</v>
      </c>
      <c r="C182" s="2" t="s">
        <v>25</v>
      </c>
      <c r="D182" s="2" t="s">
        <v>12</v>
      </c>
      <c r="E182" s="2" t="s">
        <v>16</v>
      </c>
      <c r="F182" s="1">
        <v>7.75</v>
      </c>
      <c r="G182" s="1">
        <v>18</v>
      </c>
    </row>
    <row r="183" spans="1:7" ht="20.100000000000001" customHeight="1" x14ac:dyDescent="0.3">
      <c r="A183" s="3">
        <v>44169</v>
      </c>
      <c r="B183" s="2" t="s">
        <v>24</v>
      </c>
      <c r="C183" s="2" t="s">
        <v>25</v>
      </c>
      <c r="D183" s="2" t="s">
        <v>20</v>
      </c>
      <c r="E183" s="2" t="s">
        <v>16</v>
      </c>
      <c r="F183" s="1">
        <v>19</v>
      </c>
      <c r="G183" s="1">
        <v>4</v>
      </c>
    </row>
    <row r="184" spans="1:7" ht="20.100000000000001" customHeight="1" x14ac:dyDescent="0.3">
      <c r="A184" s="3">
        <v>44180</v>
      </c>
      <c r="B184" s="2" t="s">
        <v>24</v>
      </c>
      <c r="C184" s="2" t="s">
        <v>25</v>
      </c>
      <c r="D184" s="2" t="s">
        <v>23</v>
      </c>
      <c r="E184" s="2" t="s">
        <v>16</v>
      </c>
      <c r="F184" s="1">
        <v>38</v>
      </c>
      <c r="G184" s="1">
        <v>2</v>
      </c>
    </row>
    <row r="185" spans="1:7" ht="20.100000000000001" customHeight="1" x14ac:dyDescent="0.3">
      <c r="A185" s="3">
        <v>44187</v>
      </c>
      <c r="B185" s="2" t="s">
        <v>24</v>
      </c>
      <c r="C185" s="2" t="s">
        <v>25</v>
      </c>
      <c r="D185" s="2" t="s">
        <v>23</v>
      </c>
      <c r="E185" s="2" t="s">
        <v>16</v>
      </c>
      <c r="F185" s="1">
        <v>21</v>
      </c>
      <c r="G185" s="1">
        <v>2</v>
      </c>
    </row>
    <row r="186" spans="1:7" ht="20.100000000000001" customHeight="1" x14ac:dyDescent="0.3">
      <c r="A186" s="3">
        <v>44191</v>
      </c>
      <c r="B186" s="2" t="s">
        <v>24</v>
      </c>
      <c r="C186" s="2" t="s">
        <v>25</v>
      </c>
      <c r="D186" s="2" t="s">
        <v>21</v>
      </c>
      <c r="E186" s="2" t="s">
        <v>13</v>
      </c>
      <c r="F186" s="1">
        <v>21.5</v>
      </c>
      <c r="G186" s="1">
        <v>2</v>
      </c>
    </row>
    <row r="187" spans="1:7" ht="20.100000000000001" customHeight="1" x14ac:dyDescent="0.3">
      <c r="A187" s="3">
        <v>43839</v>
      </c>
      <c r="B187" s="2" t="s">
        <v>26</v>
      </c>
      <c r="C187" s="2" t="s">
        <v>27</v>
      </c>
      <c r="D187" s="2" t="s">
        <v>23</v>
      </c>
      <c r="E187" s="2" t="s">
        <v>16</v>
      </c>
      <c r="F187" s="1">
        <v>14.4</v>
      </c>
      <c r="G187" s="1">
        <v>14</v>
      </c>
    </row>
    <row r="188" spans="1:7" ht="20.100000000000001" customHeight="1" x14ac:dyDescent="0.3">
      <c r="A188" s="3">
        <v>43851</v>
      </c>
      <c r="B188" s="2" t="s">
        <v>26</v>
      </c>
      <c r="C188" s="2" t="s">
        <v>27</v>
      </c>
      <c r="D188" s="2" t="s">
        <v>22</v>
      </c>
      <c r="E188" s="2" t="s">
        <v>16</v>
      </c>
      <c r="F188" s="1">
        <v>26.2</v>
      </c>
      <c r="G188" s="1">
        <v>15</v>
      </c>
    </row>
    <row r="189" spans="1:7" ht="20.100000000000001" customHeight="1" x14ac:dyDescent="0.3">
      <c r="A189" s="3">
        <v>43858</v>
      </c>
      <c r="B189" s="2" t="s">
        <v>26</v>
      </c>
      <c r="C189" s="2" t="s">
        <v>27</v>
      </c>
      <c r="D189" s="2" t="s">
        <v>22</v>
      </c>
      <c r="E189" s="2" t="s">
        <v>16</v>
      </c>
      <c r="F189" s="1">
        <v>7.6</v>
      </c>
      <c r="G189" s="1">
        <v>3</v>
      </c>
    </row>
    <row r="190" spans="1:7" ht="20.100000000000001" customHeight="1" x14ac:dyDescent="0.3">
      <c r="A190" s="3">
        <v>43865</v>
      </c>
      <c r="B190" s="2" t="s">
        <v>26</v>
      </c>
      <c r="C190" s="2" t="s">
        <v>27</v>
      </c>
      <c r="D190" s="2" t="s">
        <v>21</v>
      </c>
      <c r="E190" s="2" t="s">
        <v>16</v>
      </c>
      <c r="F190" s="1">
        <v>35.1</v>
      </c>
      <c r="G190" s="1">
        <v>5</v>
      </c>
    </row>
    <row r="191" spans="1:7" ht="20.100000000000001" customHeight="1" x14ac:dyDescent="0.3">
      <c r="A191" s="3">
        <v>43878</v>
      </c>
      <c r="B191" s="2" t="s">
        <v>26</v>
      </c>
      <c r="C191" s="2" t="s">
        <v>27</v>
      </c>
      <c r="D191" s="2" t="s">
        <v>9</v>
      </c>
      <c r="E191" s="2" t="s">
        <v>16</v>
      </c>
      <c r="F191" s="1">
        <v>16.8</v>
      </c>
      <c r="G191" s="1">
        <v>28</v>
      </c>
    </row>
    <row r="192" spans="1:7" ht="20.100000000000001" customHeight="1" x14ac:dyDescent="0.3">
      <c r="A192" s="3">
        <v>43887</v>
      </c>
      <c r="B192" s="2" t="s">
        <v>26</v>
      </c>
      <c r="C192" s="2" t="s">
        <v>27</v>
      </c>
      <c r="D192" s="2" t="s">
        <v>23</v>
      </c>
      <c r="E192" s="2" t="s">
        <v>16</v>
      </c>
      <c r="F192" s="1">
        <v>27.8</v>
      </c>
      <c r="G192" s="1">
        <v>4</v>
      </c>
    </row>
    <row r="193" spans="1:7" ht="20.100000000000001" customHeight="1" x14ac:dyDescent="0.3">
      <c r="A193" s="3">
        <v>43895</v>
      </c>
      <c r="B193" s="2" t="s">
        <v>26</v>
      </c>
      <c r="C193" s="2" t="s">
        <v>27</v>
      </c>
      <c r="D193" s="2" t="s">
        <v>9</v>
      </c>
      <c r="E193" s="2" t="s">
        <v>10</v>
      </c>
      <c r="F193" s="1">
        <v>2.7</v>
      </c>
      <c r="G193" s="1">
        <v>8</v>
      </c>
    </row>
    <row r="194" spans="1:7" ht="20.100000000000001" customHeight="1" x14ac:dyDescent="0.3">
      <c r="A194" s="3">
        <v>43904</v>
      </c>
      <c r="B194" s="2" t="s">
        <v>26</v>
      </c>
      <c r="C194" s="2" t="s">
        <v>27</v>
      </c>
      <c r="D194" s="2" t="s">
        <v>21</v>
      </c>
      <c r="E194" s="2" t="s">
        <v>16</v>
      </c>
      <c r="F194" s="1">
        <v>19.2</v>
      </c>
      <c r="G194" s="1">
        <v>2</v>
      </c>
    </row>
    <row r="195" spans="1:7" ht="20.100000000000001" customHeight="1" x14ac:dyDescent="0.3">
      <c r="A195" s="3">
        <v>43915</v>
      </c>
      <c r="B195" s="2" t="s">
        <v>26</v>
      </c>
      <c r="C195" s="2" t="s">
        <v>27</v>
      </c>
      <c r="D195" s="2" t="s">
        <v>18</v>
      </c>
      <c r="E195" s="2" t="s">
        <v>10</v>
      </c>
      <c r="F195" s="1">
        <v>5.9</v>
      </c>
      <c r="G195" s="1">
        <v>24</v>
      </c>
    </row>
    <row r="196" spans="1:7" ht="20.100000000000001" customHeight="1" x14ac:dyDescent="0.3">
      <c r="A196" s="3">
        <v>43923</v>
      </c>
      <c r="B196" s="2" t="s">
        <v>26</v>
      </c>
      <c r="C196" s="2" t="s">
        <v>27</v>
      </c>
      <c r="D196" s="2" t="s">
        <v>12</v>
      </c>
      <c r="E196" s="2" t="s">
        <v>10</v>
      </c>
      <c r="F196" s="1">
        <v>3.4</v>
      </c>
      <c r="G196" s="1">
        <v>14</v>
      </c>
    </row>
    <row r="197" spans="1:7" ht="20.100000000000001" customHeight="1" x14ac:dyDescent="0.3">
      <c r="A197" s="3">
        <v>43932</v>
      </c>
      <c r="B197" s="2" t="s">
        <v>26</v>
      </c>
      <c r="C197" s="2" t="s">
        <v>27</v>
      </c>
      <c r="D197" s="2" t="s">
        <v>20</v>
      </c>
      <c r="E197" s="2" t="s">
        <v>13</v>
      </c>
      <c r="F197" s="1">
        <v>6</v>
      </c>
      <c r="G197" s="1">
        <v>1</v>
      </c>
    </row>
    <row r="198" spans="1:7" ht="20.100000000000001" customHeight="1" x14ac:dyDescent="0.3">
      <c r="A198" s="3">
        <v>43942</v>
      </c>
      <c r="B198" s="2" t="s">
        <v>26</v>
      </c>
      <c r="C198" s="2" t="s">
        <v>27</v>
      </c>
      <c r="D198" s="2" t="s">
        <v>21</v>
      </c>
      <c r="E198" s="2" t="s">
        <v>13</v>
      </c>
      <c r="F198" s="1">
        <v>1</v>
      </c>
      <c r="G198" s="1">
        <v>4</v>
      </c>
    </row>
    <row r="199" spans="1:7" ht="20.100000000000001" customHeight="1" x14ac:dyDescent="0.3">
      <c r="A199" s="3">
        <v>43944</v>
      </c>
      <c r="B199" s="2" t="s">
        <v>26</v>
      </c>
      <c r="C199" s="2" t="s">
        <v>27</v>
      </c>
      <c r="D199" s="2" t="s">
        <v>9</v>
      </c>
      <c r="E199" s="2" t="s">
        <v>16</v>
      </c>
      <c r="F199" s="1">
        <v>9.65</v>
      </c>
      <c r="G199" s="1">
        <v>8</v>
      </c>
    </row>
    <row r="200" spans="1:7" ht="20.100000000000001" customHeight="1" x14ac:dyDescent="0.3">
      <c r="A200" s="3">
        <v>43952</v>
      </c>
      <c r="B200" s="2" t="s">
        <v>26</v>
      </c>
      <c r="C200" s="2" t="s">
        <v>27</v>
      </c>
      <c r="D200" s="2" t="s">
        <v>18</v>
      </c>
      <c r="E200" s="2" t="s">
        <v>16</v>
      </c>
      <c r="F200" s="1">
        <v>38</v>
      </c>
      <c r="G200" s="1">
        <v>3</v>
      </c>
    </row>
    <row r="201" spans="1:7" ht="20.100000000000001" customHeight="1" x14ac:dyDescent="0.3">
      <c r="A201" s="3">
        <v>43963</v>
      </c>
      <c r="B201" s="2" t="s">
        <v>26</v>
      </c>
      <c r="C201" s="2" t="s">
        <v>27</v>
      </c>
      <c r="D201" s="2" t="s">
        <v>22</v>
      </c>
      <c r="E201" s="2" t="s">
        <v>13</v>
      </c>
      <c r="F201" s="1">
        <v>53</v>
      </c>
      <c r="G201" s="1">
        <v>6</v>
      </c>
    </row>
    <row r="202" spans="1:7" ht="20.100000000000001" customHeight="1" x14ac:dyDescent="0.3">
      <c r="A202" s="3">
        <v>43970</v>
      </c>
      <c r="B202" s="2" t="s">
        <v>26</v>
      </c>
      <c r="C202" s="2" t="s">
        <v>27</v>
      </c>
      <c r="D202" s="2" t="s">
        <v>9</v>
      </c>
      <c r="E202" s="2" t="s">
        <v>10</v>
      </c>
      <c r="F202" s="1">
        <v>21</v>
      </c>
      <c r="G202" s="1">
        <v>1</v>
      </c>
    </row>
    <row r="203" spans="1:7" ht="20.100000000000001" customHeight="1" x14ac:dyDescent="0.3">
      <c r="A203" s="3">
        <v>43979</v>
      </c>
      <c r="B203" s="2" t="s">
        <v>26</v>
      </c>
      <c r="C203" s="2" t="s">
        <v>27</v>
      </c>
      <c r="D203" s="2" t="s">
        <v>9</v>
      </c>
      <c r="E203" s="2" t="s">
        <v>10</v>
      </c>
      <c r="F203" s="1">
        <v>4.5</v>
      </c>
      <c r="G203" s="1">
        <v>18</v>
      </c>
    </row>
    <row r="204" spans="1:7" ht="20.100000000000001" customHeight="1" x14ac:dyDescent="0.3">
      <c r="A204" s="3">
        <v>43988</v>
      </c>
      <c r="B204" s="2" t="s">
        <v>26</v>
      </c>
      <c r="C204" s="2" t="s">
        <v>27</v>
      </c>
      <c r="D204" s="2" t="s">
        <v>22</v>
      </c>
      <c r="E204" s="2" t="s">
        <v>16</v>
      </c>
      <c r="F204" s="1">
        <v>19</v>
      </c>
      <c r="G204" s="1">
        <v>25</v>
      </c>
    </row>
    <row r="205" spans="1:7" ht="20.100000000000001" customHeight="1" x14ac:dyDescent="0.3">
      <c r="A205" s="3">
        <v>43995</v>
      </c>
      <c r="B205" s="2" t="s">
        <v>26</v>
      </c>
      <c r="C205" s="2" t="s">
        <v>27</v>
      </c>
      <c r="D205" s="2" t="s">
        <v>22</v>
      </c>
      <c r="E205" s="2" t="s">
        <v>13</v>
      </c>
      <c r="F205" s="1">
        <v>14</v>
      </c>
      <c r="G205" s="1">
        <v>28</v>
      </c>
    </row>
    <row r="206" spans="1:7" ht="20.100000000000001" customHeight="1" x14ac:dyDescent="0.3">
      <c r="A206" s="3">
        <v>44008</v>
      </c>
      <c r="B206" s="2" t="s">
        <v>26</v>
      </c>
      <c r="C206" s="2" t="s">
        <v>27</v>
      </c>
      <c r="D206" s="2" t="s">
        <v>20</v>
      </c>
      <c r="E206" s="2" t="s">
        <v>16</v>
      </c>
      <c r="F206" s="1">
        <v>19.5</v>
      </c>
      <c r="G206" s="1">
        <v>4</v>
      </c>
    </row>
    <row r="207" spans="1:7" ht="20.100000000000001" customHeight="1" x14ac:dyDescent="0.3">
      <c r="A207" s="3">
        <v>44021</v>
      </c>
      <c r="B207" s="2" t="s">
        <v>26</v>
      </c>
      <c r="C207" s="2" t="s">
        <v>27</v>
      </c>
      <c r="D207" s="2" t="s">
        <v>9</v>
      </c>
      <c r="E207" s="2" t="s">
        <v>16</v>
      </c>
      <c r="F207" s="1">
        <v>4.5</v>
      </c>
      <c r="G207" s="1">
        <v>35</v>
      </c>
    </row>
    <row r="208" spans="1:7" ht="20.100000000000001" customHeight="1" x14ac:dyDescent="0.3">
      <c r="A208" s="3">
        <v>44033</v>
      </c>
      <c r="B208" s="2" t="s">
        <v>26</v>
      </c>
      <c r="C208" s="2" t="s">
        <v>27</v>
      </c>
      <c r="D208" s="2" t="s">
        <v>21</v>
      </c>
      <c r="E208" s="2" t="s">
        <v>13</v>
      </c>
      <c r="F208" s="1">
        <v>49.3</v>
      </c>
      <c r="G208" s="1">
        <v>1</v>
      </c>
    </row>
    <row r="209" spans="1:7" ht="20.100000000000001" customHeight="1" x14ac:dyDescent="0.3">
      <c r="A209" s="3">
        <v>44040</v>
      </c>
      <c r="B209" s="2" t="s">
        <v>26</v>
      </c>
      <c r="C209" s="2" t="s">
        <v>27</v>
      </c>
      <c r="D209" s="2" t="s">
        <v>21</v>
      </c>
      <c r="E209" s="2" t="s">
        <v>16</v>
      </c>
      <c r="F209" s="1">
        <v>1</v>
      </c>
      <c r="G209" s="1">
        <v>8</v>
      </c>
    </row>
    <row r="210" spans="1:7" ht="20.100000000000001" customHeight="1" x14ac:dyDescent="0.3">
      <c r="A210" s="3">
        <v>44050</v>
      </c>
      <c r="B210" s="2" t="s">
        <v>26</v>
      </c>
      <c r="C210" s="2" t="s">
        <v>27</v>
      </c>
      <c r="D210" s="2" t="s">
        <v>17</v>
      </c>
      <c r="E210" s="2" t="s">
        <v>16</v>
      </c>
      <c r="F210" s="1">
        <v>49.3</v>
      </c>
      <c r="G210" s="1">
        <v>15</v>
      </c>
    </row>
    <row r="211" spans="1:7" ht="20.100000000000001" customHeight="1" x14ac:dyDescent="0.3">
      <c r="A211" s="3">
        <v>44058</v>
      </c>
      <c r="B211" s="2" t="s">
        <v>26</v>
      </c>
      <c r="C211" s="2" t="s">
        <v>27</v>
      </c>
      <c r="D211" s="2" t="s">
        <v>18</v>
      </c>
      <c r="E211" s="2" t="s">
        <v>10</v>
      </c>
      <c r="F211" s="1">
        <v>62.5</v>
      </c>
      <c r="G211" s="1">
        <v>5</v>
      </c>
    </row>
    <row r="212" spans="1:7" ht="20.100000000000001" customHeight="1" x14ac:dyDescent="0.3">
      <c r="A212" s="3">
        <v>44063</v>
      </c>
      <c r="B212" s="2" t="s">
        <v>26</v>
      </c>
      <c r="C212" s="2" t="s">
        <v>27</v>
      </c>
      <c r="D212" s="2" t="s">
        <v>21</v>
      </c>
      <c r="E212" s="2" t="s">
        <v>10</v>
      </c>
      <c r="F212" s="1">
        <v>18</v>
      </c>
      <c r="G212" s="1">
        <v>21</v>
      </c>
    </row>
    <row r="213" spans="1:7" ht="20.100000000000001" customHeight="1" x14ac:dyDescent="0.3">
      <c r="A213" s="3">
        <v>44072</v>
      </c>
      <c r="B213" s="2" t="s">
        <v>26</v>
      </c>
      <c r="C213" s="2" t="s">
        <v>27</v>
      </c>
      <c r="D213" s="2" t="s">
        <v>17</v>
      </c>
      <c r="E213" s="2" t="s">
        <v>16</v>
      </c>
      <c r="F213" s="1">
        <v>14</v>
      </c>
      <c r="G213" s="1">
        <v>2</v>
      </c>
    </row>
    <row r="214" spans="1:7" ht="20.100000000000001" customHeight="1" x14ac:dyDescent="0.3">
      <c r="A214" s="3">
        <v>44079</v>
      </c>
      <c r="B214" s="2" t="s">
        <v>26</v>
      </c>
      <c r="C214" s="2" t="s">
        <v>27</v>
      </c>
      <c r="D214" s="2" t="s">
        <v>21</v>
      </c>
      <c r="E214" s="2" t="s">
        <v>13</v>
      </c>
      <c r="F214" s="1">
        <v>14</v>
      </c>
      <c r="G214" s="1">
        <v>3</v>
      </c>
    </row>
    <row r="215" spans="1:7" ht="20.100000000000001" customHeight="1" x14ac:dyDescent="0.3">
      <c r="A215" s="3">
        <v>44091</v>
      </c>
      <c r="B215" s="2" t="s">
        <v>26</v>
      </c>
      <c r="C215" s="2" t="s">
        <v>27</v>
      </c>
      <c r="D215" s="2" t="s">
        <v>18</v>
      </c>
      <c r="E215" s="2" t="s">
        <v>16</v>
      </c>
      <c r="F215" s="1">
        <v>13.25</v>
      </c>
      <c r="G215" s="1">
        <v>3</v>
      </c>
    </row>
    <row r="216" spans="1:7" ht="20.100000000000001" customHeight="1" x14ac:dyDescent="0.3">
      <c r="A216" s="3">
        <v>44103</v>
      </c>
      <c r="B216" s="2" t="s">
        <v>26</v>
      </c>
      <c r="C216" s="2" t="s">
        <v>27</v>
      </c>
      <c r="D216" s="2" t="s">
        <v>22</v>
      </c>
      <c r="E216" s="2" t="s">
        <v>13</v>
      </c>
      <c r="F216" s="1">
        <v>14</v>
      </c>
      <c r="G216" s="1">
        <v>14</v>
      </c>
    </row>
    <row r="217" spans="1:7" ht="20.100000000000001" customHeight="1" x14ac:dyDescent="0.3">
      <c r="A217" s="3">
        <v>44111</v>
      </c>
      <c r="B217" s="2" t="s">
        <v>26</v>
      </c>
      <c r="C217" s="2" t="s">
        <v>27</v>
      </c>
      <c r="D217" s="2" t="s">
        <v>20</v>
      </c>
      <c r="E217" s="2" t="s">
        <v>10</v>
      </c>
      <c r="F217" s="1">
        <v>9.1999999999999993</v>
      </c>
      <c r="G217" s="1">
        <v>7</v>
      </c>
    </row>
    <row r="218" spans="1:7" ht="20.100000000000001" customHeight="1" x14ac:dyDescent="0.3">
      <c r="A218" s="3">
        <v>44118</v>
      </c>
      <c r="B218" s="2" t="s">
        <v>26</v>
      </c>
      <c r="C218" s="2" t="s">
        <v>27</v>
      </c>
      <c r="D218" s="2" t="s">
        <v>18</v>
      </c>
      <c r="E218" s="2" t="s">
        <v>13</v>
      </c>
      <c r="F218" s="1">
        <v>4.5</v>
      </c>
      <c r="G218" s="1">
        <v>35</v>
      </c>
    </row>
    <row r="219" spans="1:7" ht="20.100000000000001" customHeight="1" x14ac:dyDescent="0.3">
      <c r="A219" s="3">
        <v>44120</v>
      </c>
      <c r="B219" s="2" t="s">
        <v>26</v>
      </c>
      <c r="C219" s="2" t="s">
        <v>27</v>
      </c>
      <c r="D219" s="2" t="s">
        <v>18</v>
      </c>
      <c r="E219" s="2" t="s">
        <v>13</v>
      </c>
      <c r="F219" s="1">
        <v>32.799999999999997</v>
      </c>
      <c r="G219" s="1">
        <v>123</v>
      </c>
    </row>
    <row r="220" spans="1:7" ht="20.100000000000001" customHeight="1" x14ac:dyDescent="0.3">
      <c r="A220" s="3">
        <v>44127</v>
      </c>
      <c r="B220" s="2" t="s">
        <v>26</v>
      </c>
      <c r="C220" s="2" t="s">
        <v>27</v>
      </c>
      <c r="D220" s="2" t="s">
        <v>22</v>
      </c>
      <c r="E220" s="2" t="s">
        <v>16</v>
      </c>
      <c r="F220" s="1">
        <v>38</v>
      </c>
      <c r="G220" s="1">
        <v>36</v>
      </c>
    </row>
    <row r="221" spans="1:7" ht="20.100000000000001" customHeight="1" x14ac:dyDescent="0.3">
      <c r="A221" s="3">
        <v>44134</v>
      </c>
      <c r="B221" s="2" t="s">
        <v>26</v>
      </c>
      <c r="C221" s="2" t="s">
        <v>27</v>
      </c>
      <c r="D221" s="2" t="s">
        <v>22</v>
      </c>
      <c r="E221" s="2" t="s">
        <v>13</v>
      </c>
      <c r="F221" s="1">
        <v>38</v>
      </c>
      <c r="G221" s="1">
        <v>1</v>
      </c>
    </row>
    <row r="222" spans="1:7" ht="20.100000000000001" customHeight="1" x14ac:dyDescent="0.3">
      <c r="A222" s="3">
        <v>44146</v>
      </c>
      <c r="B222" s="2" t="s">
        <v>26</v>
      </c>
      <c r="C222" s="2" t="s">
        <v>27</v>
      </c>
      <c r="D222" s="2" t="s">
        <v>18</v>
      </c>
      <c r="E222" s="2" t="s">
        <v>16</v>
      </c>
      <c r="F222" s="1">
        <v>34.799999999999997</v>
      </c>
      <c r="G222" s="1">
        <v>35</v>
      </c>
    </row>
    <row r="223" spans="1:7" ht="20.100000000000001" customHeight="1" x14ac:dyDescent="0.3">
      <c r="A223" s="3">
        <v>44154</v>
      </c>
      <c r="B223" s="2" t="s">
        <v>26</v>
      </c>
      <c r="C223" s="2" t="s">
        <v>27</v>
      </c>
      <c r="D223" s="2" t="s">
        <v>21</v>
      </c>
      <c r="E223" s="2" t="s">
        <v>16</v>
      </c>
      <c r="F223" s="1">
        <v>55</v>
      </c>
      <c r="G223" s="1">
        <v>25</v>
      </c>
    </row>
    <row r="224" spans="1:7" ht="20.100000000000001" customHeight="1" x14ac:dyDescent="0.3">
      <c r="A224" s="3">
        <v>44160</v>
      </c>
      <c r="B224" s="2" t="s">
        <v>26</v>
      </c>
      <c r="C224" s="2" t="s">
        <v>27</v>
      </c>
      <c r="D224" s="2" t="s">
        <v>23</v>
      </c>
      <c r="E224" s="2" t="s">
        <v>10</v>
      </c>
      <c r="F224" s="1">
        <v>14</v>
      </c>
      <c r="G224" s="1">
        <v>3</v>
      </c>
    </row>
    <row r="225" spans="1:7" ht="20.100000000000001" customHeight="1" x14ac:dyDescent="0.3">
      <c r="A225" s="3">
        <v>44170</v>
      </c>
      <c r="B225" s="2" t="s">
        <v>26</v>
      </c>
      <c r="C225" s="2" t="s">
        <v>27</v>
      </c>
      <c r="D225" s="2" t="s">
        <v>12</v>
      </c>
      <c r="E225" s="2" t="s">
        <v>16</v>
      </c>
      <c r="F225" s="1">
        <v>28.5</v>
      </c>
      <c r="G225" s="1">
        <v>2</v>
      </c>
    </row>
    <row r="226" spans="1:7" ht="20.100000000000001" customHeight="1" x14ac:dyDescent="0.3">
      <c r="A226" s="3">
        <v>44175</v>
      </c>
      <c r="B226" s="2" t="s">
        <v>26</v>
      </c>
      <c r="C226" s="2" t="s">
        <v>27</v>
      </c>
      <c r="D226" s="2" t="s">
        <v>17</v>
      </c>
      <c r="E226" s="2" t="s">
        <v>13</v>
      </c>
      <c r="F226" s="1">
        <v>31</v>
      </c>
      <c r="G226" s="1">
        <v>6</v>
      </c>
    </row>
    <row r="227" spans="1:7" ht="20.100000000000001" customHeight="1" x14ac:dyDescent="0.3">
      <c r="A227" s="3">
        <v>44184</v>
      </c>
      <c r="B227" s="2" t="s">
        <v>26</v>
      </c>
      <c r="C227" s="2" t="s">
        <v>27</v>
      </c>
      <c r="D227" s="2" t="s">
        <v>17</v>
      </c>
      <c r="E227" s="2" t="s">
        <v>13</v>
      </c>
      <c r="F227" s="1">
        <v>43.9</v>
      </c>
      <c r="G227" s="1">
        <v>3</v>
      </c>
    </row>
    <row r="228" spans="1:7" ht="20.100000000000001" customHeight="1" x14ac:dyDescent="0.3">
      <c r="A228" s="3">
        <v>44189</v>
      </c>
      <c r="B228" s="2" t="s">
        <v>26</v>
      </c>
      <c r="C228" s="2" t="s">
        <v>27</v>
      </c>
      <c r="D228" s="2" t="s">
        <v>12</v>
      </c>
      <c r="E228" s="2" t="s">
        <v>13</v>
      </c>
      <c r="F228" s="1">
        <v>17.45</v>
      </c>
      <c r="G228" s="1">
        <v>65</v>
      </c>
    </row>
    <row r="229" spans="1:7" ht="20.100000000000001" customHeight="1" x14ac:dyDescent="0.3">
      <c r="A229" s="3">
        <v>44195</v>
      </c>
      <c r="B229" s="2" t="s">
        <v>26</v>
      </c>
      <c r="C229" s="2" t="s">
        <v>27</v>
      </c>
      <c r="D229" s="2" t="s">
        <v>9</v>
      </c>
      <c r="E229" s="2" t="s">
        <v>10</v>
      </c>
      <c r="F229" s="1">
        <v>55</v>
      </c>
      <c r="G229" s="1">
        <v>15</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FA42-C550-4BE1-A48B-871041E42960}">
  <dimension ref="A1:S232"/>
  <sheetViews>
    <sheetView zoomScale="50" zoomScaleNormal="100" workbookViewId="0">
      <pane xSplit="1" ySplit="1" topLeftCell="H2" activePane="bottomRight" state="frozen"/>
      <selection pane="topRight" activeCell="B1" sqref="B1"/>
      <selection pane="bottomLeft" activeCell="A2" sqref="A2"/>
      <selection pane="bottomRight" activeCell="M30" sqref="M30"/>
    </sheetView>
  </sheetViews>
  <sheetFormatPr defaultColWidth="8.77734375" defaultRowHeight="14.4" x14ac:dyDescent="0.3"/>
  <cols>
    <col min="1" max="1" width="16.77734375" style="3" bestFit="1" customWidth="1"/>
    <col min="2" max="2" width="15.88671875" style="1" bestFit="1" customWidth="1"/>
    <col min="3" max="3" width="23.77734375" style="2" bestFit="1" customWidth="1"/>
    <col min="4" max="4" width="32.5546875" style="2" bestFit="1" customWidth="1"/>
    <col min="5" max="5" width="17.88671875" style="2" bestFit="1" customWidth="1"/>
    <col min="6" max="6" width="17.44140625" style="1" bestFit="1" customWidth="1"/>
    <col min="7" max="7" width="15.88671875" style="1" bestFit="1" customWidth="1"/>
    <col min="8" max="8" width="28.5546875" style="2" bestFit="1" customWidth="1"/>
    <col min="9" max="9" width="13.77734375" style="2" bestFit="1" customWidth="1"/>
    <col min="10" max="10" width="16.109375" style="2" bestFit="1" customWidth="1"/>
    <col min="11" max="11" width="29" style="2" bestFit="1" customWidth="1"/>
    <col min="12" max="12" width="8.77734375" style="2"/>
    <col min="13" max="13" width="58.6640625" style="2" bestFit="1" customWidth="1"/>
    <col min="14" max="16384" width="8.77734375" style="2"/>
  </cols>
  <sheetData>
    <row r="1" spans="1:19" s="1" customFormat="1" ht="21.75" customHeight="1" x14ac:dyDescent="0.3">
      <c r="A1" s="1" t="s">
        <v>0</v>
      </c>
      <c r="B1" s="1" t="s">
        <v>1</v>
      </c>
      <c r="C1" s="1" t="s">
        <v>2</v>
      </c>
      <c r="D1" s="1" t="s">
        <v>3</v>
      </c>
      <c r="E1" s="1" t="s">
        <v>4</v>
      </c>
      <c r="F1" s="1" t="s">
        <v>5</v>
      </c>
      <c r="G1" s="1" t="s">
        <v>6</v>
      </c>
      <c r="H1" s="1" t="s">
        <v>34</v>
      </c>
    </row>
    <row r="2" spans="1:19" s="1" customFormat="1" ht="20.100000000000001" customHeight="1" x14ac:dyDescent="0.3">
      <c r="A2" s="3">
        <v>43831</v>
      </c>
      <c r="B2" s="2" t="s">
        <v>7</v>
      </c>
      <c r="C2" s="2" t="s">
        <v>8</v>
      </c>
      <c r="D2" s="2" t="s">
        <v>9</v>
      </c>
      <c r="E2" s="2" t="s">
        <v>10</v>
      </c>
      <c r="F2" s="1">
        <v>7.2</v>
      </c>
      <c r="G2" s="1">
        <v>6</v>
      </c>
      <c r="H2" s="2">
        <f>Table_test1[[#This Row],[Qty.]]*Table_test1[[#This Row],[Price]]</f>
        <v>43.2</v>
      </c>
      <c r="J2" s="2"/>
      <c r="K2" s="2"/>
      <c r="L2" s="2"/>
      <c r="M2" s="2"/>
      <c r="N2" s="2"/>
      <c r="O2" s="2"/>
      <c r="P2" s="2"/>
      <c r="Q2" s="2"/>
      <c r="R2" s="2"/>
      <c r="S2" s="2"/>
    </row>
    <row r="3" spans="1:19" ht="20.100000000000001" customHeight="1" x14ac:dyDescent="0.3">
      <c r="A3" s="3">
        <v>43831</v>
      </c>
      <c r="B3" s="2" t="s">
        <v>7</v>
      </c>
      <c r="C3" s="2" t="s">
        <v>11</v>
      </c>
      <c r="D3" s="2" t="s">
        <v>12</v>
      </c>
      <c r="E3" s="2" t="s">
        <v>13</v>
      </c>
      <c r="F3" s="1">
        <v>13.9</v>
      </c>
      <c r="G3" s="1">
        <v>21</v>
      </c>
      <c r="H3" s="2">
        <f>Table_test1[[#This Row],[Qty.]]*Table_test1[[#This Row],[Price]]</f>
        <v>291.90000000000003</v>
      </c>
    </row>
    <row r="4" spans="1:19" ht="20.100000000000001" customHeight="1" x14ac:dyDescent="0.3">
      <c r="A4" s="3">
        <v>43832</v>
      </c>
      <c r="B4" s="2" t="s">
        <v>7</v>
      </c>
      <c r="C4" s="2" t="s">
        <v>14</v>
      </c>
      <c r="D4" s="2" t="s">
        <v>12</v>
      </c>
      <c r="E4" s="2" t="s">
        <v>13</v>
      </c>
      <c r="F4" s="1">
        <v>11.2</v>
      </c>
      <c r="G4" s="1">
        <v>4</v>
      </c>
      <c r="H4" s="2">
        <f>Table_test1[[#This Row],[Qty.]]*Table_test1[[#This Row],[Price]]</f>
        <v>44.8</v>
      </c>
      <c r="J4" s="5" t="s">
        <v>28</v>
      </c>
      <c r="K4" s="5" t="s">
        <v>29</v>
      </c>
      <c r="M4" s="2" t="s">
        <v>35</v>
      </c>
    </row>
    <row r="5" spans="1:19" ht="20.100000000000001" customHeight="1" x14ac:dyDescent="0.3">
      <c r="A5" s="3">
        <v>43833</v>
      </c>
      <c r="B5" s="2" t="s">
        <v>7</v>
      </c>
      <c r="C5" s="2" t="s">
        <v>15</v>
      </c>
      <c r="D5" s="2" t="s">
        <v>12</v>
      </c>
      <c r="E5" s="2" t="s">
        <v>13</v>
      </c>
      <c r="F5" s="1">
        <v>15.2</v>
      </c>
      <c r="G5" s="1">
        <v>5</v>
      </c>
      <c r="H5" s="2">
        <f>Table_test1[[#This Row],[Qty.]]*Table_test1[[#This Row],[Price]]</f>
        <v>76</v>
      </c>
      <c r="J5" s="5" t="s">
        <v>30</v>
      </c>
      <c r="K5" s="5" t="s">
        <v>31</v>
      </c>
    </row>
    <row r="6" spans="1:19" ht="20.100000000000001" customHeight="1" x14ac:dyDescent="0.3">
      <c r="A6" s="3">
        <v>43846</v>
      </c>
      <c r="B6" s="2" t="s">
        <v>7</v>
      </c>
      <c r="C6" s="2" t="s">
        <v>15</v>
      </c>
      <c r="D6" s="2" t="s">
        <v>9</v>
      </c>
      <c r="E6" s="2" t="s">
        <v>16</v>
      </c>
      <c r="F6" s="1">
        <v>21.8</v>
      </c>
      <c r="G6" s="1">
        <v>5</v>
      </c>
      <c r="H6" s="2">
        <f>Table_test1[[#This Row],[Qty.]]*Table_test1[[#This Row],[Price]]</f>
        <v>109</v>
      </c>
      <c r="J6" s="5"/>
      <c r="K6" s="5" t="s">
        <v>32</v>
      </c>
    </row>
    <row r="7" spans="1:19" ht="20.100000000000001" customHeight="1" x14ac:dyDescent="0.3">
      <c r="A7" s="3">
        <v>43851</v>
      </c>
      <c r="B7" s="2" t="s">
        <v>7</v>
      </c>
      <c r="C7" s="2" t="s">
        <v>8</v>
      </c>
      <c r="D7" s="2" t="s">
        <v>9</v>
      </c>
      <c r="E7" s="2" t="s">
        <v>13</v>
      </c>
      <c r="F7" s="1">
        <v>24.9</v>
      </c>
      <c r="G7" s="1">
        <v>2</v>
      </c>
      <c r="H7" s="2">
        <f>Table_test1[[#This Row],[Qty.]]*Table_test1[[#This Row],[Price]]</f>
        <v>49.8</v>
      </c>
      <c r="J7" s="5"/>
      <c r="K7" s="5" t="s">
        <v>33</v>
      </c>
    </row>
    <row r="8" spans="1:19" ht="20.100000000000001" customHeight="1" x14ac:dyDescent="0.3">
      <c r="A8" s="3">
        <v>43852</v>
      </c>
      <c r="B8" s="2" t="s">
        <v>7</v>
      </c>
      <c r="C8" s="2" t="s">
        <v>14</v>
      </c>
      <c r="D8" s="2" t="s">
        <v>9</v>
      </c>
      <c r="E8" s="2" t="s">
        <v>13</v>
      </c>
      <c r="F8" s="1">
        <v>19.2</v>
      </c>
      <c r="G8" s="1">
        <v>1</v>
      </c>
      <c r="H8" s="2">
        <f>Table_test1[[#This Row],[Qty.]]*Table_test1[[#This Row],[Price]]</f>
        <v>19.2</v>
      </c>
    </row>
    <row r="9" spans="1:19" ht="20.100000000000001" customHeight="1" x14ac:dyDescent="0.3">
      <c r="A9" s="3">
        <v>43854</v>
      </c>
      <c r="B9" s="2" t="s">
        <v>7</v>
      </c>
      <c r="C9" s="2" t="s">
        <v>15</v>
      </c>
      <c r="D9" s="2" t="s">
        <v>17</v>
      </c>
      <c r="E9" s="2" t="s">
        <v>16</v>
      </c>
      <c r="F9" s="1">
        <v>5.9</v>
      </c>
      <c r="G9" s="1">
        <v>4</v>
      </c>
      <c r="H9" s="2">
        <f>Table_test1[[#This Row],[Qty.]]*Table_test1[[#This Row],[Price]]</f>
        <v>23.6</v>
      </c>
    </row>
    <row r="10" spans="1:19" ht="20.100000000000001" customHeight="1" x14ac:dyDescent="0.3">
      <c r="A10" s="3">
        <v>43865</v>
      </c>
      <c r="B10" s="2" t="s">
        <v>7</v>
      </c>
      <c r="C10" s="2" t="s">
        <v>8</v>
      </c>
      <c r="D10" s="2" t="s">
        <v>12</v>
      </c>
      <c r="E10" s="2" t="s">
        <v>10</v>
      </c>
      <c r="F10" s="1">
        <v>11.2</v>
      </c>
      <c r="G10" s="1">
        <v>2</v>
      </c>
      <c r="H10" s="2">
        <f>Table_test1[[#This Row],[Qty.]]*Table_test1[[#This Row],[Price]]</f>
        <v>22.4</v>
      </c>
      <c r="J10" s="2">
        <f>SUM(G:G)</f>
        <v>3185</v>
      </c>
    </row>
    <row r="11" spans="1:19" ht="20.100000000000001" customHeight="1" x14ac:dyDescent="0.3">
      <c r="A11" s="3">
        <v>43866</v>
      </c>
      <c r="B11" s="2" t="s">
        <v>7</v>
      </c>
      <c r="C11" s="2" t="s">
        <v>11</v>
      </c>
      <c r="D11" s="2" t="s">
        <v>17</v>
      </c>
      <c r="E11" s="2" t="s">
        <v>10</v>
      </c>
      <c r="F11" s="1">
        <v>26.6</v>
      </c>
      <c r="G11" s="1">
        <v>6</v>
      </c>
      <c r="H11" s="2">
        <f>Table_test1[[#This Row],[Qty.]]*Table_test1[[#This Row],[Price]]</f>
        <v>159.60000000000002</v>
      </c>
      <c r="K11" s="2" t="s">
        <v>36</v>
      </c>
      <c r="L11" s="2" t="s">
        <v>38</v>
      </c>
    </row>
    <row r="12" spans="1:19" ht="20.100000000000001" customHeight="1" x14ac:dyDescent="0.3">
      <c r="A12" s="3">
        <v>43867</v>
      </c>
      <c r="B12" s="2" t="s">
        <v>7</v>
      </c>
      <c r="C12" s="2" t="s">
        <v>14</v>
      </c>
      <c r="D12" s="2" t="s">
        <v>18</v>
      </c>
      <c r="E12" s="2" t="s">
        <v>13</v>
      </c>
      <c r="F12" s="1">
        <v>15.2</v>
      </c>
      <c r="G12" s="1">
        <v>45</v>
      </c>
      <c r="H12" s="2">
        <f>Table_test1[[#This Row],[Qty.]]*Table_test1[[#This Row],[Price]]</f>
        <v>684</v>
      </c>
    </row>
    <row r="13" spans="1:19" ht="20.100000000000001" customHeight="1" x14ac:dyDescent="0.3">
      <c r="A13" s="3">
        <v>43871</v>
      </c>
      <c r="B13" s="2" t="s">
        <v>7</v>
      </c>
      <c r="C13" s="2" t="s">
        <v>15</v>
      </c>
      <c r="D13" s="2" t="s">
        <v>18</v>
      </c>
      <c r="E13" s="2" t="s">
        <v>13</v>
      </c>
      <c r="F13" s="1">
        <v>22.8</v>
      </c>
      <c r="G13" s="1">
        <v>9</v>
      </c>
      <c r="H13" s="2">
        <f>Table_test1[[#This Row],[Qty.]]*Table_test1[[#This Row],[Price]]</f>
        <v>205.20000000000002</v>
      </c>
    </row>
    <row r="14" spans="1:19" ht="20.100000000000001" customHeight="1" x14ac:dyDescent="0.3">
      <c r="A14" s="3">
        <v>43963</v>
      </c>
      <c r="B14" s="2" t="s">
        <v>19</v>
      </c>
      <c r="C14" s="2" t="s">
        <v>11</v>
      </c>
      <c r="D14" s="2" t="s">
        <v>17</v>
      </c>
      <c r="E14" s="2" t="s">
        <v>16</v>
      </c>
      <c r="F14" s="1">
        <v>7.7</v>
      </c>
      <c r="G14" s="1">
        <v>3</v>
      </c>
      <c r="H14" s="2">
        <f>Table_test1[[#This Row],[Qty.]]*Table_test1[[#This Row],[Price]]</f>
        <v>23.1</v>
      </c>
    </row>
    <row r="15" spans="1:19" ht="20.100000000000001" customHeight="1" x14ac:dyDescent="0.3">
      <c r="A15" s="3">
        <v>43879</v>
      </c>
      <c r="B15" s="2" t="s">
        <v>7</v>
      </c>
      <c r="C15" s="2" t="s">
        <v>15</v>
      </c>
      <c r="D15" s="2" t="s">
        <v>9</v>
      </c>
      <c r="E15" s="2" t="s">
        <v>16</v>
      </c>
      <c r="F15" s="1">
        <v>24.8</v>
      </c>
      <c r="G15" s="1">
        <v>2</v>
      </c>
      <c r="H15" s="2">
        <f>Table_test1[[#This Row],[Qty.]]*Table_test1[[#This Row],[Price]]</f>
        <v>49.6</v>
      </c>
    </row>
    <row r="16" spans="1:19" ht="20.100000000000001" customHeight="1" x14ac:dyDescent="0.3">
      <c r="A16" s="3">
        <v>43881</v>
      </c>
      <c r="B16" s="2" t="s">
        <v>7</v>
      </c>
      <c r="C16" s="2" t="s">
        <v>8</v>
      </c>
      <c r="D16" s="2" t="s">
        <v>20</v>
      </c>
      <c r="E16" s="2">
        <v>0</v>
      </c>
      <c r="F16" s="1">
        <v>12</v>
      </c>
      <c r="G16" s="1">
        <v>25</v>
      </c>
      <c r="H16" s="2">
        <f>Table_test1[[#This Row],[Qty.]]*Table_test1[[#This Row],[Price]]</f>
        <v>300</v>
      </c>
    </row>
    <row r="17" spans="1:8" ht="20.100000000000001" customHeight="1" x14ac:dyDescent="0.3">
      <c r="A17" s="3">
        <v>43882</v>
      </c>
      <c r="B17" s="2" t="s">
        <v>7</v>
      </c>
      <c r="C17" s="2" t="s">
        <v>11</v>
      </c>
      <c r="D17" s="2" t="s">
        <v>9</v>
      </c>
      <c r="E17" s="2" t="s">
        <v>16</v>
      </c>
      <c r="F17" s="1">
        <v>26.2</v>
      </c>
      <c r="G17" s="1">
        <v>5</v>
      </c>
      <c r="H17" s="2">
        <f>Table_test1[[#This Row],[Qty.]]*Table_test1[[#This Row],[Price]]</f>
        <v>131</v>
      </c>
    </row>
    <row r="18" spans="1:8" ht="20.100000000000001" customHeight="1" x14ac:dyDescent="0.3">
      <c r="A18" s="3">
        <v>43882</v>
      </c>
      <c r="B18" s="2" t="s">
        <v>7</v>
      </c>
      <c r="C18" s="2" t="s">
        <v>14</v>
      </c>
      <c r="D18" s="2" t="s">
        <v>18</v>
      </c>
      <c r="E18" s="2" t="s">
        <v>10</v>
      </c>
      <c r="F18" s="1">
        <v>44</v>
      </c>
      <c r="G18" s="1">
        <v>36</v>
      </c>
      <c r="H18" s="2">
        <f>Table_test1[[#This Row],[Qty.]]*Table_test1[[#This Row],[Price]]</f>
        <v>1584</v>
      </c>
    </row>
    <row r="19" spans="1:8" ht="20.100000000000001" customHeight="1" x14ac:dyDescent="0.3">
      <c r="A19" s="3">
        <v>43886</v>
      </c>
      <c r="B19" s="2" t="s">
        <v>7</v>
      </c>
      <c r="C19" s="2" t="s">
        <v>15</v>
      </c>
      <c r="D19" s="2" t="s">
        <v>21</v>
      </c>
      <c r="E19" s="2" t="s">
        <v>10</v>
      </c>
      <c r="F19" s="1">
        <v>2.7</v>
      </c>
      <c r="G19" s="1">
        <v>28</v>
      </c>
      <c r="H19" s="2">
        <f>Table_test1[[#This Row],[Qty.]]*Table_test1[[#This Row],[Price]]</f>
        <v>75.600000000000009</v>
      </c>
    </row>
    <row r="20" spans="1:8" ht="20.100000000000001" customHeight="1" x14ac:dyDescent="0.3">
      <c r="A20" s="3">
        <v>43889</v>
      </c>
      <c r="B20" s="2" t="s">
        <v>7</v>
      </c>
      <c r="C20" s="2" t="s">
        <v>8</v>
      </c>
      <c r="D20" s="2" t="s">
        <v>9</v>
      </c>
      <c r="E20" s="2" t="s">
        <v>10</v>
      </c>
      <c r="F20" s="1">
        <v>17.600000000000001</v>
      </c>
      <c r="G20" s="1">
        <v>16</v>
      </c>
      <c r="H20" s="2">
        <f>Table_test1[[#This Row],[Qty.]]*Table_test1[[#This Row],[Price]]</f>
        <v>281.60000000000002</v>
      </c>
    </row>
    <row r="21" spans="1:8" ht="20.100000000000001" customHeight="1" x14ac:dyDescent="0.3">
      <c r="A21" s="3">
        <v>43894</v>
      </c>
      <c r="B21" s="2" t="s">
        <v>19</v>
      </c>
      <c r="C21" s="2" t="s">
        <v>11</v>
      </c>
      <c r="D21" s="2" t="s">
        <v>18</v>
      </c>
      <c r="E21" s="2" t="s">
        <v>13</v>
      </c>
      <c r="F21" s="1">
        <v>7.3</v>
      </c>
      <c r="G21" s="1">
        <v>21</v>
      </c>
      <c r="H21" s="2">
        <f>Table_test1[[#This Row],[Qty.]]*Table_test1[[#This Row],[Price]]</f>
        <v>153.29999999999998</v>
      </c>
    </row>
    <row r="22" spans="1:8" ht="20.100000000000001" customHeight="1" x14ac:dyDescent="0.3">
      <c r="A22" s="3">
        <v>43894</v>
      </c>
      <c r="B22" s="2" t="s">
        <v>7</v>
      </c>
      <c r="C22" s="2" t="s">
        <v>15</v>
      </c>
      <c r="D22" s="2" t="s">
        <v>12</v>
      </c>
      <c r="E22" s="2" t="s">
        <v>16</v>
      </c>
      <c r="F22" s="1">
        <v>26.6</v>
      </c>
      <c r="G22" s="1">
        <v>8</v>
      </c>
      <c r="H22" s="2">
        <f>Table_test1[[#This Row],[Qty.]]*Table_test1[[#This Row],[Price]]</f>
        <v>212.8</v>
      </c>
    </row>
    <row r="23" spans="1:8" ht="20.100000000000001" customHeight="1" x14ac:dyDescent="0.3">
      <c r="A23" s="3">
        <v>43915</v>
      </c>
      <c r="B23" s="2" t="s">
        <v>7</v>
      </c>
      <c r="C23" s="2" t="s">
        <v>8</v>
      </c>
      <c r="D23" s="2" t="s">
        <v>12</v>
      </c>
      <c r="E23" s="2" t="s">
        <v>10</v>
      </c>
      <c r="F23" s="1">
        <v>14.4</v>
      </c>
      <c r="G23" s="1">
        <v>15</v>
      </c>
      <c r="H23" s="2">
        <f>Table_test1[[#This Row],[Qty.]]*Table_test1[[#This Row],[Price]]</f>
        <v>216</v>
      </c>
    </row>
    <row r="24" spans="1:8" ht="20.100000000000001" customHeight="1" x14ac:dyDescent="0.3">
      <c r="A24" s="3">
        <v>43907</v>
      </c>
      <c r="B24" s="2" t="s">
        <v>19</v>
      </c>
      <c r="C24" s="2" t="s">
        <v>14</v>
      </c>
      <c r="D24" s="2" t="s">
        <v>18</v>
      </c>
      <c r="E24" s="2" t="s">
        <v>13</v>
      </c>
      <c r="F24" s="1">
        <v>14.7</v>
      </c>
      <c r="G24" s="1">
        <v>1</v>
      </c>
      <c r="H24" s="2">
        <f>Table_test1[[#This Row],[Qty.]]*Table_test1[[#This Row],[Price]]</f>
        <v>14.7</v>
      </c>
    </row>
    <row r="25" spans="1:8" ht="20.100000000000001" customHeight="1" x14ac:dyDescent="0.3">
      <c r="A25" s="3">
        <v>43911</v>
      </c>
      <c r="B25" s="2" t="s">
        <v>19</v>
      </c>
      <c r="C25" s="2" t="s">
        <v>15</v>
      </c>
      <c r="D25" s="2" t="s">
        <v>22</v>
      </c>
      <c r="E25" s="2" t="s">
        <v>13</v>
      </c>
      <c r="F25" s="1">
        <v>8</v>
      </c>
      <c r="G25" s="1">
        <v>2</v>
      </c>
      <c r="H25" s="2">
        <f>Table_test1[[#This Row],[Qty.]]*Table_test1[[#This Row],[Price]]</f>
        <v>16</v>
      </c>
    </row>
    <row r="26" spans="1:8" ht="20.100000000000001" customHeight="1" x14ac:dyDescent="0.3">
      <c r="A26" s="3">
        <v>43915</v>
      </c>
      <c r="B26" s="2" t="s">
        <v>19</v>
      </c>
      <c r="C26" s="2" t="s">
        <v>8</v>
      </c>
      <c r="D26" s="2" t="s">
        <v>18</v>
      </c>
      <c r="E26" s="2" t="s">
        <v>16</v>
      </c>
      <c r="F26" s="1">
        <v>42.4</v>
      </c>
      <c r="G26" s="1">
        <v>25</v>
      </c>
      <c r="H26" s="2">
        <f>Table_test1[[#This Row],[Qty.]]*Table_test1[[#This Row],[Price]]</f>
        <v>1060</v>
      </c>
    </row>
    <row r="27" spans="1:8" ht="20.100000000000001" customHeight="1" x14ac:dyDescent="0.3">
      <c r="A27" s="3">
        <v>43916</v>
      </c>
      <c r="B27" s="2" t="s">
        <v>7</v>
      </c>
      <c r="C27" s="2" t="s">
        <v>11</v>
      </c>
      <c r="D27" s="2" t="s">
        <v>9</v>
      </c>
      <c r="E27" s="2" t="s">
        <v>16</v>
      </c>
      <c r="F27" s="1">
        <v>24.9</v>
      </c>
      <c r="G27" s="1">
        <v>3</v>
      </c>
      <c r="H27" s="2">
        <f>Table_test1[[#This Row],[Qty.]]*Table_test1[[#This Row],[Price]]</f>
        <v>74.699999999999989</v>
      </c>
    </row>
    <row r="28" spans="1:8" ht="20.100000000000001" customHeight="1" x14ac:dyDescent="0.3">
      <c r="A28" s="3">
        <v>43916</v>
      </c>
      <c r="B28" s="2" t="s">
        <v>7</v>
      </c>
      <c r="C28" s="2" t="s">
        <v>14</v>
      </c>
      <c r="D28" s="2" t="s">
        <v>23</v>
      </c>
      <c r="E28" s="2" t="s">
        <v>10</v>
      </c>
      <c r="F28" s="1">
        <v>7.2</v>
      </c>
      <c r="G28" s="1">
        <v>1</v>
      </c>
      <c r="H28" s="2">
        <f>Table_test1[[#This Row],[Qty.]]*Table_test1[[#This Row],[Price]]</f>
        <v>7.2</v>
      </c>
    </row>
    <row r="29" spans="1:8" ht="20.100000000000001" customHeight="1" x14ac:dyDescent="0.3">
      <c r="A29" s="3">
        <v>43924</v>
      </c>
      <c r="B29" s="2" t="s">
        <v>7</v>
      </c>
      <c r="C29" s="2" t="s">
        <v>15</v>
      </c>
      <c r="D29" s="2" t="s">
        <v>12</v>
      </c>
      <c r="E29" s="2" t="s">
        <v>13</v>
      </c>
      <c r="F29" s="1">
        <v>4.5</v>
      </c>
      <c r="G29" s="1">
        <v>14</v>
      </c>
      <c r="H29" s="2">
        <f>Table_test1[[#This Row],[Qty.]]*Table_test1[[#This Row],[Price]]</f>
        <v>63</v>
      </c>
    </row>
    <row r="30" spans="1:8" ht="20.100000000000001" customHeight="1" x14ac:dyDescent="0.3">
      <c r="A30" s="3">
        <v>43928</v>
      </c>
      <c r="B30" s="2" t="s">
        <v>7</v>
      </c>
      <c r="C30" s="2" t="s">
        <v>8</v>
      </c>
      <c r="D30" s="2" t="s">
        <v>12</v>
      </c>
      <c r="E30" s="2" t="s">
        <v>13</v>
      </c>
      <c r="F30" s="1">
        <v>28.5</v>
      </c>
      <c r="G30" s="1">
        <v>25</v>
      </c>
      <c r="H30" s="2">
        <f>Table_test1[[#This Row],[Qty.]]*Table_test1[[#This Row],[Price]]</f>
        <v>712.5</v>
      </c>
    </row>
    <row r="31" spans="1:8" ht="20.100000000000001" customHeight="1" x14ac:dyDescent="0.3">
      <c r="A31" s="3">
        <v>43930</v>
      </c>
      <c r="B31" s="2" t="s">
        <v>7</v>
      </c>
      <c r="C31" s="2" t="s">
        <v>11</v>
      </c>
      <c r="D31" s="2" t="s">
        <v>20</v>
      </c>
      <c r="E31" s="2" t="s">
        <v>13</v>
      </c>
      <c r="F31" s="1">
        <v>46</v>
      </c>
      <c r="G31" s="1">
        <v>15</v>
      </c>
      <c r="H31" s="2">
        <f>Table_test1[[#This Row],[Qty.]]*Table_test1[[#This Row],[Price]]</f>
        <v>690</v>
      </c>
    </row>
    <row r="32" spans="1:8" ht="20.100000000000001" customHeight="1" x14ac:dyDescent="0.3">
      <c r="A32" s="3">
        <v>43932</v>
      </c>
      <c r="B32" s="2" t="s">
        <v>19</v>
      </c>
      <c r="C32" s="2" t="s">
        <v>14</v>
      </c>
      <c r="D32" s="2" t="s">
        <v>20</v>
      </c>
      <c r="E32" s="2" t="s">
        <v>16</v>
      </c>
      <c r="F32" s="1">
        <v>14</v>
      </c>
      <c r="G32" s="1">
        <v>18</v>
      </c>
      <c r="H32" s="2">
        <f>Table_test1[[#This Row],[Qty.]]*Table_test1[[#This Row],[Price]]</f>
        <v>252</v>
      </c>
    </row>
    <row r="33" spans="1:8" ht="20.100000000000001" customHeight="1" x14ac:dyDescent="0.3">
      <c r="A33" s="3">
        <v>43936</v>
      </c>
      <c r="B33" s="2" t="s">
        <v>7</v>
      </c>
      <c r="C33" s="2" t="s">
        <v>15</v>
      </c>
      <c r="D33" s="2" t="s">
        <v>9</v>
      </c>
      <c r="E33" s="2" t="s">
        <v>13</v>
      </c>
      <c r="F33" s="1">
        <v>3</v>
      </c>
      <c r="G33" s="1">
        <v>5</v>
      </c>
      <c r="H33" s="2">
        <f>Table_test1[[#This Row],[Qty.]]*Table_test1[[#This Row],[Price]]</f>
        <v>15</v>
      </c>
    </row>
    <row r="34" spans="1:8" ht="20.100000000000001" customHeight="1" x14ac:dyDescent="0.3">
      <c r="A34" s="3">
        <v>43942</v>
      </c>
      <c r="B34" s="2" t="s">
        <v>7</v>
      </c>
      <c r="C34" s="2" t="s">
        <v>8</v>
      </c>
      <c r="D34" s="2" t="s">
        <v>22</v>
      </c>
      <c r="E34" s="2" t="s">
        <v>13</v>
      </c>
      <c r="F34" s="1">
        <v>7</v>
      </c>
      <c r="G34" s="1">
        <v>6</v>
      </c>
      <c r="H34" s="2">
        <f>Table_test1[[#This Row],[Qty.]]*Table_test1[[#This Row],[Price]]</f>
        <v>42</v>
      </c>
    </row>
    <row r="35" spans="1:8" ht="20.100000000000001" customHeight="1" x14ac:dyDescent="0.3">
      <c r="A35" s="3">
        <v>43943</v>
      </c>
      <c r="B35" s="2" t="s">
        <v>7</v>
      </c>
      <c r="C35" s="2" t="s">
        <v>11</v>
      </c>
      <c r="D35" s="2" t="s">
        <v>12</v>
      </c>
      <c r="E35" s="2" t="s">
        <v>16</v>
      </c>
      <c r="F35" s="1">
        <v>14</v>
      </c>
      <c r="G35" s="1">
        <v>2</v>
      </c>
      <c r="H35" s="2">
        <f>Table_test1[[#This Row],[Qty.]]*Table_test1[[#This Row],[Price]]</f>
        <v>28</v>
      </c>
    </row>
    <row r="36" spans="1:8" ht="20.100000000000001" customHeight="1" x14ac:dyDescent="0.3">
      <c r="A36" s="3">
        <v>43945</v>
      </c>
      <c r="B36" s="2" t="s">
        <v>19</v>
      </c>
      <c r="C36" s="2" t="s">
        <v>14</v>
      </c>
      <c r="D36" s="2" t="s">
        <v>12</v>
      </c>
      <c r="E36" s="2" t="s">
        <v>16</v>
      </c>
      <c r="F36" s="1">
        <v>4.5</v>
      </c>
      <c r="G36" s="1">
        <v>5</v>
      </c>
      <c r="H36" s="2">
        <f>Table_test1[[#This Row],[Qty.]]*Table_test1[[#This Row],[Price]]</f>
        <v>22.5</v>
      </c>
    </row>
    <row r="37" spans="1:8" ht="20.100000000000001" customHeight="1" x14ac:dyDescent="0.3">
      <c r="A37" s="3">
        <v>43946</v>
      </c>
      <c r="B37" s="2" t="s">
        <v>7</v>
      </c>
      <c r="C37" s="2" t="s">
        <v>15</v>
      </c>
      <c r="D37" s="2" t="s">
        <v>18</v>
      </c>
      <c r="E37" s="2" t="s">
        <v>13</v>
      </c>
      <c r="F37" s="1">
        <v>38</v>
      </c>
      <c r="G37" s="1">
        <v>4</v>
      </c>
      <c r="H37" s="2">
        <f>Table_test1[[#This Row],[Qty.]]*Table_test1[[#This Row],[Price]]</f>
        <v>152</v>
      </c>
    </row>
    <row r="38" spans="1:8" ht="20.100000000000001" customHeight="1" x14ac:dyDescent="0.3">
      <c r="A38" s="3">
        <v>43950</v>
      </c>
      <c r="B38" s="2" t="s">
        <v>19</v>
      </c>
      <c r="C38" s="2" t="s">
        <v>8</v>
      </c>
      <c r="D38" s="2" t="s">
        <v>18</v>
      </c>
      <c r="E38" s="2" t="s">
        <v>13</v>
      </c>
      <c r="F38" s="1">
        <v>31</v>
      </c>
      <c r="G38" s="1">
        <v>2</v>
      </c>
      <c r="H38" s="2">
        <f>Table_test1[[#This Row],[Qty.]]*Table_test1[[#This Row],[Price]]</f>
        <v>62</v>
      </c>
    </row>
    <row r="39" spans="1:8" ht="20.100000000000001" customHeight="1" x14ac:dyDescent="0.3">
      <c r="A39" s="3">
        <v>43951</v>
      </c>
      <c r="B39" s="2" t="s">
        <v>19</v>
      </c>
      <c r="C39" s="2" t="s">
        <v>11</v>
      </c>
      <c r="D39" s="2" t="s">
        <v>20</v>
      </c>
      <c r="E39" s="2" t="s">
        <v>16</v>
      </c>
      <c r="F39" s="1">
        <v>25.89</v>
      </c>
      <c r="G39" s="1">
        <v>1</v>
      </c>
      <c r="H39" s="2">
        <f>Table_test1[[#This Row],[Qty.]]*Table_test1[[#This Row],[Price]]</f>
        <v>25.89</v>
      </c>
    </row>
    <row r="40" spans="1:8" ht="20.100000000000001" customHeight="1" x14ac:dyDescent="0.3">
      <c r="A40" s="3">
        <v>43952</v>
      </c>
      <c r="B40" s="2" t="s">
        <v>19</v>
      </c>
      <c r="C40" s="2" t="s">
        <v>14</v>
      </c>
      <c r="D40" s="2" t="s">
        <v>22</v>
      </c>
      <c r="E40" s="2" t="s">
        <v>16</v>
      </c>
      <c r="F40" s="1">
        <v>81</v>
      </c>
      <c r="G40" s="1">
        <v>15</v>
      </c>
      <c r="H40" s="2">
        <f>Table_test1[[#This Row],[Qty.]]*Table_test1[[#This Row],[Price]]</f>
        <v>1215</v>
      </c>
    </row>
    <row r="41" spans="1:8" ht="20.100000000000001" customHeight="1" x14ac:dyDescent="0.3">
      <c r="A41" s="3">
        <v>43952</v>
      </c>
      <c r="B41" s="2" t="s">
        <v>19</v>
      </c>
      <c r="C41" s="2" t="s">
        <v>15</v>
      </c>
      <c r="D41" s="2" t="s">
        <v>9</v>
      </c>
      <c r="E41" s="2" t="s">
        <v>13</v>
      </c>
      <c r="F41" s="1">
        <v>22</v>
      </c>
      <c r="G41" s="1">
        <v>5</v>
      </c>
      <c r="H41" s="2">
        <f>Table_test1[[#This Row],[Qty.]]*Table_test1[[#This Row],[Price]]</f>
        <v>110</v>
      </c>
    </row>
    <row r="42" spans="1:8" ht="20.100000000000001" customHeight="1" x14ac:dyDescent="0.3">
      <c r="A42" s="3">
        <v>43957</v>
      </c>
      <c r="B42" s="2" t="s">
        <v>7</v>
      </c>
      <c r="C42" s="2" t="s">
        <v>8</v>
      </c>
      <c r="D42" s="2" t="s">
        <v>21</v>
      </c>
      <c r="E42" s="2" t="s">
        <v>16</v>
      </c>
      <c r="F42" s="1">
        <v>25.89</v>
      </c>
      <c r="G42" s="1">
        <v>1</v>
      </c>
      <c r="H42" s="2">
        <f>Table_test1[[#This Row],[Qty.]]*Table_test1[[#This Row],[Price]]</f>
        <v>25.89</v>
      </c>
    </row>
    <row r="43" spans="1:8" ht="20.100000000000001" customHeight="1" x14ac:dyDescent="0.3">
      <c r="A43" s="3">
        <v>43959</v>
      </c>
      <c r="B43" s="2" t="s">
        <v>19</v>
      </c>
      <c r="C43" s="2" t="s">
        <v>11</v>
      </c>
      <c r="D43" s="2" t="s">
        <v>18</v>
      </c>
      <c r="E43" s="2" t="s">
        <v>13</v>
      </c>
      <c r="F43" s="1">
        <v>55</v>
      </c>
      <c r="G43" s="1">
        <v>15</v>
      </c>
      <c r="H43" s="2">
        <f>Table_test1[[#This Row],[Qty.]]*Table_test1[[#This Row],[Price]]</f>
        <v>825</v>
      </c>
    </row>
    <row r="44" spans="1:8" ht="20.100000000000001" customHeight="1" x14ac:dyDescent="0.3">
      <c r="A44" s="3">
        <v>43963</v>
      </c>
      <c r="B44" s="2" t="s">
        <v>19</v>
      </c>
      <c r="C44" s="2" t="s">
        <v>14</v>
      </c>
      <c r="D44" s="2" t="s">
        <v>22</v>
      </c>
      <c r="E44" s="2" t="s">
        <v>16</v>
      </c>
      <c r="F44" s="1">
        <v>13.25</v>
      </c>
      <c r="G44" s="1">
        <v>2</v>
      </c>
      <c r="H44" s="2">
        <f>Table_test1[[#This Row],[Qty.]]*Table_test1[[#This Row],[Price]]</f>
        <v>26.5</v>
      </c>
    </row>
    <row r="45" spans="1:8" ht="20.100000000000001" customHeight="1" x14ac:dyDescent="0.3">
      <c r="A45" s="3">
        <v>43965</v>
      </c>
      <c r="B45" s="2" t="s">
        <v>7</v>
      </c>
      <c r="C45" s="2" t="s">
        <v>15</v>
      </c>
      <c r="D45" s="2" t="s">
        <v>22</v>
      </c>
      <c r="E45" s="2" t="s">
        <v>13</v>
      </c>
      <c r="F45" s="1">
        <v>12.5</v>
      </c>
      <c r="G45" s="1">
        <v>5</v>
      </c>
      <c r="H45" s="2">
        <f>Table_test1[[#This Row],[Qty.]]*Table_test1[[#This Row],[Price]]</f>
        <v>62.5</v>
      </c>
    </row>
    <row r="46" spans="1:8" ht="20.100000000000001" customHeight="1" x14ac:dyDescent="0.3">
      <c r="A46" s="3">
        <v>43966</v>
      </c>
      <c r="B46" s="2" t="s">
        <v>7</v>
      </c>
      <c r="C46" s="2" t="s">
        <v>8</v>
      </c>
      <c r="D46" s="2" t="s">
        <v>21</v>
      </c>
      <c r="E46" s="2" t="s">
        <v>16</v>
      </c>
      <c r="F46" s="1">
        <v>21.5</v>
      </c>
      <c r="G46" s="1">
        <v>9</v>
      </c>
      <c r="H46" s="2">
        <f>Table_test1[[#This Row],[Qty.]]*Table_test1[[#This Row],[Price]]</f>
        <v>193.5</v>
      </c>
    </row>
    <row r="47" spans="1:8" ht="20.100000000000001" customHeight="1" x14ac:dyDescent="0.3">
      <c r="A47" s="3">
        <v>43967</v>
      </c>
      <c r="B47" s="2" t="s">
        <v>7</v>
      </c>
      <c r="C47" s="2" t="s">
        <v>11</v>
      </c>
      <c r="D47" s="2" t="s">
        <v>9</v>
      </c>
      <c r="E47" s="2" t="s">
        <v>13</v>
      </c>
      <c r="F47" s="1">
        <v>21.5</v>
      </c>
      <c r="G47" s="1">
        <v>36</v>
      </c>
      <c r="H47" s="2">
        <f>Table_test1[[#This Row],[Qty.]]*Table_test1[[#This Row],[Price]]</f>
        <v>774</v>
      </c>
    </row>
    <row r="48" spans="1:8" ht="20.100000000000001" customHeight="1" x14ac:dyDescent="0.3">
      <c r="A48" s="3">
        <v>43970</v>
      </c>
      <c r="B48" s="2" t="s">
        <v>7</v>
      </c>
      <c r="C48" s="2" t="s">
        <v>14</v>
      </c>
      <c r="D48" s="2" t="s">
        <v>21</v>
      </c>
      <c r="E48" s="2" t="s">
        <v>13</v>
      </c>
      <c r="F48" s="1">
        <v>1</v>
      </c>
      <c r="G48" s="1">
        <v>6</v>
      </c>
      <c r="H48" s="2">
        <f>Table_test1[[#This Row],[Qty.]]*Table_test1[[#This Row],[Price]]</f>
        <v>6</v>
      </c>
    </row>
    <row r="49" spans="1:8" ht="20.100000000000001" customHeight="1" x14ac:dyDescent="0.3">
      <c r="A49" s="3">
        <v>43970</v>
      </c>
      <c r="B49" s="2" t="s">
        <v>7</v>
      </c>
      <c r="C49" s="2" t="s">
        <v>15</v>
      </c>
      <c r="D49" s="2" t="s">
        <v>20</v>
      </c>
      <c r="E49" s="2" t="s">
        <v>13</v>
      </c>
      <c r="F49" s="1">
        <v>7.45</v>
      </c>
      <c r="G49" s="1">
        <v>24</v>
      </c>
      <c r="H49" s="2">
        <f>Table_test1[[#This Row],[Qty.]]*Table_test1[[#This Row],[Price]]</f>
        <v>178.8</v>
      </c>
    </row>
    <row r="50" spans="1:8" ht="20.100000000000001" customHeight="1" x14ac:dyDescent="0.3">
      <c r="A50" s="3">
        <v>43972</v>
      </c>
      <c r="B50" s="2" t="s">
        <v>19</v>
      </c>
      <c r="C50" s="2" t="s">
        <v>8</v>
      </c>
      <c r="D50" s="2" t="s">
        <v>18</v>
      </c>
      <c r="E50" s="2" t="s">
        <v>16</v>
      </c>
      <c r="F50" s="1">
        <v>49.3</v>
      </c>
      <c r="G50" s="1">
        <v>4</v>
      </c>
      <c r="H50" s="2">
        <f>Table_test1[[#This Row],[Qty.]]*Table_test1[[#This Row],[Price]]</f>
        <v>197.2</v>
      </c>
    </row>
    <row r="51" spans="1:8" ht="20.100000000000001" customHeight="1" x14ac:dyDescent="0.3">
      <c r="A51" s="3">
        <v>43974</v>
      </c>
      <c r="B51" s="2" t="s">
        <v>19</v>
      </c>
      <c r="C51" s="2" t="s">
        <v>11</v>
      </c>
      <c r="D51" s="2" t="s">
        <v>23</v>
      </c>
      <c r="E51" s="2" t="s">
        <v>10</v>
      </c>
      <c r="F51" s="1">
        <v>12.5</v>
      </c>
      <c r="G51" s="1">
        <v>55</v>
      </c>
      <c r="H51" s="2">
        <f>Table_test1[[#This Row],[Qty.]]*Table_test1[[#This Row],[Price]]</f>
        <v>687.5</v>
      </c>
    </row>
    <row r="52" spans="1:8" ht="20.100000000000001" customHeight="1" x14ac:dyDescent="0.3">
      <c r="A52" s="3">
        <v>43974</v>
      </c>
      <c r="B52" s="2" t="s">
        <v>19</v>
      </c>
      <c r="C52" s="2" t="s">
        <v>14</v>
      </c>
      <c r="D52" s="2" t="s">
        <v>9</v>
      </c>
      <c r="E52" s="2" t="s">
        <v>10</v>
      </c>
      <c r="F52" s="1">
        <v>7.75</v>
      </c>
      <c r="G52" s="1">
        <v>3</v>
      </c>
      <c r="H52" s="2">
        <f>Table_test1[[#This Row],[Qty.]]*Table_test1[[#This Row],[Price]]</f>
        <v>23.25</v>
      </c>
    </row>
    <row r="53" spans="1:8" ht="20.100000000000001" customHeight="1" x14ac:dyDescent="0.3">
      <c r="A53" s="3">
        <v>43980</v>
      </c>
      <c r="B53" s="2" t="s">
        <v>19</v>
      </c>
      <c r="C53" s="2" t="s">
        <v>15</v>
      </c>
      <c r="D53" s="2" t="s">
        <v>18</v>
      </c>
      <c r="E53" s="2" t="s">
        <v>16</v>
      </c>
      <c r="F53" s="1">
        <v>53</v>
      </c>
      <c r="G53" s="1">
        <v>2</v>
      </c>
      <c r="H53" s="2">
        <f>Table_test1[[#This Row],[Qty.]]*Table_test1[[#This Row],[Price]]</f>
        <v>106</v>
      </c>
    </row>
    <row r="54" spans="1:8" ht="20.100000000000001" customHeight="1" x14ac:dyDescent="0.3">
      <c r="A54" s="3">
        <v>43984</v>
      </c>
      <c r="B54" s="2" t="s">
        <v>7</v>
      </c>
      <c r="C54" s="2" t="s">
        <v>8</v>
      </c>
      <c r="D54" s="2" t="s">
        <v>9</v>
      </c>
      <c r="E54" s="2" t="s">
        <v>10</v>
      </c>
      <c r="F54" s="1">
        <v>7</v>
      </c>
      <c r="G54" s="1">
        <v>3</v>
      </c>
      <c r="H54" s="2">
        <f>Table_test1[[#This Row],[Qty.]]*Table_test1[[#This Row],[Price]]</f>
        <v>21</v>
      </c>
    </row>
    <row r="55" spans="1:8" ht="20.100000000000001" customHeight="1" x14ac:dyDescent="0.3">
      <c r="A55" s="3">
        <v>43986</v>
      </c>
      <c r="B55" s="2" t="s">
        <v>7</v>
      </c>
      <c r="C55" s="2" t="s">
        <v>11</v>
      </c>
      <c r="D55" s="2" t="s">
        <v>17</v>
      </c>
      <c r="E55" s="2" t="s">
        <v>10</v>
      </c>
      <c r="F55" s="1">
        <v>9.65</v>
      </c>
      <c r="G55" s="1">
        <v>12</v>
      </c>
      <c r="H55" s="2">
        <f>Table_test1[[#This Row],[Qty.]]*Table_test1[[#This Row],[Price]]</f>
        <v>115.80000000000001</v>
      </c>
    </row>
    <row r="56" spans="1:8" ht="20.100000000000001" customHeight="1" x14ac:dyDescent="0.3">
      <c r="A56" s="3">
        <v>43986</v>
      </c>
      <c r="B56" s="2" t="s">
        <v>7</v>
      </c>
      <c r="C56" s="2" t="s">
        <v>14</v>
      </c>
      <c r="D56" s="2" t="s">
        <v>12</v>
      </c>
      <c r="E56" s="2" t="s">
        <v>16</v>
      </c>
      <c r="F56" s="1">
        <v>2.5</v>
      </c>
      <c r="G56" s="1">
        <v>2</v>
      </c>
      <c r="H56" s="2">
        <f>Table_test1[[#This Row],[Qty.]]*Table_test1[[#This Row],[Price]]</f>
        <v>5</v>
      </c>
    </row>
    <row r="57" spans="1:8" ht="20.100000000000001" customHeight="1" x14ac:dyDescent="0.3">
      <c r="A57" s="3">
        <v>43991</v>
      </c>
      <c r="B57" s="2" t="s">
        <v>19</v>
      </c>
      <c r="C57" s="2" t="s">
        <v>15</v>
      </c>
      <c r="D57" s="2" t="s">
        <v>21</v>
      </c>
      <c r="E57" s="2" t="s">
        <v>16</v>
      </c>
      <c r="F57" s="1">
        <v>55</v>
      </c>
      <c r="G57" s="1">
        <v>4</v>
      </c>
      <c r="H57" s="2">
        <f>Table_test1[[#This Row],[Qty.]]*Table_test1[[#This Row],[Price]]</f>
        <v>220</v>
      </c>
    </row>
    <row r="58" spans="1:8" ht="20.100000000000001" customHeight="1" x14ac:dyDescent="0.3">
      <c r="A58" s="3">
        <v>44000</v>
      </c>
      <c r="B58" s="2" t="s">
        <v>19</v>
      </c>
      <c r="C58" s="2" t="s">
        <v>8</v>
      </c>
      <c r="D58" s="2" t="s">
        <v>21</v>
      </c>
      <c r="E58" s="2" t="s">
        <v>13</v>
      </c>
      <c r="F58" s="1">
        <v>33.25</v>
      </c>
      <c r="G58" s="1">
        <v>6</v>
      </c>
      <c r="H58" s="2">
        <f>Table_test1[[#This Row],[Qty.]]*Table_test1[[#This Row],[Price]]</f>
        <v>199.5</v>
      </c>
    </row>
    <row r="59" spans="1:8" ht="20.100000000000001" customHeight="1" x14ac:dyDescent="0.3">
      <c r="A59" s="3">
        <v>44000</v>
      </c>
      <c r="B59" s="2" t="s">
        <v>19</v>
      </c>
      <c r="C59" s="2" t="s">
        <v>11</v>
      </c>
      <c r="D59" s="2" t="s">
        <v>18</v>
      </c>
      <c r="E59" s="2" t="s">
        <v>10</v>
      </c>
      <c r="F59" s="1">
        <v>2.5</v>
      </c>
      <c r="G59" s="1">
        <v>14</v>
      </c>
      <c r="H59" s="2">
        <f>Table_test1[[#This Row],[Qty.]]*Table_test1[[#This Row],[Price]]</f>
        <v>35</v>
      </c>
    </row>
    <row r="60" spans="1:8" ht="20.100000000000001" customHeight="1" x14ac:dyDescent="0.3">
      <c r="A60" s="3">
        <v>44001</v>
      </c>
      <c r="B60" s="2" t="s">
        <v>19</v>
      </c>
      <c r="C60" s="2" t="s">
        <v>14</v>
      </c>
      <c r="D60" s="2" t="s">
        <v>12</v>
      </c>
      <c r="E60" s="2" t="s">
        <v>10</v>
      </c>
      <c r="F60" s="1">
        <v>39</v>
      </c>
      <c r="G60" s="1">
        <v>18</v>
      </c>
      <c r="H60" s="2">
        <f>Table_test1[[#This Row],[Qty.]]*Table_test1[[#This Row],[Price]]</f>
        <v>702</v>
      </c>
    </row>
    <row r="61" spans="1:8" ht="20.100000000000001" customHeight="1" x14ac:dyDescent="0.3">
      <c r="A61" s="3">
        <v>44001</v>
      </c>
      <c r="B61" s="2" t="s">
        <v>19</v>
      </c>
      <c r="C61" s="2" t="s">
        <v>15</v>
      </c>
      <c r="D61" s="2" t="s">
        <v>17</v>
      </c>
      <c r="E61" s="2" t="s">
        <v>10</v>
      </c>
      <c r="F61" s="1">
        <v>34</v>
      </c>
      <c r="G61" s="1">
        <v>24</v>
      </c>
      <c r="H61" s="2">
        <f>Table_test1[[#This Row],[Qty.]]*Table_test1[[#This Row],[Price]]</f>
        <v>816</v>
      </c>
    </row>
    <row r="62" spans="1:8" ht="20.100000000000001" customHeight="1" x14ac:dyDescent="0.3">
      <c r="A62" s="3">
        <v>44012</v>
      </c>
      <c r="B62" s="2" t="s">
        <v>7</v>
      </c>
      <c r="C62" s="2" t="s">
        <v>8</v>
      </c>
      <c r="D62" s="2" t="s">
        <v>21</v>
      </c>
      <c r="E62" s="2" t="s">
        <v>13</v>
      </c>
      <c r="F62" s="1">
        <v>18</v>
      </c>
      <c r="G62" s="1">
        <v>2</v>
      </c>
      <c r="H62" s="2">
        <f>Table_test1[[#This Row],[Qty.]]*Table_test1[[#This Row],[Price]]</f>
        <v>36</v>
      </c>
    </row>
    <row r="63" spans="1:8" ht="20.100000000000001" customHeight="1" x14ac:dyDescent="0.3">
      <c r="A63" s="3">
        <v>44014</v>
      </c>
      <c r="B63" s="2" t="s">
        <v>7</v>
      </c>
      <c r="C63" s="2" t="s">
        <v>11</v>
      </c>
      <c r="D63" s="2" t="s">
        <v>12</v>
      </c>
      <c r="E63" s="2" t="s">
        <v>16</v>
      </c>
      <c r="F63" s="1">
        <v>3</v>
      </c>
      <c r="G63" s="1">
        <v>1</v>
      </c>
      <c r="H63" s="2">
        <f>Table_test1[[#This Row],[Qty.]]*Table_test1[[#This Row],[Price]]</f>
        <v>3</v>
      </c>
    </row>
    <row r="64" spans="1:8" ht="20.100000000000001" customHeight="1" x14ac:dyDescent="0.3">
      <c r="A64" s="3">
        <v>44014</v>
      </c>
      <c r="B64" s="2" t="s">
        <v>7</v>
      </c>
      <c r="C64" s="2" t="s">
        <v>14</v>
      </c>
      <c r="D64" s="2" t="s">
        <v>18</v>
      </c>
      <c r="E64" s="2" t="s">
        <v>16</v>
      </c>
      <c r="F64" s="1">
        <v>13</v>
      </c>
      <c r="G64" s="1">
        <v>6</v>
      </c>
      <c r="H64" s="2">
        <f>Table_test1[[#This Row],[Qty.]]*Table_test1[[#This Row],[Price]]</f>
        <v>78</v>
      </c>
    </row>
    <row r="65" spans="1:8" ht="20.100000000000001" customHeight="1" x14ac:dyDescent="0.3">
      <c r="A65" s="3">
        <v>44019</v>
      </c>
      <c r="B65" s="2" t="s">
        <v>7</v>
      </c>
      <c r="C65" s="2" t="s">
        <v>15</v>
      </c>
      <c r="D65" s="2" t="s">
        <v>20</v>
      </c>
      <c r="E65" s="2" t="s">
        <v>16</v>
      </c>
      <c r="F65" s="1">
        <v>13.25</v>
      </c>
      <c r="G65" s="1">
        <v>3</v>
      </c>
      <c r="H65" s="2">
        <f>Table_test1[[#This Row],[Qty.]]*Table_test1[[#This Row],[Price]]</f>
        <v>39.75</v>
      </c>
    </row>
    <row r="66" spans="1:8" ht="20.100000000000001" customHeight="1" x14ac:dyDescent="0.3">
      <c r="A66" s="3">
        <v>44022</v>
      </c>
      <c r="B66" s="2" t="s">
        <v>7</v>
      </c>
      <c r="C66" s="2" t="s">
        <v>8</v>
      </c>
      <c r="D66" s="2" t="s">
        <v>20</v>
      </c>
      <c r="E66" s="2" t="s">
        <v>13</v>
      </c>
      <c r="F66" s="1">
        <v>55</v>
      </c>
      <c r="G66" s="1">
        <v>35</v>
      </c>
      <c r="H66" s="2">
        <f>Table_test1[[#This Row],[Qty.]]*Table_test1[[#This Row],[Price]]</f>
        <v>1925</v>
      </c>
    </row>
    <row r="67" spans="1:8" ht="20.100000000000001" customHeight="1" x14ac:dyDescent="0.3">
      <c r="A67" s="3">
        <v>44023</v>
      </c>
      <c r="B67" s="2" t="s">
        <v>19</v>
      </c>
      <c r="C67" s="2" t="s">
        <v>11</v>
      </c>
      <c r="D67" s="2" t="s">
        <v>12</v>
      </c>
      <c r="E67" s="2" t="s">
        <v>10</v>
      </c>
      <c r="F67" s="1">
        <v>12.75</v>
      </c>
      <c r="G67" s="1">
        <v>6</v>
      </c>
      <c r="H67" s="2">
        <f>Table_test1[[#This Row],[Qty.]]*Table_test1[[#This Row],[Price]]</f>
        <v>76.5</v>
      </c>
    </row>
    <row r="68" spans="1:8" ht="20.100000000000001" customHeight="1" x14ac:dyDescent="0.3">
      <c r="A68" s="3">
        <v>44028</v>
      </c>
      <c r="B68" s="2" t="s">
        <v>19</v>
      </c>
      <c r="C68" s="2" t="s">
        <v>14</v>
      </c>
      <c r="D68" s="2" t="s">
        <v>21</v>
      </c>
      <c r="E68" s="2" t="s">
        <v>13</v>
      </c>
      <c r="F68" s="1">
        <v>21</v>
      </c>
      <c r="G68" s="1">
        <v>48</v>
      </c>
      <c r="H68" s="2">
        <f>Table_test1[[#This Row],[Qty.]]*Table_test1[[#This Row],[Price]]</f>
        <v>1008</v>
      </c>
    </row>
    <row r="69" spans="1:8" ht="20.100000000000001" customHeight="1" x14ac:dyDescent="0.3">
      <c r="A69" s="3">
        <v>44030</v>
      </c>
      <c r="B69" s="2" t="s">
        <v>19</v>
      </c>
      <c r="C69" s="2" t="s">
        <v>15</v>
      </c>
      <c r="D69" s="2" t="s">
        <v>12</v>
      </c>
      <c r="E69" s="2" t="s">
        <v>16</v>
      </c>
      <c r="F69" s="1">
        <v>34.799999999999997</v>
      </c>
      <c r="G69" s="1">
        <v>12</v>
      </c>
      <c r="H69" s="2">
        <f>Table_test1[[#This Row],[Qty.]]*Table_test1[[#This Row],[Price]]</f>
        <v>417.59999999999997</v>
      </c>
    </row>
    <row r="70" spans="1:8" ht="20.100000000000001" customHeight="1" x14ac:dyDescent="0.3">
      <c r="A70" s="3">
        <v>44034</v>
      </c>
      <c r="B70" s="2" t="s">
        <v>7</v>
      </c>
      <c r="C70" s="2" t="s">
        <v>8</v>
      </c>
      <c r="D70" s="2" t="s">
        <v>22</v>
      </c>
      <c r="E70" s="2" t="s">
        <v>13</v>
      </c>
      <c r="F70" s="1">
        <v>18</v>
      </c>
      <c r="G70" s="1">
        <v>3</v>
      </c>
      <c r="H70" s="2">
        <f>Table_test1[[#This Row],[Qty.]]*Table_test1[[#This Row],[Price]]</f>
        <v>54</v>
      </c>
    </row>
    <row r="71" spans="1:8" ht="20.100000000000001" customHeight="1" x14ac:dyDescent="0.3">
      <c r="A71" s="3">
        <v>44035</v>
      </c>
      <c r="B71" s="2" t="s">
        <v>7</v>
      </c>
      <c r="C71" s="2" t="s">
        <v>11</v>
      </c>
      <c r="D71" s="2" t="s">
        <v>12</v>
      </c>
      <c r="E71" s="2" t="s">
        <v>16</v>
      </c>
      <c r="F71" s="1">
        <v>31</v>
      </c>
      <c r="G71" s="1">
        <v>1</v>
      </c>
      <c r="H71" s="2">
        <f>Table_test1[[#This Row],[Qty.]]*Table_test1[[#This Row],[Price]]</f>
        <v>31</v>
      </c>
    </row>
    <row r="72" spans="1:8" ht="20.100000000000001" customHeight="1" x14ac:dyDescent="0.3">
      <c r="A72" s="3">
        <v>44036</v>
      </c>
      <c r="B72" s="2" t="s">
        <v>7</v>
      </c>
      <c r="C72" s="2" t="s">
        <v>14</v>
      </c>
      <c r="D72" s="2" t="s">
        <v>18</v>
      </c>
      <c r="E72" s="2" t="s">
        <v>16</v>
      </c>
      <c r="F72" s="1">
        <v>34</v>
      </c>
      <c r="G72" s="1">
        <v>15</v>
      </c>
      <c r="H72" s="2">
        <f>Table_test1[[#This Row],[Qty.]]*Table_test1[[#This Row],[Price]]</f>
        <v>510</v>
      </c>
    </row>
    <row r="73" spans="1:8" ht="20.100000000000001" customHeight="1" x14ac:dyDescent="0.3">
      <c r="A73" s="3">
        <v>44037</v>
      </c>
      <c r="B73" s="2" t="s">
        <v>7</v>
      </c>
      <c r="C73" s="2" t="s">
        <v>15</v>
      </c>
      <c r="D73" s="2" t="s">
        <v>21</v>
      </c>
      <c r="E73" s="2" t="s">
        <v>13</v>
      </c>
      <c r="F73" s="1">
        <v>31</v>
      </c>
      <c r="G73" s="1">
        <v>7</v>
      </c>
      <c r="H73" s="2">
        <f>Table_test1[[#This Row],[Qty.]]*Table_test1[[#This Row],[Price]]</f>
        <v>217</v>
      </c>
    </row>
    <row r="74" spans="1:8" ht="20.100000000000001" customHeight="1" x14ac:dyDescent="0.3">
      <c r="A74" s="3">
        <v>44040</v>
      </c>
      <c r="B74" s="2" t="s">
        <v>7</v>
      </c>
      <c r="C74" s="2" t="s">
        <v>8</v>
      </c>
      <c r="D74" s="2" t="s">
        <v>18</v>
      </c>
      <c r="E74" s="2" t="s">
        <v>10</v>
      </c>
      <c r="F74" s="1">
        <v>21</v>
      </c>
      <c r="G74" s="1">
        <v>14</v>
      </c>
      <c r="H74" s="2">
        <f>Table_test1[[#This Row],[Qty.]]*Table_test1[[#This Row],[Price]]</f>
        <v>294</v>
      </c>
    </row>
    <row r="75" spans="1:8" ht="20.100000000000001" customHeight="1" x14ac:dyDescent="0.3">
      <c r="A75" s="3">
        <v>44041</v>
      </c>
      <c r="B75" s="2" t="s">
        <v>7</v>
      </c>
      <c r="C75" s="2" t="s">
        <v>11</v>
      </c>
      <c r="D75" s="2" t="s">
        <v>22</v>
      </c>
      <c r="E75" s="2" t="s">
        <v>10</v>
      </c>
      <c r="F75" s="1">
        <v>7.75</v>
      </c>
      <c r="G75" s="1">
        <v>4</v>
      </c>
      <c r="H75" s="2">
        <f>Table_test1[[#This Row],[Qty.]]*Table_test1[[#This Row],[Price]]</f>
        <v>31</v>
      </c>
    </row>
    <row r="76" spans="1:8" ht="20.100000000000001" customHeight="1" x14ac:dyDescent="0.3">
      <c r="A76" s="3">
        <v>44041</v>
      </c>
      <c r="B76" s="2" t="s">
        <v>7</v>
      </c>
      <c r="C76" s="2" t="s">
        <v>14</v>
      </c>
      <c r="D76" s="2" t="s">
        <v>21</v>
      </c>
      <c r="E76" s="2" t="s">
        <v>13</v>
      </c>
      <c r="F76" s="1">
        <v>24</v>
      </c>
      <c r="G76" s="1">
        <v>5</v>
      </c>
      <c r="H76" s="2">
        <f>Table_test1[[#This Row],[Qty.]]*Table_test1[[#This Row],[Price]]</f>
        <v>120</v>
      </c>
    </row>
    <row r="77" spans="1:8" ht="20.100000000000001" customHeight="1" x14ac:dyDescent="0.3">
      <c r="A77" s="3">
        <v>44042</v>
      </c>
      <c r="B77" s="2" t="s">
        <v>7</v>
      </c>
      <c r="C77" s="2" t="s">
        <v>15</v>
      </c>
      <c r="D77" s="2" t="s">
        <v>17</v>
      </c>
      <c r="E77" s="2" t="s">
        <v>16</v>
      </c>
      <c r="F77" s="1">
        <v>38</v>
      </c>
      <c r="G77" s="1">
        <v>2</v>
      </c>
      <c r="H77" s="2">
        <f>Table_test1[[#This Row],[Qty.]]*Table_test1[[#This Row],[Price]]</f>
        <v>76</v>
      </c>
    </row>
    <row r="78" spans="1:8" ht="20.100000000000001" customHeight="1" x14ac:dyDescent="0.3">
      <c r="A78" s="3">
        <v>44050</v>
      </c>
      <c r="B78" s="2" t="s">
        <v>7</v>
      </c>
      <c r="C78" s="2" t="s">
        <v>8</v>
      </c>
      <c r="D78" s="2" t="s">
        <v>23</v>
      </c>
      <c r="E78" s="2" t="s">
        <v>13</v>
      </c>
      <c r="F78" s="1">
        <v>14</v>
      </c>
      <c r="G78" s="1">
        <v>5</v>
      </c>
      <c r="H78" s="2">
        <f>Table_test1[[#This Row],[Qty.]]*Table_test1[[#This Row],[Price]]</f>
        <v>70</v>
      </c>
    </row>
    <row r="79" spans="1:8" ht="20.100000000000001" customHeight="1" x14ac:dyDescent="0.3">
      <c r="A79" s="3">
        <v>44050</v>
      </c>
      <c r="B79" s="2" t="s">
        <v>7</v>
      </c>
      <c r="C79" s="2" t="s">
        <v>11</v>
      </c>
      <c r="D79" s="2" t="s">
        <v>9</v>
      </c>
      <c r="E79" s="2" t="s">
        <v>13</v>
      </c>
      <c r="F79" s="1">
        <v>21.5</v>
      </c>
      <c r="G79" s="1">
        <v>2</v>
      </c>
      <c r="H79" s="2">
        <f>Table_test1[[#This Row],[Qty.]]*Table_test1[[#This Row],[Price]]</f>
        <v>43</v>
      </c>
    </row>
    <row r="80" spans="1:8" ht="20.100000000000001" customHeight="1" x14ac:dyDescent="0.3">
      <c r="A80" s="3">
        <v>44051</v>
      </c>
      <c r="B80" s="2" t="s">
        <v>7</v>
      </c>
      <c r="C80" s="2" t="s">
        <v>14</v>
      </c>
      <c r="D80" s="2" t="s">
        <v>12</v>
      </c>
      <c r="E80" s="2" t="s">
        <v>13</v>
      </c>
      <c r="F80" s="1">
        <v>53</v>
      </c>
      <c r="G80" s="1">
        <v>15</v>
      </c>
      <c r="H80" s="2">
        <f>Table_test1[[#This Row],[Qty.]]*Table_test1[[#This Row],[Price]]</f>
        <v>795</v>
      </c>
    </row>
    <row r="81" spans="1:8" ht="20.100000000000001" customHeight="1" x14ac:dyDescent="0.3">
      <c r="A81" s="3">
        <v>44058</v>
      </c>
      <c r="B81" s="2" t="s">
        <v>7</v>
      </c>
      <c r="C81" s="2" t="s">
        <v>15</v>
      </c>
      <c r="D81" s="2" t="s">
        <v>23</v>
      </c>
      <c r="E81" s="2" t="s">
        <v>10</v>
      </c>
      <c r="F81" s="1">
        <v>13.25</v>
      </c>
      <c r="G81" s="1">
        <v>6</v>
      </c>
      <c r="H81" s="2">
        <f>Table_test1[[#This Row],[Qty.]]*Table_test1[[#This Row],[Price]]</f>
        <v>79.5</v>
      </c>
    </row>
    <row r="82" spans="1:8" ht="20.100000000000001" customHeight="1" x14ac:dyDescent="0.3">
      <c r="A82" s="3">
        <v>44064</v>
      </c>
      <c r="B82" s="2" t="s">
        <v>7</v>
      </c>
      <c r="C82" s="2" t="s">
        <v>8</v>
      </c>
      <c r="D82" s="2" t="s">
        <v>21</v>
      </c>
      <c r="E82" s="2" t="s">
        <v>13</v>
      </c>
      <c r="F82" s="1">
        <v>19</v>
      </c>
      <c r="G82" s="1">
        <v>5</v>
      </c>
      <c r="H82" s="2">
        <f>Table_test1[[#This Row],[Qty.]]*Table_test1[[#This Row],[Price]]</f>
        <v>95</v>
      </c>
    </row>
    <row r="83" spans="1:8" ht="20.100000000000001" customHeight="1" x14ac:dyDescent="0.3">
      <c r="A83" s="3">
        <v>44065</v>
      </c>
      <c r="B83" s="2" t="s">
        <v>7</v>
      </c>
      <c r="C83" s="2" t="s">
        <v>11</v>
      </c>
      <c r="D83" s="2" t="s">
        <v>9</v>
      </c>
      <c r="E83" s="2" t="s">
        <v>10</v>
      </c>
      <c r="F83" s="1">
        <v>18.399999999999999</v>
      </c>
      <c r="G83" s="1">
        <v>6</v>
      </c>
      <c r="H83" s="2">
        <f>Table_test1[[#This Row],[Qty.]]*Table_test1[[#This Row],[Price]]</f>
        <v>110.39999999999999</v>
      </c>
    </row>
    <row r="84" spans="1:8" ht="20.100000000000001" customHeight="1" x14ac:dyDescent="0.3">
      <c r="A84" s="3">
        <v>44065</v>
      </c>
      <c r="B84" s="2" t="s">
        <v>7</v>
      </c>
      <c r="C84" s="2" t="s">
        <v>14</v>
      </c>
      <c r="D84" s="2" t="s">
        <v>18</v>
      </c>
      <c r="E84" s="2" t="s">
        <v>10</v>
      </c>
      <c r="F84" s="1">
        <v>62.5</v>
      </c>
      <c r="G84" s="1">
        <v>4</v>
      </c>
      <c r="H84" s="2">
        <f>Table_test1[[#This Row],[Qty.]]*Table_test1[[#This Row],[Price]]</f>
        <v>250</v>
      </c>
    </row>
    <row r="85" spans="1:8" ht="20.100000000000001" customHeight="1" x14ac:dyDescent="0.3">
      <c r="A85" s="3">
        <v>44068</v>
      </c>
      <c r="B85" s="2" t="s">
        <v>7</v>
      </c>
      <c r="C85" s="2" t="s">
        <v>15</v>
      </c>
      <c r="D85" s="2" t="s">
        <v>22</v>
      </c>
      <c r="E85" s="2" t="s">
        <v>10</v>
      </c>
      <c r="F85" s="1">
        <v>31</v>
      </c>
      <c r="G85" s="1">
        <v>18</v>
      </c>
      <c r="H85" s="2">
        <f>Table_test1[[#This Row],[Qty.]]*Table_test1[[#This Row],[Price]]</f>
        <v>558</v>
      </c>
    </row>
    <row r="86" spans="1:8" ht="20.100000000000001" customHeight="1" x14ac:dyDescent="0.3">
      <c r="A86" s="3">
        <v>44070</v>
      </c>
      <c r="B86" s="2" t="s">
        <v>7</v>
      </c>
      <c r="C86" s="2" t="s">
        <v>8</v>
      </c>
      <c r="D86" s="2" t="s">
        <v>18</v>
      </c>
      <c r="E86" s="2" t="s">
        <v>16</v>
      </c>
      <c r="F86" s="1">
        <v>32.799999999999997</v>
      </c>
      <c r="G86" s="1">
        <v>25</v>
      </c>
      <c r="H86" s="2">
        <f>Table_test1[[#This Row],[Qty.]]*Table_test1[[#This Row],[Price]]</f>
        <v>819.99999999999989</v>
      </c>
    </row>
    <row r="87" spans="1:8" ht="20.100000000000001" customHeight="1" x14ac:dyDescent="0.3">
      <c r="A87" s="3">
        <v>44071</v>
      </c>
      <c r="B87" s="2" t="s">
        <v>7</v>
      </c>
      <c r="C87" s="2" t="s">
        <v>11</v>
      </c>
      <c r="D87" s="2" t="s">
        <v>12</v>
      </c>
      <c r="E87" s="2" t="s">
        <v>16</v>
      </c>
      <c r="F87" s="1">
        <v>25.89</v>
      </c>
      <c r="G87" s="1">
        <v>3</v>
      </c>
      <c r="H87" s="2">
        <f>Table_test1[[#This Row],[Qty.]]*Table_test1[[#This Row],[Price]]</f>
        <v>77.67</v>
      </c>
    </row>
    <row r="88" spans="1:8" ht="20.100000000000001" customHeight="1" x14ac:dyDescent="0.3">
      <c r="A88" s="3">
        <v>44072</v>
      </c>
      <c r="B88" s="2" t="s">
        <v>7</v>
      </c>
      <c r="C88" s="2" t="s">
        <v>14</v>
      </c>
      <c r="D88" s="2" t="s">
        <v>17</v>
      </c>
      <c r="E88" s="2" t="s">
        <v>10</v>
      </c>
      <c r="F88" s="1">
        <v>25.89</v>
      </c>
      <c r="G88" s="1">
        <v>2</v>
      </c>
      <c r="H88" s="2">
        <f>Table_test1[[#This Row],[Qty.]]*Table_test1[[#This Row],[Price]]</f>
        <v>51.78</v>
      </c>
    </row>
    <row r="89" spans="1:8" ht="20.100000000000001" customHeight="1" x14ac:dyDescent="0.3">
      <c r="A89" s="3">
        <v>44075</v>
      </c>
      <c r="B89" s="2" t="s">
        <v>7</v>
      </c>
      <c r="C89" s="2" t="s">
        <v>15</v>
      </c>
      <c r="D89" s="2" t="s">
        <v>22</v>
      </c>
      <c r="E89" s="2" t="s">
        <v>13</v>
      </c>
      <c r="F89" s="1">
        <v>18</v>
      </c>
      <c r="G89" s="1">
        <v>2</v>
      </c>
      <c r="H89" s="2">
        <f>Table_test1[[#This Row],[Qty.]]*Table_test1[[#This Row],[Price]]</f>
        <v>36</v>
      </c>
    </row>
    <row r="90" spans="1:8" ht="20.100000000000001" customHeight="1" x14ac:dyDescent="0.3">
      <c r="A90" s="3">
        <v>44082</v>
      </c>
      <c r="B90" s="2" t="s">
        <v>7</v>
      </c>
      <c r="C90" s="2" t="s">
        <v>8</v>
      </c>
      <c r="D90" s="2" t="s">
        <v>9</v>
      </c>
      <c r="E90" s="2" t="s">
        <v>10</v>
      </c>
      <c r="F90" s="1">
        <v>12.5</v>
      </c>
      <c r="G90" s="1">
        <v>1</v>
      </c>
      <c r="H90" s="2">
        <f>Table_test1[[#This Row],[Qty.]]*Table_test1[[#This Row],[Price]]</f>
        <v>12.5</v>
      </c>
    </row>
    <row r="91" spans="1:8" ht="20.100000000000001" customHeight="1" x14ac:dyDescent="0.3">
      <c r="A91" s="3">
        <v>44083</v>
      </c>
      <c r="B91" s="2" t="s">
        <v>7</v>
      </c>
      <c r="C91" s="2" t="s">
        <v>11</v>
      </c>
      <c r="D91" s="2" t="s">
        <v>18</v>
      </c>
      <c r="E91" s="2" t="s">
        <v>16</v>
      </c>
      <c r="F91" s="1">
        <v>53</v>
      </c>
      <c r="G91" s="1">
        <v>2</v>
      </c>
      <c r="H91" s="2">
        <f>Table_test1[[#This Row],[Qty.]]*Table_test1[[#This Row],[Price]]</f>
        <v>106</v>
      </c>
    </row>
    <row r="92" spans="1:8" ht="20.100000000000001" customHeight="1" x14ac:dyDescent="0.3">
      <c r="A92" s="3">
        <v>44083</v>
      </c>
      <c r="B92" s="2" t="s">
        <v>7</v>
      </c>
      <c r="C92" s="2" t="s">
        <v>14</v>
      </c>
      <c r="D92" s="2" t="s">
        <v>9</v>
      </c>
      <c r="E92" s="2" t="s">
        <v>16</v>
      </c>
      <c r="F92" s="1">
        <v>31</v>
      </c>
      <c r="G92" s="1">
        <v>24</v>
      </c>
      <c r="H92" s="2">
        <f>Table_test1[[#This Row],[Qty.]]*Table_test1[[#This Row],[Price]]</f>
        <v>744</v>
      </c>
    </row>
    <row r="93" spans="1:8" ht="20.100000000000001" customHeight="1" x14ac:dyDescent="0.3">
      <c r="A93" s="3">
        <v>44084</v>
      </c>
      <c r="B93" s="2" t="s">
        <v>7</v>
      </c>
      <c r="C93" s="2" t="s">
        <v>15</v>
      </c>
      <c r="D93" s="2" t="s">
        <v>22</v>
      </c>
      <c r="E93" s="2" t="s">
        <v>16</v>
      </c>
      <c r="F93" s="1">
        <v>36</v>
      </c>
      <c r="G93" s="1">
        <v>45</v>
      </c>
      <c r="H93" s="2">
        <f>Table_test1[[#This Row],[Qty.]]*Table_test1[[#This Row],[Price]]</f>
        <v>1620</v>
      </c>
    </row>
    <row r="94" spans="1:8" ht="20.100000000000001" customHeight="1" x14ac:dyDescent="0.3">
      <c r="A94" s="3">
        <v>44091</v>
      </c>
      <c r="B94" s="2" t="s">
        <v>7</v>
      </c>
      <c r="C94" s="2" t="s">
        <v>8</v>
      </c>
      <c r="D94" s="2" t="s">
        <v>9</v>
      </c>
      <c r="E94" s="2" t="s">
        <v>16</v>
      </c>
      <c r="F94" s="1">
        <v>31.23</v>
      </c>
      <c r="G94" s="1">
        <v>3</v>
      </c>
      <c r="H94" s="2">
        <f>Table_test1[[#This Row],[Qty.]]*Table_test1[[#This Row],[Price]]</f>
        <v>93.69</v>
      </c>
    </row>
    <row r="95" spans="1:8" ht="20.100000000000001" customHeight="1" x14ac:dyDescent="0.3">
      <c r="A95" s="3">
        <v>44096</v>
      </c>
      <c r="B95" s="2" t="s">
        <v>7</v>
      </c>
      <c r="C95" s="2" t="s">
        <v>11</v>
      </c>
      <c r="D95" s="2" t="s">
        <v>21</v>
      </c>
      <c r="E95" s="2" t="s">
        <v>16</v>
      </c>
      <c r="F95" s="1">
        <v>55</v>
      </c>
      <c r="G95" s="1">
        <v>12</v>
      </c>
      <c r="H95" s="2">
        <f>Table_test1[[#This Row],[Qty.]]*Table_test1[[#This Row],[Price]]</f>
        <v>660</v>
      </c>
    </row>
    <row r="96" spans="1:8" ht="20.100000000000001" customHeight="1" x14ac:dyDescent="0.3">
      <c r="A96" s="3">
        <v>44096</v>
      </c>
      <c r="B96" s="2" t="s">
        <v>7</v>
      </c>
      <c r="C96" s="2" t="s">
        <v>14</v>
      </c>
      <c r="D96" s="2" t="s">
        <v>9</v>
      </c>
      <c r="E96" s="2" t="s">
        <v>13</v>
      </c>
      <c r="F96" s="1">
        <v>38</v>
      </c>
      <c r="G96" s="1">
        <v>1</v>
      </c>
      <c r="H96" s="2">
        <f>Table_test1[[#This Row],[Qty.]]*Table_test1[[#This Row],[Price]]</f>
        <v>38</v>
      </c>
    </row>
    <row r="97" spans="1:8" ht="20.100000000000001" customHeight="1" x14ac:dyDescent="0.3">
      <c r="A97" s="3">
        <v>44097</v>
      </c>
      <c r="B97" s="2" t="s">
        <v>7</v>
      </c>
      <c r="C97" s="2" t="s">
        <v>15</v>
      </c>
      <c r="D97" s="2" t="s">
        <v>21</v>
      </c>
      <c r="E97" s="2" t="s">
        <v>13</v>
      </c>
      <c r="F97" s="1">
        <v>9.1999999999999993</v>
      </c>
      <c r="G97" s="1">
        <v>3</v>
      </c>
      <c r="H97" s="2">
        <f>Table_test1[[#This Row],[Qty.]]*Table_test1[[#This Row],[Price]]</f>
        <v>27.599999999999998</v>
      </c>
    </row>
    <row r="98" spans="1:8" ht="20.100000000000001" customHeight="1" x14ac:dyDescent="0.3">
      <c r="A98" s="3">
        <v>44100</v>
      </c>
      <c r="B98" s="2" t="s">
        <v>7</v>
      </c>
      <c r="C98" s="2" t="s">
        <v>8</v>
      </c>
      <c r="D98" s="2" t="s">
        <v>12</v>
      </c>
      <c r="E98" s="2" t="s">
        <v>10</v>
      </c>
      <c r="F98" s="1">
        <v>31</v>
      </c>
      <c r="G98" s="1">
        <v>2</v>
      </c>
      <c r="H98" s="2">
        <f>Table_test1[[#This Row],[Qty.]]*Table_test1[[#This Row],[Price]]</f>
        <v>62</v>
      </c>
    </row>
    <row r="99" spans="1:8" ht="20.100000000000001" customHeight="1" x14ac:dyDescent="0.3">
      <c r="A99" s="3">
        <v>44103</v>
      </c>
      <c r="B99" s="2" t="s">
        <v>7</v>
      </c>
      <c r="C99" s="2" t="s">
        <v>11</v>
      </c>
      <c r="D99" s="2" t="s">
        <v>9</v>
      </c>
      <c r="E99" s="2" t="s">
        <v>10</v>
      </c>
      <c r="F99" s="1">
        <v>19</v>
      </c>
      <c r="G99" s="1">
        <v>6</v>
      </c>
      <c r="H99" s="2">
        <f>Table_test1[[#This Row],[Qty.]]*Table_test1[[#This Row],[Price]]</f>
        <v>114</v>
      </c>
    </row>
    <row r="100" spans="1:8" ht="20.100000000000001" customHeight="1" x14ac:dyDescent="0.3">
      <c r="A100" s="3">
        <v>44103</v>
      </c>
      <c r="B100" s="2" t="s">
        <v>7</v>
      </c>
      <c r="C100" s="2" t="s">
        <v>14</v>
      </c>
      <c r="D100" s="2" t="s">
        <v>22</v>
      </c>
      <c r="E100" s="2" t="s">
        <v>13</v>
      </c>
      <c r="F100" s="1">
        <v>97</v>
      </c>
      <c r="G100" s="1">
        <v>5</v>
      </c>
      <c r="H100" s="2">
        <f>Table_test1[[#This Row],[Qty.]]*Table_test1[[#This Row],[Price]]</f>
        <v>485</v>
      </c>
    </row>
    <row r="101" spans="1:8" ht="20.100000000000001" customHeight="1" x14ac:dyDescent="0.3">
      <c r="A101" s="3">
        <v>44104</v>
      </c>
      <c r="B101" s="2" t="s">
        <v>7</v>
      </c>
      <c r="C101" s="2" t="s">
        <v>15</v>
      </c>
      <c r="D101" s="2" t="s">
        <v>17</v>
      </c>
      <c r="E101" s="2" t="s">
        <v>13</v>
      </c>
      <c r="F101" s="1">
        <v>7.45</v>
      </c>
      <c r="G101" s="1">
        <v>6</v>
      </c>
      <c r="H101" s="2">
        <f>Table_test1[[#This Row],[Qty.]]*Table_test1[[#This Row],[Price]]</f>
        <v>44.7</v>
      </c>
    </row>
    <row r="102" spans="1:8" ht="20.100000000000001" customHeight="1" x14ac:dyDescent="0.3">
      <c r="A102" s="3">
        <v>44111</v>
      </c>
      <c r="B102" s="2" t="s">
        <v>7</v>
      </c>
      <c r="C102" s="2" t="s">
        <v>8</v>
      </c>
      <c r="D102" s="2" t="s">
        <v>21</v>
      </c>
      <c r="E102" s="2" t="s">
        <v>16</v>
      </c>
      <c r="F102" s="1">
        <v>13.25</v>
      </c>
      <c r="G102" s="1">
        <v>3</v>
      </c>
      <c r="H102" s="2">
        <f>Table_test1[[#This Row],[Qty.]]*Table_test1[[#This Row],[Price]]</f>
        <v>39.75</v>
      </c>
    </row>
    <row r="103" spans="1:8" ht="20.100000000000001" customHeight="1" x14ac:dyDescent="0.3">
      <c r="A103" s="3">
        <v>44112</v>
      </c>
      <c r="B103" s="2" t="s">
        <v>7</v>
      </c>
      <c r="C103" s="2" t="s">
        <v>11</v>
      </c>
      <c r="D103" s="2" t="s">
        <v>17</v>
      </c>
      <c r="E103" s="2" t="s">
        <v>10</v>
      </c>
      <c r="F103" s="1">
        <v>14</v>
      </c>
      <c r="G103" s="1">
        <v>12</v>
      </c>
      <c r="H103" s="2">
        <f>Table_test1[[#This Row],[Qty.]]*Table_test1[[#This Row],[Price]]</f>
        <v>168</v>
      </c>
    </row>
    <row r="104" spans="1:8" ht="20.100000000000001" customHeight="1" x14ac:dyDescent="0.3">
      <c r="A104" s="3">
        <v>44112</v>
      </c>
      <c r="B104" s="2" t="s">
        <v>7</v>
      </c>
      <c r="C104" s="2" t="s">
        <v>14</v>
      </c>
      <c r="D104" s="2" t="s">
        <v>22</v>
      </c>
      <c r="E104" s="2" t="s">
        <v>13</v>
      </c>
      <c r="F104" s="1">
        <v>12.5</v>
      </c>
      <c r="G104" s="1">
        <v>4</v>
      </c>
      <c r="H104" s="2">
        <f>Table_test1[[#This Row],[Qty.]]*Table_test1[[#This Row],[Price]]</f>
        <v>50</v>
      </c>
    </row>
    <row r="105" spans="1:8" ht="20.100000000000001" customHeight="1" x14ac:dyDescent="0.3">
      <c r="A105" s="3">
        <v>44114</v>
      </c>
      <c r="B105" s="2" t="s">
        <v>7</v>
      </c>
      <c r="C105" s="2" t="s">
        <v>15</v>
      </c>
      <c r="D105" s="2" t="s">
        <v>9</v>
      </c>
      <c r="E105" s="2" t="s">
        <v>10</v>
      </c>
      <c r="F105" s="1">
        <v>19</v>
      </c>
      <c r="G105" s="1">
        <v>5</v>
      </c>
      <c r="H105" s="2">
        <f>Table_test1[[#This Row],[Qty.]]*Table_test1[[#This Row],[Price]]</f>
        <v>95</v>
      </c>
    </row>
    <row r="106" spans="1:8" ht="20.100000000000001" customHeight="1" x14ac:dyDescent="0.3">
      <c r="A106" s="3">
        <v>44121</v>
      </c>
      <c r="B106" s="2" t="s">
        <v>7</v>
      </c>
      <c r="C106" s="2" t="s">
        <v>8</v>
      </c>
      <c r="D106" s="2" t="s">
        <v>21</v>
      </c>
      <c r="E106" s="2" t="s">
        <v>16</v>
      </c>
      <c r="F106" s="1">
        <v>31</v>
      </c>
      <c r="G106" s="1">
        <v>18</v>
      </c>
      <c r="H106" s="2">
        <f>Table_test1[[#This Row],[Qty.]]*Table_test1[[#This Row],[Price]]</f>
        <v>558</v>
      </c>
    </row>
    <row r="107" spans="1:8" ht="20.100000000000001" customHeight="1" x14ac:dyDescent="0.3">
      <c r="A107" s="3">
        <v>44121</v>
      </c>
      <c r="B107" s="2" t="s">
        <v>7</v>
      </c>
      <c r="C107" s="2" t="s">
        <v>11</v>
      </c>
      <c r="D107" s="2" t="s">
        <v>23</v>
      </c>
      <c r="E107" s="2" t="s">
        <v>10</v>
      </c>
      <c r="F107" s="1">
        <v>12</v>
      </c>
      <c r="G107" s="1">
        <v>24</v>
      </c>
      <c r="H107" s="2">
        <f>Table_test1[[#This Row],[Qty.]]*Table_test1[[#This Row],[Price]]</f>
        <v>288</v>
      </c>
    </row>
    <row r="108" spans="1:8" ht="20.100000000000001" customHeight="1" x14ac:dyDescent="0.3">
      <c r="A108" s="3">
        <v>44126</v>
      </c>
      <c r="B108" s="2" t="s">
        <v>7</v>
      </c>
      <c r="C108" s="2" t="s">
        <v>14</v>
      </c>
      <c r="D108" s="2" t="s">
        <v>22</v>
      </c>
      <c r="E108" s="2" t="s">
        <v>10</v>
      </c>
      <c r="F108" s="1">
        <v>39</v>
      </c>
      <c r="G108" s="1">
        <v>27</v>
      </c>
      <c r="H108" s="2">
        <f>Table_test1[[#This Row],[Qty.]]*Table_test1[[#This Row],[Price]]</f>
        <v>1053</v>
      </c>
    </row>
    <row r="109" spans="1:8" ht="20.100000000000001" customHeight="1" x14ac:dyDescent="0.3">
      <c r="A109" s="3">
        <v>44126</v>
      </c>
      <c r="B109" s="2" t="s">
        <v>7</v>
      </c>
      <c r="C109" s="2" t="s">
        <v>15</v>
      </c>
      <c r="D109" s="2" t="s">
        <v>17</v>
      </c>
      <c r="E109" s="2" t="s">
        <v>13</v>
      </c>
      <c r="F109" s="1">
        <v>53</v>
      </c>
      <c r="G109" s="1">
        <v>7</v>
      </c>
      <c r="H109" s="2">
        <f>Table_test1[[#This Row],[Qty.]]*Table_test1[[#This Row],[Price]]</f>
        <v>371</v>
      </c>
    </row>
    <row r="110" spans="1:8" ht="20.100000000000001" customHeight="1" x14ac:dyDescent="0.3">
      <c r="A110" s="3">
        <v>44128</v>
      </c>
      <c r="B110" s="2" t="s">
        <v>7</v>
      </c>
      <c r="C110" s="2" t="s">
        <v>8</v>
      </c>
      <c r="D110" s="2" t="s">
        <v>17</v>
      </c>
      <c r="E110" s="2" t="s">
        <v>13</v>
      </c>
      <c r="F110" s="1">
        <v>17.45</v>
      </c>
      <c r="G110" s="1">
        <v>2</v>
      </c>
      <c r="H110" s="2">
        <f>Table_test1[[#This Row],[Qty.]]*Table_test1[[#This Row],[Price]]</f>
        <v>34.9</v>
      </c>
    </row>
    <row r="111" spans="1:8" ht="20.100000000000001" customHeight="1" x14ac:dyDescent="0.3">
      <c r="A111" s="3">
        <v>44128</v>
      </c>
      <c r="B111" s="2" t="s">
        <v>7</v>
      </c>
      <c r="C111" s="2" t="s">
        <v>11</v>
      </c>
      <c r="D111" s="2" t="s">
        <v>21</v>
      </c>
      <c r="E111" s="2" t="s">
        <v>13</v>
      </c>
      <c r="F111" s="1">
        <v>19</v>
      </c>
      <c r="G111" s="1">
        <v>4</v>
      </c>
      <c r="H111" s="2">
        <f>Table_test1[[#This Row],[Qty.]]*Table_test1[[#This Row],[Price]]</f>
        <v>76</v>
      </c>
    </row>
    <row r="112" spans="1:8" ht="20.100000000000001" customHeight="1" x14ac:dyDescent="0.3">
      <c r="A112" s="3">
        <v>44131</v>
      </c>
      <c r="B112" s="2" t="s">
        <v>7</v>
      </c>
      <c r="C112" s="2" t="s">
        <v>14</v>
      </c>
      <c r="D112" s="2" t="s">
        <v>9</v>
      </c>
      <c r="E112" s="2" t="s">
        <v>10</v>
      </c>
      <c r="F112" s="1">
        <v>21.5</v>
      </c>
      <c r="G112" s="1">
        <v>8</v>
      </c>
      <c r="H112" s="2">
        <f>Table_test1[[#This Row],[Qty.]]*Table_test1[[#This Row],[Price]]</f>
        <v>172</v>
      </c>
    </row>
    <row r="113" spans="1:8" ht="20.100000000000001" customHeight="1" x14ac:dyDescent="0.3">
      <c r="A113" s="3">
        <v>44132</v>
      </c>
      <c r="B113" s="2" t="s">
        <v>7</v>
      </c>
      <c r="C113" s="2" t="s">
        <v>15</v>
      </c>
      <c r="D113" s="2" t="s">
        <v>21</v>
      </c>
      <c r="E113" s="2" t="s">
        <v>13</v>
      </c>
      <c r="F113" s="1">
        <v>7.75</v>
      </c>
      <c r="G113" s="1">
        <v>42</v>
      </c>
      <c r="H113" s="2">
        <f>Table_test1[[#This Row],[Qty.]]*Table_test1[[#This Row],[Price]]</f>
        <v>325.5</v>
      </c>
    </row>
    <row r="114" spans="1:8" ht="20.100000000000001" customHeight="1" x14ac:dyDescent="0.3">
      <c r="A114" s="3">
        <v>44133</v>
      </c>
      <c r="B114" s="2" t="s">
        <v>7</v>
      </c>
      <c r="C114" s="2" t="s">
        <v>8</v>
      </c>
      <c r="D114" s="2" t="s">
        <v>20</v>
      </c>
      <c r="E114" s="2" t="s">
        <v>10</v>
      </c>
      <c r="F114" s="1">
        <v>9.65</v>
      </c>
      <c r="G114" s="1">
        <v>12</v>
      </c>
      <c r="H114" s="2">
        <f>Table_test1[[#This Row],[Qty.]]*Table_test1[[#This Row],[Price]]</f>
        <v>115.80000000000001</v>
      </c>
    </row>
    <row r="115" spans="1:8" ht="20.100000000000001" customHeight="1" x14ac:dyDescent="0.3">
      <c r="A115" s="3">
        <v>44135</v>
      </c>
      <c r="B115" s="2" t="s">
        <v>7</v>
      </c>
      <c r="C115" s="2" t="s">
        <v>11</v>
      </c>
      <c r="D115" s="2" t="s">
        <v>17</v>
      </c>
      <c r="E115" s="2" t="s">
        <v>16</v>
      </c>
      <c r="F115" s="1">
        <v>21</v>
      </c>
      <c r="G115" s="1">
        <v>5</v>
      </c>
      <c r="H115" s="2">
        <f>Table_test1[[#This Row],[Qty.]]*Table_test1[[#This Row],[Price]]</f>
        <v>105</v>
      </c>
    </row>
    <row r="116" spans="1:8" ht="20.100000000000001" customHeight="1" x14ac:dyDescent="0.3">
      <c r="A116" s="3">
        <v>44135</v>
      </c>
      <c r="B116" s="2" t="s">
        <v>7</v>
      </c>
      <c r="C116" s="2" t="s">
        <v>14</v>
      </c>
      <c r="D116" s="2" t="s">
        <v>22</v>
      </c>
      <c r="E116" s="2" t="s">
        <v>16</v>
      </c>
      <c r="F116" s="1">
        <v>12.5</v>
      </c>
      <c r="G116" s="1">
        <v>3</v>
      </c>
      <c r="H116" s="2">
        <f>Table_test1[[#This Row],[Qty.]]*Table_test1[[#This Row],[Price]]</f>
        <v>37.5</v>
      </c>
    </row>
    <row r="117" spans="1:8" ht="20.100000000000001" customHeight="1" x14ac:dyDescent="0.3">
      <c r="A117" s="3">
        <v>44140</v>
      </c>
      <c r="B117" s="2" t="s">
        <v>7</v>
      </c>
      <c r="C117" s="2" t="s">
        <v>15</v>
      </c>
      <c r="D117" s="2" t="s">
        <v>21</v>
      </c>
      <c r="E117" s="2" t="s">
        <v>13</v>
      </c>
      <c r="F117" s="1">
        <v>17.45</v>
      </c>
      <c r="G117" s="1">
        <v>15</v>
      </c>
      <c r="H117" s="2">
        <f>Table_test1[[#This Row],[Qty.]]*Table_test1[[#This Row],[Price]]</f>
        <v>261.75</v>
      </c>
    </row>
    <row r="118" spans="1:8" ht="20.100000000000001" customHeight="1" x14ac:dyDescent="0.3">
      <c r="A118" s="3">
        <v>44142</v>
      </c>
      <c r="B118" s="2" t="s">
        <v>7</v>
      </c>
      <c r="C118" s="2" t="s">
        <v>8</v>
      </c>
      <c r="D118" s="2" t="s">
        <v>23</v>
      </c>
      <c r="E118" s="2" t="s">
        <v>10</v>
      </c>
      <c r="F118" s="1">
        <v>6</v>
      </c>
      <c r="G118" s="1">
        <v>4</v>
      </c>
      <c r="H118" s="2">
        <f>Table_test1[[#This Row],[Qty.]]*Table_test1[[#This Row],[Price]]</f>
        <v>24</v>
      </c>
    </row>
    <row r="119" spans="1:8" ht="20.100000000000001" customHeight="1" x14ac:dyDescent="0.3">
      <c r="A119" s="3">
        <v>44142</v>
      </c>
      <c r="B119" s="2" t="s">
        <v>7</v>
      </c>
      <c r="C119" s="2" t="s">
        <v>11</v>
      </c>
      <c r="D119" s="2" t="s">
        <v>18</v>
      </c>
      <c r="E119" s="2" t="s">
        <v>16</v>
      </c>
      <c r="F119" s="1">
        <v>38</v>
      </c>
      <c r="G119" s="1">
        <v>14</v>
      </c>
      <c r="H119" s="2">
        <f>Table_test1[[#This Row],[Qty.]]*Table_test1[[#This Row],[Price]]</f>
        <v>532</v>
      </c>
    </row>
    <row r="120" spans="1:8" ht="20.100000000000001" customHeight="1" x14ac:dyDescent="0.3">
      <c r="A120" s="3">
        <v>44146</v>
      </c>
      <c r="B120" s="2" t="s">
        <v>7</v>
      </c>
      <c r="C120" s="2" t="s">
        <v>14</v>
      </c>
      <c r="D120" s="2" t="s">
        <v>22</v>
      </c>
      <c r="E120" s="2" t="s">
        <v>16</v>
      </c>
      <c r="F120" s="1">
        <v>9.5</v>
      </c>
      <c r="G120" s="1">
        <v>4</v>
      </c>
      <c r="H120" s="2">
        <f>Table_test1[[#This Row],[Qty.]]*Table_test1[[#This Row],[Price]]</f>
        <v>38</v>
      </c>
    </row>
    <row r="121" spans="1:8" ht="20.100000000000001" customHeight="1" x14ac:dyDescent="0.3">
      <c r="A121" s="3">
        <v>44148</v>
      </c>
      <c r="B121" s="2" t="s">
        <v>7</v>
      </c>
      <c r="C121" s="2" t="s">
        <v>15</v>
      </c>
      <c r="D121" s="2" t="s">
        <v>22</v>
      </c>
      <c r="E121" s="2" t="s">
        <v>10</v>
      </c>
      <c r="F121" s="1">
        <v>18.399999999999999</v>
      </c>
      <c r="G121" s="1">
        <v>5</v>
      </c>
      <c r="H121" s="2">
        <f>Table_test1[[#This Row],[Qty.]]*Table_test1[[#This Row],[Price]]</f>
        <v>92</v>
      </c>
    </row>
    <row r="122" spans="1:8" ht="20.100000000000001" customHeight="1" x14ac:dyDescent="0.3">
      <c r="A122" s="3">
        <v>44154</v>
      </c>
      <c r="B122" s="2" t="s">
        <v>7</v>
      </c>
      <c r="C122" s="2" t="s">
        <v>8</v>
      </c>
      <c r="D122" s="2" t="s">
        <v>22</v>
      </c>
      <c r="E122" s="2" t="s">
        <v>16</v>
      </c>
      <c r="F122" s="1">
        <v>25.89</v>
      </c>
      <c r="G122" s="1">
        <v>3</v>
      </c>
      <c r="H122" s="2">
        <f>Table_test1[[#This Row],[Qty.]]*Table_test1[[#This Row],[Price]]</f>
        <v>77.67</v>
      </c>
    </row>
    <row r="123" spans="1:8" ht="20.100000000000001" customHeight="1" x14ac:dyDescent="0.3">
      <c r="A123" s="3">
        <v>44155</v>
      </c>
      <c r="B123" s="2" t="s">
        <v>7</v>
      </c>
      <c r="C123" s="2" t="s">
        <v>11</v>
      </c>
      <c r="D123" s="2" t="s">
        <v>21</v>
      </c>
      <c r="E123" s="2" t="s">
        <v>13</v>
      </c>
      <c r="F123" s="1">
        <v>36</v>
      </c>
      <c r="G123" s="1">
        <v>25</v>
      </c>
      <c r="H123" s="2">
        <f>Table_test1[[#This Row],[Qty.]]*Table_test1[[#This Row],[Price]]</f>
        <v>900</v>
      </c>
    </row>
    <row r="124" spans="1:8" ht="20.100000000000001" customHeight="1" x14ac:dyDescent="0.3">
      <c r="A124" s="3">
        <v>44159</v>
      </c>
      <c r="B124" s="2" t="s">
        <v>7</v>
      </c>
      <c r="C124" s="2" t="s">
        <v>14</v>
      </c>
      <c r="D124" s="2" t="s">
        <v>22</v>
      </c>
      <c r="E124" s="2" t="s">
        <v>16</v>
      </c>
      <c r="F124" s="1">
        <v>49.3</v>
      </c>
      <c r="G124" s="1">
        <v>3</v>
      </c>
      <c r="H124" s="2">
        <f>Table_test1[[#This Row],[Qty.]]*Table_test1[[#This Row],[Price]]</f>
        <v>147.89999999999998</v>
      </c>
    </row>
    <row r="125" spans="1:8" ht="20.100000000000001" customHeight="1" x14ac:dyDescent="0.3">
      <c r="A125" s="3">
        <v>44162</v>
      </c>
      <c r="B125" s="2" t="s">
        <v>7</v>
      </c>
      <c r="C125" s="2" t="s">
        <v>15</v>
      </c>
      <c r="D125" s="2" t="s">
        <v>9</v>
      </c>
      <c r="E125" s="2" t="s">
        <v>10</v>
      </c>
      <c r="F125" s="1">
        <v>14</v>
      </c>
      <c r="G125" s="1">
        <v>12</v>
      </c>
      <c r="H125" s="2">
        <f>Table_test1[[#This Row],[Qty.]]*Table_test1[[#This Row],[Price]]</f>
        <v>168</v>
      </c>
    </row>
    <row r="126" spans="1:8" ht="20.100000000000001" customHeight="1" x14ac:dyDescent="0.3">
      <c r="A126" s="3">
        <v>44166</v>
      </c>
      <c r="B126" s="2" t="s">
        <v>7</v>
      </c>
      <c r="C126" s="2" t="s">
        <v>8</v>
      </c>
      <c r="D126" s="2" t="s">
        <v>9</v>
      </c>
      <c r="E126" s="2" t="s">
        <v>13</v>
      </c>
      <c r="F126" s="1">
        <v>49.3</v>
      </c>
      <c r="G126" s="1">
        <v>15</v>
      </c>
      <c r="H126" s="2">
        <f>Table_test1[[#This Row],[Qty.]]*Table_test1[[#This Row],[Price]]</f>
        <v>739.5</v>
      </c>
    </row>
    <row r="127" spans="1:8" ht="20.100000000000001" customHeight="1" x14ac:dyDescent="0.3">
      <c r="A127" s="3">
        <v>44168</v>
      </c>
      <c r="B127" s="2" t="s">
        <v>7</v>
      </c>
      <c r="C127" s="2" t="s">
        <v>11</v>
      </c>
      <c r="D127" s="2" t="s">
        <v>18</v>
      </c>
      <c r="E127" s="2" t="s">
        <v>13</v>
      </c>
      <c r="F127" s="1">
        <v>39</v>
      </c>
      <c r="G127" s="1">
        <v>33</v>
      </c>
      <c r="H127" s="2">
        <f>Table_test1[[#This Row],[Qty.]]*Table_test1[[#This Row],[Price]]</f>
        <v>1287</v>
      </c>
    </row>
    <row r="128" spans="1:8" ht="20.100000000000001" customHeight="1" x14ac:dyDescent="0.3">
      <c r="A128" s="3">
        <v>44173</v>
      </c>
      <c r="B128" s="2" t="s">
        <v>7</v>
      </c>
      <c r="C128" s="2" t="s">
        <v>14</v>
      </c>
      <c r="D128" s="2" t="s">
        <v>9</v>
      </c>
      <c r="E128" s="2" t="s">
        <v>10</v>
      </c>
      <c r="F128" s="1">
        <v>12.5</v>
      </c>
      <c r="G128" s="1">
        <v>72</v>
      </c>
      <c r="H128" s="2">
        <f>Table_test1[[#This Row],[Qty.]]*Table_test1[[#This Row],[Price]]</f>
        <v>900</v>
      </c>
    </row>
    <row r="129" spans="1:8" ht="20.100000000000001" customHeight="1" x14ac:dyDescent="0.3">
      <c r="A129" s="3">
        <v>44176</v>
      </c>
      <c r="B129" s="2" t="s">
        <v>7</v>
      </c>
      <c r="C129" s="2" t="s">
        <v>15</v>
      </c>
      <c r="D129" s="2" t="s">
        <v>21</v>
      </c>
      <c r="E129" s="2" t="s">
        <v>13</v>
      </c>
      <c r="F129" s="1">
        <v>12.5</v>
      </c>
      <c r="G129" s="1">
        <v>16</v>
      </c>
      <c r="H129" s="2">
        <f>Table_test1[[#This Row],[Qty.]]*Table_test1[[#This Row],[Price]]</f>
        <v>200</v>
      </c>
    </row>
    <row r="130" spans="1:8" ht="20.100000000000001" customHeight="1" x14ac:dyDescent="0.3">
      <c r="A130" s="3">
        <v>44181</v>
      </c>
      <c r="B130" s="2" t="s">
        <v>7</v>
      </c>
      <c r="C130" s="2" t="s">
        <v>8</v>
      </c>
      <c r="D130" s="2" t="s">
        <v>20</v>
      </c>
      <c r="E130" s="2" t="s">
        <v>10</v>
      </c>
      <c r="F130" s="1">
        <v>1</v>
      </c>
      <c r="G130" s="1">
        <v>35</v>
      </c>
      <c r="H130" s="2">
        <f>Table_test1[[#This Row],[Qty.]]*Table_test1[[#This Row],[Price]]</f>
        <v>35</v>
      </c>
    </row>
    <row r="131" spans="1:8" ht="20.100000000000001" customHeight="1" x14ac:dyDescent="0.3">
      <c r="A131" s="3">
        <v>44181</v>
      </c>
      <c r="B131" s="2" t="s">
        <v>7</v>
      </c>
      <c r="C131" s="2" t="s">
        <v>11</v>
      </c>
      <c r="D131" s="2" t="s">
        <v>9</v>
      </c>
      <c r="E131" s="2" t="s">
        <v>16</v>
      </c>
      <c r="F131" s="1">
        <v>18</v>
      </c>
      <c r="G131" s="1">
        <v>2</v>
      </c>
      <c r="H131" s="2">
        <f>Table_test1[[#This Row],[Qty.]]*Table_test1[[#This Row],[Price]]</f>
        <v>36</v>
      </c>
    </row>
    <row r="132" spans="1:8" ht="20.100000000000001" customHeight="1" x14ac:dyDescent="0.3">
      <c r="A132" s="3">
        <v>44182</v>
      </c>
      <c r="B132" s="2" t="s">
        <v>7</v>
      </c>
      <c r="C132" s="2" t="s">
        <v>14</v>
      </c>
      <c r="D132" s="2" t="s">
        <v>23</v>
      </c>
      <c r="E132" s="2" t="s">
        <v>16</v>
      </c>
      <c r="F132" s="1">
        <v>263.5</v>
      </c>
      <c r="G132" s="1">
        <v>5</v>
      </c>
      <c r="H132" s="2">
        <f>Table_test1[[#This Row],[Qty.]]*Table_test1[[#This Row],[Price]]</f>
        <v>1317.5</v>
      </c>
    </row>
    <row r="133" spans="1:8" ht="20.100000000000001" customHeight="1" x14ac:dyDescent="0.3">
      <c r="A133" s="3">
        <v>44183</v>
      </c>
      <c r="B133" s="2" t="s">
        <v>7</v>
      </c>
      <c r="C133" s="2" t="s">
        <v>15</v>
      </c>
      <c r="D133" s="2" t="s">
        <v>18</v>
      </c>
      <c r="E133" s="2" t="s">
        <v>10</v>
      </c>
      <c r="F133" s="1">
        <v>34.799999999999997</v>
      </c>
      <c r="G133" s="1">
        <v>3</v>
      </c>
      <c r="H133" s="2">
        <f>Table_test1[[#This Row],[Qty.]]*Table_test1[[#This Row],[Price]]</f>
        <v>104.39999999999999</v>
      </c>
    </row>
    <row r="134" spans="1:8" ht="20.100000000000001" customHeight="1" x14ac:dyDescent="0.3">
      <c r="A134" s="3">
        <v>44187</v>
      </c>
      <c r="B134" s="2" t="s">
        <v>7</v>
      </c>
      <c r="C134" s="2" t="s">
        <v>8</v>
      </c>
      <c r="D134" s="2" t="s">
        <v>9</v>
      </c>
      <c r="E134" s="2" t="s">
        <v>13</v>
      </c>
      <c r="F134" s="1">
        <v>62.5</v>
      </c>
      <c r="G134" s="1">
        <v>3</v>
      </c>
      <c r="H134" s="2">
        <f>Table_test1[[#This Row],[Qty.]]*Table_test1[[#This Row],[Price]]</f>
        <v>187.5</v>
      </c>
    </row>
    <row r="135" spans="1:8" ht="20.100000000000001" customHeight="1" x14ac:dyDescent="0.3">
      <c r="A135" s="3">
        <v>44187</v>
      </c>
      <c r="B135" s="2" t="s">
        <v>7</v>
      </c>
      <c r="C135" s="2" t="s">
        <v>11</v>
      </c>
      <c r="D135" s="2" t="s">
        <v>12</v>
      </c>
      <c r="E135" s="2" t="s">
        <v>13</v>
      </c>
      <c r="F135" s="1">
        <v>7.75</v>
      </c>
      <c r="G135" s="1">
        <v>4</v>
      </c>
      <c r="H135" s="2">
        <f>Table_test1[[#This Row],[Qty.]]*Table_test1[[#This Row],[Price]]</f>
        <v>31</v>
      </c>
    </row>
    <row r="136" spans="1:8" ht="20.100000000000001" customHeight="1" x14ac:dyDescent="0.3">
      <c r="A136" s="3">
        <v>44187</v>
      </c>
      <c r="B136" s="2" t="s">
        <v>7</v>
      </c>
      <c r="C136" s="2" t="s">
        <v>14</v>
      </c>
      <c r="D136" s="2" t="s">
        <v>22</v>
      </c>
      <c r="E136" s="2" t="s">
        <v>16</v>
      </c>
      <c r="F136" s="1">
        <v>12.5</v>
      </c>
      <c r="G136" s="1">
        <v>15</v>
      </c>
      <c r="H136" s="2">
        <f>Table_test1[[#This Row],[Qty.]]*Table_test1[[#This Row],[Price]]</f>
        <v>187.5</v>
      </c>
    </row>
    <row r="137" spans="1:8" ht="20.100000000000001" customHeight="1" x14ac:dyDescent="0.3">
      <c r="A137" s="3">
        <v>44188</v>
      </c>
      <c r="B137" s="2" t="s">
        <v>7</v>
      </c>
      <c r="C137" s="2" t="s">
        <v>15</v>
      </c>
      <c r="D137" s="2" t="s">
        <v>9</v>
      </c>
      <c r="E137" s="2" t="s">
        <v>10</v>
      </c>
      <c r="F137" s="1">
        <v>19.45</v>
      </c>
      <c r="G137" s="1">
        <v>1</v>
      </c>
      <c r="H137" s="2">
        <f>Table_test1[[#This Row],[Qty.]]*Table_test1[[#This Row],[Price]]</f>
        <v>19.45</v>
      </c>
    </row>
    <row r="138" spans="1:8" ht="20.100000000000001" customHeight="1" x14ac:dyDescent="0.3">
      <c r="A138" s="3">
        <v>44191</v>
      </c>
      <c r="B138" s="2" t="s">
        <v>7</v>
      </c>
      <c r="C138" s="2" t="s">
        <v>8</v>
      </c>
      <c r="D138" s="2" t="s">
        <v>17</v>
      </c>
      <c r="E138" s="2" t="s">
        <v>16</v>
      </c>
      <c r="F138" s="1">
        <v>21</v>
      </c>
      <c r="G138" s="1">
        <v>5</v>
      </c>
      <c r="H138" s="2">
        <f>Table_test1[[#This Row],[Qty.]]*Table_test1[[#This Row],[Price]]</f>
        <v>105</v>
      </c>
    </row>
    <row r="139" spans="1:8" ht="20.100000000000001" customHeight="1" x14ac:dyDescent="0.3">
      <c r="A139" s="3">
        <v>44191</v>
      </c>
      <c r="B139" s="2" t="s">
        <v>7</v>
      </c>
      <c r="C139" s="2" t="s">
        <v>11</v>
      </c>
      <c r="D139" s="2" t="s">
        <v>22</v>
      </c>
      <c r="E139" s="2" t="s">
        <v>10</v>
      </c>
      <c r="F139" s="1">
        <v>24</v>
      </c>
      <c r="G139" s="1">
        <v>6</v>
      </c>
      <c r="H139" s="2">
        <f>Table_test1[[#This Row],[Qty.]]*Table_test1[[#This Row],[Price]]</f>
        <v>144</v>
      </c>
    </row>
    <row r="140" spans="1:8" ht="20.100000000000001" customHeight="1" x14ac:dyDescent="0.3">
      <c r="A140" s="3">
        <v>44191</v>
      </c>
      <c r="B140" s="2" t="s">
        <v>7</v>
      </c>
      <c r="C140" s="2" t="s">
        <v>14</v>
      </c>
      <c r="D140" s="2" t="s">
        <v>21</v>
      </c>
      <c r="E140" s="2" t="s">
        <v>10</v>
      </c>
      <c r="F140" s="1">
        <v>263.5</v>
      </c>
      <c r="G140" s="1">
        <v>1</v>
      </c>
      <c r="H140" s="2">
        <f>Table_test1[[#This Row],[Qty.]]*Table_test1[[#This Row],[Price]]</f>
        <v>263.5</v>
      </c>
    </row>
    <row r="141" spans="1:8" ht="20.100000000000001" customHeight="1" x14ac:dyDescent="0.3">
      <c r="A141" s="3">
        <v>44195</v>
      </c>
      <c r="B141" s="2" t="s">
        <v>7</v>
      </c>
      <c r="C141" s="2" t="s">
        <v>15</v>
      </c>
      <c r="D141" s="2" t="s">
        <v>18</v>
      </c>
      <c r="E141" s="2" t="s">
        <v>10</v>
      </c>
      <c r="F141" s="1">
        <v>31</v>
      </c>
      <c r="G141" s="1">
        <v>36</v>
      </c>
      <c r="H141" s="2">
        <f>Table_test1[[#This Row],[Qty.]]*Table_test1[[#This Row],[Price]]</f>
        <v>1116</v>
      </c>
    </row>
    <row r="142" spans="1:8" ht="20.100000000000001" customHeight="1" x14ac:dyDescent="0.3">
      <c r="A142" s="3">
        <v>44196</v>
      </c>
      <c r="B142" s="2" t="s">
        <v>7</v>
      </c>
      <c r="C142" s="2" t="s">
        <v>8</v>
      </c>
      <c r="D142" s="2" t="s">
        <v>23</v>
      </c>
      <c r="E142" s="2" t="s">
        <v>13</v>
      </c>
      <c r="F142" s="1">
        <v>16</v>
      </c>
      <c r="G142" s="1">
        <v>3</v>
      </c>
      <c r="H142" s="2">
        <f>Table_test1[[#This Row],[Qty.]]*Table_test1[[#This Row],[Price]]</f>
        <v>48</v>
      </c>
    </row>
    <row r="143" spans="1:8" ht="20.100000000000001" customHeight="1" x14ac:dyDescent="0.3">
      <c r="A143" s="3">
        <v>43836</v>
      </c>
      <c r="B143" s="2" t="s">
        <v>24</v>
      </c>
      <c r="C143" s="2" t="s">
        <v>25</v>
      </c>
      <c r="D143" s="2" t="s">
        <v>20</v>
      </c>
      <c r="E143" s="2" t="s">
        <v>13</v>
      </c>
      <c r="F143" s="1">
        <v>5.9</v>
      </c>
      <c r="G143" s="1">
        <v>6</v>
      </c>
      <c r="H143" s="2">
        <f>Table_test1[[#This Row],[Qty.]]*Table_test1[[#This Row],[Price]]</f>
        <v>35.400000000000006</v>
      </c>
    </row>
    <row r="144" spans="1:8" ht="20.100000000000001" customHeight="1" x14ac:dyDescent="0.3">
      <c r="A144" s="3">
        <v>43843</v>
      </c>
      <c r="B144" s="2" t="s">
        <v>24</v>
      </c>
      <c r="C144" s="2" t="s">
        <v>25</v>
      </c>
      <c r="D144" s="2" t="s">
        <v>23</v>
      </c>
      <c r="E144" s="2" t="s">
        <v>10</v>
      </c>
      <c r="F144" s="1">
        <v>39.4</v>
      </c>
      <c r="G144" s="1">
        <v>4</v>
      </c>
      <c r="H144" s="2">
        <f>Table_test1[[#This Row],[Qty.]]*Table_test1[[#This Row],[Price]]</f>
        <v>157.6</v>
      </c>
    </row>
    <row r="145" spans="1:8" ht="20.100000000000001" customHeight="1" x14ac:dyDescent="0.3">
      <c r="A145" s="3">
        <v>43847</v>
      </c>
      <c r="B145" s="2" t="s">
        <v>24</v>
      </c>
      <c r="C145" s="2" t="s">
        <v>25</v>
      </c>
      <c r="D145" s="2" t="s">
        <v>9</v>
      </c>
      <c r="E145" s="2" t="s">
        <v>10</v>
      </c>
      <c r="F145" s="1">
        <v>27.2</v>
      </c>
      <c r="G145" s="1">
        <v>6</v>
      </c>
      <c r="H145" s="2">
        <f>Table_test1[[#This Row],[Qty.]]*Table_test1[[#This Row],[Price]]</f>
        <v>163.19999999999999</v>
      </c>
    </row>
    <row r="146" spans="1:8" ht="20.100000000000001" customHeight="1" x14ac:dyDescent="0.3">
      <c r="A146" s="3">
        <v>43860</v>
      </c>
      <c r="B146" s="2" t="s">
        <v>24</v>
      </c>
      <c r="C146" s="2" t="s">
        <v>25</v>
      </c>
      <c r="D146" s="2" t="s">
        <v>22</v>
      </c>
      <c r="E146" s="2" t="s">
        <v>10</v>
      </c>
      <c r="F146" s="1">
        <v>3.4</v>
      </c>
      <c r="G146" s="1">
        <v>28</v>
      </c>
      <c r="H146" s="2">
        <f>Table_test1[[#This Row],[Qty.]]*Table_test1[[#This Row],[Price]]</f>
        <v>95.2</v>
      </c>
    </row>
    <row r="147" spans="1:8" ht="20.100000000000001" customHeight="1" x14ac:dyDescent="0.3">
      <c r="A147" s="3">
        <v>43868</v>
      </c>
      <c r="B147" s="2" t="s">
        <v>24</v>
      </c>
      <c r="C147" s="2" t="s">
        <v>25</v>
      </c>
      <c r="D147" s="2" t="s">
        <v>9</v>
      </c>
      <c r="E147" s="2" t="s">
        <v>16</v>
      </c>
      <c r="F147" s="1">
        <v>99</v>
      </c>
      <c r="G147" s="1">
        <v>24</v>
      </c>
      <c r="H147" s="2">
        <f>Table_test1[[#This Row],[Qty.]]*Table_test1[[#This Row],[Price]]</f>
        <v>2376</v>
      </c>
    </row>
    <row r="148" spans="1:8" ht="20.100000000000001" customHeight="1" x14ac:dyDescent="0.3">
      <c r="A148" s="3">
        <v>43878</v>
      </c>
      <c r="B148" s="2" t="s">
        <v>24</v>
      </c>
      <c r="C148" s="2" t="s">
        <v>25</v>
      </c>
      <c r="D148" s="2" t="s">
        <v>22</v>
      </c>
      <c r="E148" s="2" t="s">
        <v>16</v>
      </c>
      <c r="F148" s="1">
        <v>2</v>
      </c>
      <c r="G148" s="1">
        <v>2</v>
      </c>
      <c r="H148" s="2">
        <f>Table_test1[[#This Row],[Qty.]]*Table_test1[[#This Row],[Price]]</f>
        <v>4</v>
      </c>
    </row>
    <row r="149" spans="1:8" ht="20.100000000000001" customHeight="1" x14ac:dyDescent="0.3">
      <c r="A149" s="3">
        <v>43894</v>
      </c>
      <c r="B149" s="2" t="s">
        <v>24</v>
      </c>
      <c r="C149" s="2" t="s">
        <v>25</v>
      </c>
      <c r="D149" s="2" t="s">
        <v>21</v>
      </c>
      <c r="E149" s="2" t="s">
        <v>16</v>
      </c>
      <c r="F149" s="1">
        <v>3.6</v>
      </c>
      <c r="G149" s="1">
        <v>25</v>
      </c>
      <c r="H149" s="2">
        <f>Table_test1[[#This Row],[Qty.]]*Table_test1[[#This Row],[Price]]</f>
        <v>90</v>
      </c>
    </row>
    <row r="150" spans="1:8" ht="20.100000000000001" customHeight="1" x14ac:dyDescent="0.3">
      <c r="A150" s="3">
        <v>43900</v>
      </c>
      <c r="B150" s="2" t="s">
        <v>24</v>
      </c>
      <c r="C150" s="2" t="s">
        <v>25</v>
      </c>
      <c r="D150" s="2" t="s">
        <v>20</v>
      </c>
      <c r="E150" s="2" t="s">
        <v>13</v>
      </c>
      <c r="F150" s="1">
        <v>24</v>
      </c>
      <c r="G150" s="1">
        <v>3</v>
      </c>
      <c r="H150" s="2">
        <f>Table_test1[[#This Row],[Qty.]]*Table_test1[[#This Row],[Price]]</f>
        <v>72</v>
      </c>
    </row>
    <row r="151" spans="1:8" ht="20.100000000000001" customHeight="1" x14ac:dyDescent="0.3">
      <c r="A151" s="3">
        <v>43904</v>
      </c>
      <c r="B151" s="2" t="s">
        <v>24</v>
      </c>
      <c r="C151" s="2" t="s">
        <v>25</v>
      </c>
      <c r="D151" s="2" t="s">
        <v>20</v>
      </c>
      <c r="E151" s="2" t="s">
        <v>16</v>
      </c>
      <c r="F151" s="1">
        <v>8</v>
      </c>
      <c r="G151" s="1">
        <v>21</v>
      </c>
      <c r="H151" s="2">
        <f>Table_test1[[#This Row],[Qty.]]*Table_test1[[#This Row],[Price]]</f>
        <v>168</v>
      </c>
    </row>
    <row r="152" spans="1:8" ht="20.100000000000001" customHeight="1" x14ac:dyDescent="0.3">
      <c r="A152" s="3">
        <v>43910</v>
      </c>
      <c r="B152" s="2" t="s">
        <v>24</v>
      </c>
      <c r="C152" s="2" t="s">
        <v>25</v>
      </c>
      <c r="D152" s="2" t="s">
        <v>21</v>
      </c>
      <c r="E152" s="2" t="s">
        <v>10</v>
      </c>
      <c r="F152" s="1">
        <v>1.4</v>
      </c>
      <c r="G152" s="1">
        <v>3</v>
      </c>
      <c r="H152" s="2">
        <f>Table_test1[[#This Row],[Qty.]]*Table_test1[[#This Row],[Price]]</f>
        <v>4.1999999999999993</v>
      </c>
    </row>
    <row r="153" spans="1:8" ht="20.100000000000001" customHeight="1" x14ac:dyDescent="0.3">
      <c r="A153" s="3">
        <v>43922</v>
      </c>
      <c r="B153" s="2" t="s">
        <v>24</v>
      </c>
      <c r="C153" s="2" t="s">
        <v>25</v>
      </c>
      <c r="D153" s="2" t="s">
        <v>12</v>
      </c>
      <c r="E153" s="2" t="s">
        <v>10</v>
      </c>
      <c r="F153" s="1">
        <v>13.6</v>
      </c>
      <c r="G153" s="1">
        <v>1</v>
      </c>
      <c r="H153" s="2">
        <f>Table_test1[[#This Row],[Qty.]]*Table_test1[[#This Row],[Price]]</f>
        <v>13.6</v>
      </c>
    </row>
    <row r="154" spans="1:8" ht="20.100000000000001" customHeight="1" x14ac:dyDescent="0.3">
      <c r="A154" s="3">
        <v>43932</v>
      </c>
      <c r="B154" s="2" t="s">
        <v>24</v>
      </c>
      <c r="C154" s="2" t="s">
        <v>25</v>
      </c>
      <c r="D154" s="2" t="s">
        <v>9</v>
      </c>
      <c r="E154" s="2" t="s">
        <v>10</v>
      </c>
      <c r="F154" s="1">
        <v>18</v>
      </c>
      <c r="G154" s="1">
        <v>1</v>
      </c>
      <c r="H154" s="2">
        <f>Table_test1[[#This Row],[Qty.]]*Table_test1[[#This Row],[Price]]</f>
        <v>18</v>
      </c>
    </row>
    <row r="155" spans="1:8" ht="20.100000000000001" customHeight="1" x14ac:dyDescent="0.3">
      <c r="A155" s="3">
        <v>43943</v>
      </c>
      <c r="B155" s="2" t="s">
        <v>24</v>
      </c>
      <c r="C155" s="2" t="s">
        <v>25</v>
      </c>
      <c r="D155" s="2" t="s">
        <v>20</v>
      </c>
      <c r="E155" s="2" t="s">
        <v>10</v>
      </c>
      <c r="F155" s="1">
        <v>2.5</v>
      </c>
      <c r="G155" s="1">
        <v>16</v>
      </c>
      <c r="H155" s="2">
        <f>Table_test1[[#This Row],[Qty.]]*Table_test1[[#This Row],[Price]]</f>
        <v>40</v>
      </c>
    </row>
    <row r="156" spans="1:8" ht="20.100000000000001" customHeight="1" x14ac:dyDescent="0.3">
      <c r="A156" s="3">
        <v>43951</v>
      </c>
      <c r="B156" s="2" t="s">
        <v>24</v>
      </c>
      <c r="C156" s="2" t="s">
        <v>25</v>
      </c>
      <c r="D156" s="2" t="s">
        <v>22</v>
      </c>
      <c r="E156" s="2" t="s">
        <v>10</v>
      </c>
      <c r="F156" s="1">
        <v>18.399999999999999</v>
      </c>
      <c r="G156" s="1">
        <v>15</v>
      </c>
      <c r="H156" s="2">
        <f>Table_test1[[#This Row],[Qty.]]*Table_test1[[#This Row],[Price]]</f>
        <v>276</v>
      </c>
    </row>
    <row r="157" spans="1:8" ht="20.100000000000001" customHeight="1" x14ac:dyDescent="0.3">
      <c r="A157" s="3">
        <v>43958</v>
      </c>
      <c r="B157" s="2" t="s">
        <v>24</v>
      </c>
      <c r="C157" s="2" t="s">
        <v>25</v>
      </c>
      <c r="D157" s="2" t="s">
        <v>17</v>
      </c>
      <c r="E157" s="2" t="s">
        <v>16</v>
      </c>
      <c r="F157" s="1">
        <v>39</v>
      </c>
      <c r="G157" s="1">
        <v>4</v>
      </c>
      <c r="H157" s="2">
        <f>Table_test1[[#This Row],[Qty.]]*Table_test1[[#This Row],[Price]]</f>
        <v>156</v>
      </c>
    </row>
    <row r="158" spans="1:8" ht="20.100000000000001" customHeight="1" x14ac:dyDescent="0.3">
      <c r="A158" s="3">
        <v>43964</v>
      </c>
      <c r="B158" s="2" t="s">
        <v>24</v>
      </c>
      <c r="C158" s="2" t="s">
        <v>25</v>
      </c>
      <c r="D158" s="2" t="s">
        <v>22</v>
      </c>
      <c r="E158" s="2" t="s">
        <v>13</v>
      </c>
      <c r="F158" s="1">
        <v>1</v>
      </c>
      <c r="G158" s="1">
        <v>15</v>
      </c>
      <c r="H158" s="2">
        <f>Table_test1[[#This Row],[Qty.]]*Table_test1[[#This Row],[Price]]</f>
        <v>15</v>
      </c>
    </row>
    <row r="159" spans="1:8" ht="20.100000000000001" customHeight="1" x14ac:dyDescent="0.3">
      <c r="A159" s="3">
        <v>43979</v>
      </c>
      <c r="B159" s="2" t="s">
        <v>24</v>
      </c>
      <c r="C159" s="2" t="s">
        <v>25</v>
      </c>
      <c r="D159" s="2" t="s">
        <v>20</v>
      </c>
      <c r="E159" s="2" t="s">
        <v>10</v>
      </c>
      <c r="F159" s="1">
        <v>36</v>
      </c>
      <c r="G159" s="1">
        <v>18</v>
      </c>
      <c r="H159" s="2">
        <f>Table_test1[[#This Row],[Qty.]]*Table_test1[[#This Row],[Price]]</f>
        <v>648</v>
      </c>
    </row>
    <row r="160" spans="1:8" ht="20.100000000000001" customHeight="1" x14ac:dyDescent="0.3">
      <c r="A160" s="3">
        <v>43981</v>
      </c>
      <c r="B160" s="2" t="s">
        <v>24</v>
      </c>
      <c r="C160" s="2" t="s">
        <v>25</v>
      </c>
      <c r="D160" s="2" t="s">
        <v>9</v>
      </c>
      <c r="E160" s="2" t="s">
        <v>16</v>
      </c>
      <c r="F160" s="1">
        <v>15</v>
      </c>
      <c r="G160" s="1">
        <v>3</v>
      </c>
      <c r="H160" s="2">
        <f>Table_test1[[#This Row],[Qty.]]*Table_test1[[#This Row],[Price]]</f>
        <v>45</v>
      </c>
    </row>
    <row r="161" spans="1:8" ht="20.100000000000001" customHeight="1" x14ac:dyDescent="0.3">
      <c r="A161" s="3">
        <v>43992</v>
      </c>
      <c r="B161" s="2" t="s">
        <v>24</v>
      </c>
      <c r="C161" s="2" t="s">
        <v>25</v>
      </c>
      <c r="D161" s="2" t="s">
        <v>17</v>
      </c>
      <c r="E161" s="2" t="s">
        <v>16</v>
      </c>
      <c r="F161" s="1">
        <v>33.25</v>
      </c>
      <c r="G161" s="1">
        <v>18</v>
      </c>
      <c r="H161" s="2">
        <f>Table_test1[[#This Row],[Qty.]]*Table_test1[[#This Row],[Price]]</f>
        <v>598.5</v>
      </c>
    </row>
    <row r="162" spans="1:8" ht="20.100000000000001" customHeight="1" x14ac:dyDescent="0.3">
      <c r="A162" s="3">
        <v>44001</v>
      </c>
      <c r="B162" s="2" t="s">
        <v>24</v>
      </c>
      <c r="C162" s="2" t="s">
        <v>25</v>
      </c>
      <c r="D162" s="2" t="s">
        <v>22</v>
      </c>
      <c r="E162" s="2" t="s">
        <v>13</v>
      </c>
      <c r="F162" s="1">
        <v>55</v>
      </c>
      <c r="G162" s="1">
        <v>12</v>
      </c>
      <c r="H162" s="2">
        <f>Table_test1[[#This Row],[Qty.]]*Table_test1[[#This Row],[Price]]</f>
        <v>660</v>
      </c>
    </row>
    <row r="163" spans="1:8" ht="20.100000000000001" customHeight="1" x14ac:dyDescent="0.3">
      <c r="A163" s="3">
        <v>44007</v>
      </c>
      <c r="B163" s="2" t="s">
        <v>24</v>
      </c>
      <c r="C163" s="2" t="s">
        <v>25</v>
      </c>
      <c r="D163" s="2" t="s">
        <v>18</v>
      </c>
      <c r="E163" s="2" t="s">
        <v>13</v>
      </c>
      <c r="F163" s="1">
        <v>9.5</v>
      </c>
      <c r="G163" s="1">
        <v>15</v>
      </c>
      <c r="H163" s="2">
        <f>Table_test1[[#This Row],[Qty.]]*Table_test1[[#This Row],[Price]]</f>
        <v>142.5</v>
      </c>
    </row>
    <row r="164" spans="1:8" ht="20.100000000000001" customHeight="1" x14ac:dyDescent="0.3">
      <c r="A164" s="3">
        <v>44019</v>
      </c>
      <c r="B164" s="2" t="s">
        <v>24</v>
      </c>
      <c r="C164" s="2" t="s">
        <v>25</v>
      </c>
      <c r="D164" s="2" t="s">
        <v>18</v>
      </c>
      <c r="E164" s="2" t="s">
        <v>10</v>
      </c>
      <c r="F164" s="1">
        <v>18</v>
      </c>
      <c r="G164" s="1">
        <v>4</v>
      </c>
      <c r="H164" s="2">
        <f>Table_test1[[#This Row],[Qty.]]*Table_test1[[#This Row],[Price]]</f>
        <v>72</v>
      </c>
    </row>
    <row r="165" spans="1:8" ht="20.100000000000001" customHeight="1" x14ac:dyDescent="0.3">
      <c r="A165" s="3">
        <v>44026</v>
      </c>
      <c r="B165" s="2" t="s">
        <v>24</v>
      </c>
      <c r="C165" s="2" t="s">
        <v>25</v>
      </c>
      <c r="D165" s="2" t="s">
        <v>21</v>
      </c>
      <c r="E165" s="2" t="s">
        <v>13</v>
      </c>
      <c r="F165" s="1">
        <v>13</v>
      </c>
      <c r="G165" s="1">
        <v>5</v>
      </c>
      <c r="H165" s="2">
        <f>Table_test1[[#This Row],[Qty.]]*Table_test1[[#This Row],[Price]]</f>
        <v>65</v>
      </c>
    </row>
    <row r="166" spans="1:8" ht="20.100000000000001" customHeight="1" x14ac:dyDescent="0.3">
      <c r="A166" s="3">
        <v>44040</v>
      </c>
      <c r="B166" s="2" t="s">
        <v>24</v>
      </c>
      <c r="C166" s="2" t="s">
        <v>25</v>
      </c>
      <c r="D166" s="2" t="s">
        <v>9</v>
      </c>
      <c r="E166" s="2" t="s">
        <v>10</v>
      </c>
      <c r="F166" s="1">
        <v>9.1999999999999993</v>
      </c>
      <c r="G166" s="1">
        <v>5</v>
      </c>
      <c r="H166" s="2">
        <f>Table_test1[[#This Row],[Qty.]]*Table_test1[[#This Row],[Price]]</f>
        <v>46</v>
      </c>
    </row>
    <row r="167" spans="1:8" ht="20.100000000000001" customHeight="1" x14ac:dyDescent="0.3">
      <c r="A167" s="3">
        <v>44050</v>
      </c>
      <c r="B167" s="2" t="s">
        <v>24</v>
      </c>
      <c r="C167" s="2" t="s">
        <v>25</v>
      </c>
      <c r="D167" s="2" t="s">
        <v>18</v>
      </c>
      <c r="E167" s="2" t="s">
        <v>10</v>
      </c>
      <c r="F167" s="1">
        <v>24</v>
      </c>
      <c r="G167" s="1">
        <v>12</v>
      </c>
      <c r="H167" s="2">
        <f>Table_test1[[#This Row],[Qty.]]*Table_test1[[#This Row],[Price]]</f>
        <v>288</v>
      </c>
    </row>
    <row r="168" spans="1:8" ht="20.100000000000001" customHeight="1" x14ac:dyDescent="0.3">
      <c r="A168" s="3">
        <v>44061</v>
      </c>
      <c r="B168" s="2" t="s">
        <v>24</v>
      </c>
      <c r="C168" s="2" t="s">
        <v>25</v>
      </c>
      <c r="D168" s="2" t="s">
        <v>20</v>
      </c>
      <c r="E168" s="2" t="s">
        <v>13</v>
      </c>
      <c r="F168" s="1">
        <v>22</v>
      </c>
      <c r="G168" s="1">
        <v>25</v>
      </c>
      <c r="H168" s="2">
        <f>Table_test1[[#This Row],[Qty.]]*Table_test1[[#This Row],[Price]]</f>
        <v>550</v>
      </c>
    </row>
    <row r="169" spans="1:8" ht="20.100000000000001" customHeight="1" x14ac:dyDescent="0.3">
      <c r="A169" s="3">
        <v>44064</v>
      </c>
      <c r="B169" s="2" t="s">
        <v>24</v>
      </c>
      <c r="C169" s="2" t="s">
        <v>25</v>
      </c>
      <c r="D169" s="2" t="s">
        <v>18</v>
      </c>
      <c r="E169" s="2" t="s">
        <v>13</v>
      </c>
      <c r="F169" s="1">
        <v>21.5</v>
      </c>
      <c r="G169" s="1">
        <v>3</v>
      </c>
      <c r="H169" s="2">
        <f>Table_test1[[#This Row],[Qty.]]*Table_test1[[#This Row],[Price]]</f>
        <v>64.5</v>
      </c>
    </row>
    <row r="170" spans="1:8" ht="20.100000000000001" customHeight="1" x14ac:dyDescent="0.3">
      <c r="A170" s="3">
        <v>44078</v>
      </c>
      <c r="B170" s="2" t="s">
        <v>24</v>
      </c>
      <c r="C170" s="2" t="s">
        <v>25</v>
      </c>
      <c r="D170" s="2" t="s">
        <v>9</v>
      </c>
      <c r="E170" s="2" t="s">
        <v>16</v>
      </c>
      <c r="F170" s="1">
        <v>38</v>
      </c>
      <c r="G170" s="1">
        <v>45</v>
      </c>
      <c r="H170" s="2">
        <f>Table_test1[[#This Row],[Qty.]]*Table_test1[[#This Row],[Price]]</f>
        <v>1710</v>
      </c>
    </row>
    <row r="171" spans="1:8" ht="20.100000000000001" customHeight="1" x14ac:dyDescent="0.3">
      <c r="A171" s="3">
        <v>44086</v>
      </c>
      <c r="B171" s="2" t="s">
        <v>24</v>
      </c>
      <c r="C171" s="2" t="s">
        <v>25</v>
      </c>
      <c r="D171" s="2" t="s">
        <v>20</v>
      </c>
      <c r="E171" s="2" t="s">
        <v>10</v>
      </c>
      <c r="F171" s="1">
        <v>123.79</v>
      </c>
      <c r="G171" s="1">
        <v>36</v>
      </c>
      <c r="H171" s="2">
        <f>Table_test1[[#This Row],[Qty.]]*Table_test1[[#This Row],[Price]]</f>
        <v>4456.4400000000005</v>
      </c>
    </row>
    <row r="172" spans="1:8" ht="20.100000000000001" customHeight="1" x14ac:dyDescent="0.3">
      <c r="A172" s="3">
        <v>44090</v>
      </c>
      <c r="B172" s="2" t="s">
        <v>24</v>
      </c>
      <c r="C172" s="2" t="s">
        <v>25</v>
      </c>
      <c r="D172" s="2" t="s">
        <v>22</v>
      </c>
      <c r="E172" s="2" t="s">
        <v>10</v>
      </c>
      <c r="F172" s="1">
        <v>21.5</v>
      </c>
      <c r="G172" s="1">
        <v>12</v>
      </c>
      <c r="H172" s="2">
        <f>Table_test1[[#This Row],[Qty.]]*Table_test1[[#This Row],[Price]]</f>
        <v>258</v>
      </c>
    </row>
    <row r="173" spans="1:8" ht="20.100000000000001" customHeight="1" x14ac:dyDescent="0.3">
      <c r="A173" s="3">
        <v>44097</v>
      </c>
      <c r="B173" s="2" t="s">
        <v>24</v>
      </c>
      <c r="C173" s="2" t="s">
        <v>25</v>
      </c>
      <c r="D173" s="2" t="s">
        <v>17</v>
      </c>
      <c r="E173" s="2" t="s">
        <v>10</v>
      </c>
      <c r="F173" s="1">
        <v>17</v>
      </c>
      <c r="G173" s="1">
        <v>4</v>
      </c>
      <c r="H173" s="2">
        <f>Table_test1[[#This Row],[Qty.]]*Table_test1[[#This Row],[Price]]</f>
        <v>68</v>
      </c>
    </row>
    <row r="174" spans="1:8" ht="20.100000000000001" customHeight="1" x14ac:dyDescent="0.3">
      <c r="A174" s="3">
        <v>44105</v>
      </c>
      <c r="B174" s="2" t="s">
        <v>24</v>
      </c>
      <c r="C174" s="2" t="s">
        <v>25</v>
      </c>
      <c r="D174" s="2" t="s">
        <v>18</v>
      </c>
      <c r="E174" s="2" t="s">
        <v>16</v>
      </c>
      <c r="F174" s="1">
        <v>46</v>
      </c>
      <c r="G174" s="1">
        <v>4</v>
      </c>
      <c r="H174" s="2">
        <f>Table_test1[[#This Row],[Qty.]]*Table_test1[[#This Row],[Price]]</f>
        <v>184</v>
      </c>
    </row>
    <row r="175" spans="1:8" ht="20.100000000000001" customHeight="1" x14ac:dyDescent="0.3">
      <c r="A175" s="3">
        <v>44113</v>
      </c>
      <c r="B175" s="2" t="s">
        <v>24</v>
      </c>
      <c r="C175" s="2" t="s">
        <v>25</v>
      </c>
      <c r="D175" s="2" t="s">
        <v>17</v>
      </c>
      <c r="E175" s="2" t="s">
        <v>10</v>
      </c>
      <c r="F175" s="1">
        <v>21.5</v>
      </c>
      <c r="G175" s="1">
        <v>65</v>
      </c>
      <c r="H175" s="2">
        <f>Table_test1[[#This Row],[Qty.]]*Table_test1[[#This Row],[Price]]</f>
        <v>1397.5</v>
      </c>
    </row>
    <row r="176" spans="1:8" ht="20.100000000000001" customHeight="1" x14ac:dyDescent="0.3">
      <c r="A176" s="3">
        <v>44117</v>
      </c>
      <c r="B176" s="2" t="s">
        <v>24</v>
      </c>
      <c r="C176" s="2" t="s">
        <v>25</v>
      </c>
      <c r="D176" s="2" t="s">
        <v>18</v>
      </c>
      <c r="E176" s="2" t="s">
        <v>13</v>
      </c>
      <c r="F176" s="1">
        <v>12.5</v>
      </c>
      <c r="G176" s="1">
        <v>2</v>
      </c>
      <c r="H176" s="2">
        <f>Table_test1[[#This Row],[Qty.]]*Table_test1[[#This Row],[Price]]</f>
        <v>25</v>
      </c>
    </row>
    <row r="177" spans="1:8" ht="20.100000000000001" customHeight="1" x14ac:dyDescent="0.3">
      <c r="A177" s="3">
        <v>44124</v>
      </c>
      <c r="B177" s="2" t="s">
        <v>24</v>
      </c>
      <c r="C177" s="2" t="s">
        <v>25</v>
      </c>
      <c r="D177" s="2" t="s">
        <v>9</v>
      </c>
      <c r="E177" s="2" t="s">
        <v>13</v>
      </c>
      <c r="F177" s="1">
        <v>19</v>
      </c>
      <c r="G177" s="1">
        <v>3</v>
      </c>
      <c r="H177" s="2">
        <f>Table_test1[[#This Row],[Qty.]]*Table_test1[[#This Row],[Price]]</f>
        <v>57</v>
      </c>
    </row>
    <row r="178" spans="1:8" ht="20.100000000000001" customHeight="1" x14ac:dyDescent="0.3">
      <c r="A178" s="3">
        <v>44139</v>
      </c>
      <c r="B178" s="2" t="s">
        <v>24</v>
      </c>
      <c r="C178" s="2" t="s">
        <v>25</v>
      </c>
      <c r="D178" s="2" t="s">
        <v>21</v>
      </c>
      <c r="E178" s="2" t="s">
        <v>10</v>
      </c>
      <c r="F178" s="1">
        <v>53</v>
      </c>
      <c r="G178" s="1">
        <v>3</v>
      </c>
      <c r="H178" s="2">
        <f>Table_test1[[#This Row],[Qty.]]*Table_test1[[#This Row],[Price]]</f>
        <v>159</v>
      </c>
    </row>
    <row r="179" spans="1:8" ht="20.100000000000001" customHeight="1" x14ac:dyDescent="0.3">
      <c r="A179" s="3">
        <v>44145</v>
      </c>
      <c r="B179" s="2" t="s">
        <v>24</v>
      </c>
      <c r="C179" s="2" t="s">
        <v>25</v>
      </c>
      <c r="D179" s="2" t="s">
        <v>20</v>
      </c>
      <c r="E179" s="2" t="s">
        <v>16</v>
      </c>
      <c r="F179" s="1">
        <v>19</v>
      </c>
      <c r="G179" s="1">
        <v>6</v>
      </c>
      <c r="H179" s="2">
        <f>Table_test1[[#This Row],[Qty.]]*Table_test1[[#This Row],[Price]]</f>
        <v>114</v>
      </c>
    </row>
    <row r="180" spans="1:8" ht="20.100000000000001" customHeight="1" x14ac:dyDescent="0.3">
      <c r="A180" s="3">
        <v>44154</v>
      </c>
      <c r="B180" s="2" t="s">
        <v>24</v>
      </c>
      <c r="C180" s="2" t="s">
        <v>25</v>
      </c>
      <c r="D180" s="2" t="s">
        <v>20</v>
      </c>
      <c r="E180" s="2" t="s">
        <v>16</v>
      </c>
      <c r="F180" s="1">
        <v>38</v>
      </c>
      <c r="G180" s="1">
        <v>43</v>
      </c>
      <c r="H180" s="2">
        <f>Table_test1[[#This Row],[Qty.]]*Table_test1[[#This Row],[Price]]</f>
        <v>1634</v>
      </c>
    </row>
    <row r="181" spans="1:8" ht="20.100000000000001" customHeight="1" x14ac:dyDescent="0.3">
      <c r="A181" s="3">
        <v>44159</v>
      </c>
      <c r="B181" s="2" t="s">
        <v>24</v>
      </c>
      <c r="C181" s="2" t="s">
        <v>25</v>
      </c>
      <c r="D181" s="2" t="s">
        <v>18</v>
      </c>
      <c r="E181" s="2" t="s">
        <v>16</v>
      </c>
      <c r="F181" s="1">
        <v>55</v>
      </c>
      <c r="G181" s="1">
        <v>7</v>
      </c>
      <c r="H181" s="2">
        <f>Table_test1[[#This Row],[Qty.]]*Table_test1[[#This Row],[Price]]</f>
        <v>385</v>
      </c>
    </row>
    <row r="182" spans="1:8" ht="20.100000000000001" customHeight="1" x14ac:dyDescent="0.3">
      <c r="A182" s="3">
        <v>44163</v>
      </c>
      <c r="B182" s="2" t="s">
        <v>24</v>
      </c>
      <c r="C182" s="2" t="s">
        <v>25</v>
      </c>
      <c r="D182" s="2" t="s">
        <v>12</v>
      </c>
      <c r="E182" s="2" t="s">
        <v>16</v>
      </c>
      <c r="F182" s="1">
        <v>7.75</v>
      </c>
      <c r="G182" s="1">
        <v>18</v>
      </c>
      <c r="H182" s="2">
        <f>Table_test1[[#This Row],[Qty.]]*Table_test1[[#This Row],[Price]]</f>
        <v>139.5</v>
      </c>
    </row>
    <row r="183" spans="1:8" ht="20.100000000000001" customHeight="1" x14ac:dyDescent="0.3">
      <c r="A183" s="3">
        <v>44169</v>
      </c>
      <c r="B183" s="2" t="s">
        <v>24</v>
      </c>
      <c r="C183" s="2" t="s">
        <v>25</v>
      </c>
      <c r="D183" s="2" t="s">
        <v>20</v>
      </c>
      <c r="E183" s="2" t="s">
        <v>16</v>
      </c>
      <c r="F183" s="1">
        <v>19</v>
      </c>
      <c r="G183" s="1">
        <v>4</v>
      </c>
      <c r="H183" s="2">
        <f>Table_test1[[#This Row],[Qty.]]*Table_test1[[#This Row],[Price]]</f>
        <v>76</v>
      </c>
    </row>
    <row r="184" spans="1:8" ht="20.100000000000001" customHeight="1" x14ac:dyDescent="0.3">
      <c r="A184" s="3">
        <v>44180</v>
      </c>
      <c r="B184" s="2" t="s">
        <v>24</v>
      </c>
      <c r="C184" s="2" t="s">
        <v>25</v>
      </c>
      <c r="D184" s="2" t="s">
        <v>23</v>
      </c>
      <c r="E184" s="2" t="s">
        <v>16</v>
      </c>
      <c r="F184" s="1">
        <v>38</v>
      </c>
      <c r="G184" s="1">
        <v>2</v>
      </c>
      <c r="H184" s="2">
        <f>Table_test1[[#This Row],[Qty.]]*Table_test1[[#This Row],[Price]]</f>
        <v>76</v>
      </c>
    </row>
    <row r="185" spans="1:8" ht="20.100000000000001" customHeight="1" x14ac:dyDescent="0.3">
      <c r="A185" s="3">
        <v>44187</v>
      </c>
      <c r="B185" s="2" t="s">
        <v>24</v>
      </c>
      <c r="C185" s="2" t="s">
        <v>25</v>
      </c>
      <c r="D185" s="2" t="s">
        <v>23</v>
      </c>
      <c r="E185" s="2" t="s">
        <v>16</v>
      </c>
      <c r="F185" s="1">
        <v>21</v>
      </c>
      <c r="G185" s="1">
        <v>2</v>
      </c>
      <c r="H185" s="2">
        <f>Table_test1[[#This Row],[Qty.]]*Table_test1[[#This Row],[Price]]</f>
        <v>42</v>
      </c>
    </row>
    <row r="186" spans="1:8" ht="20.100000000000001" customHeight="1" x14ac:dyDescent="0.3">
      <c r="A186" s="3">
        <v>44191</v>
      </c>
      <c r="B186" s="2" t="s">
        <v>24</v>
      </c>
      <c r="C186" s="2" t="s">
        <v>25</v>
      </c>
      <c r="D186" s="2" t="s">
        <v>21</v>
      </c>
      <c r="E186" s="2" t="s">
        <v>13</v>
      </c>
      <c r="F186" s="1">
        <v>21.5</v>
      </c>
      <c r="G186" s="1">
        <v>2</v>
      </c>
      <c r="H186" s="2">
        <f>Table_test1[[#This Row],[Qty.]]*Table_test1[[#This Row],[Price]]</f>
        <v>43</v>
      </c>
    </row>
    <row r="187" spans="1:8" ht="20.100000000000001" customHeight="1" x14ac:dyDescent="0.3">
      <c r="A187" s="3">
        <v>43839</v>
      </c>
      <c r="B187" s="2" t="s">
        <v>26</v>
      </c>
      <c r="C187" s="2" t="s">
        <v>27</v>
      </c>
      <c r="D187" s="2" t="s">
        <v>23</v>
      </c>
      <c r="E187" s="2" t="s">
        <v>16</v>
      </c>
      <c r="F187" s="1">
        <v>14.4</v>
      </c>
      <c r="G187" s="1">
        <v>14</v>
      </c>
      <c r="H187" s="2">
        <f>Table_test1[[#This Row],[Qty.]]*Table_test1[[#This Row],[Price]]</f>
        <v>201.6</v>
      </c>
    </row>
    <row r="188" spans="1:8" ht="20.100000000000001" customHeight="1" x14ac:dyDescent="0.3">
      <c r="A188" s="3">
        <v>43851</v>
      </c>
      <c r="B188" s="2" t="s">
        <v>26</v>
      </c>
      <c r="C188" s="2" t="s">
        <v>27</v>
      </c>
      <c r="D188" s="2" t="s">
        <v>22</v>
      </c>
      <c r="E188" s="2" t="s">
        <v>16</v>
      </c>
      <c r="F188" s="1">
        <v>26.2</v>
      </c>
      <c r="G188" s="1">
        <v>15</v>
      </c>
      <c r="H188" s="2">
        <f>Table_test1[[#This Row],[Qty.]]*Table_test1[[#This Row],[Price]]</f>
        <v>393</v>
      </c>
    </row>
    <row r="189" spans="1:8" ht="20.100000000000001" customHeight="1" x14ac:dyDescent="0.3">
      <c r="A189" s="3">
        <v>43858</v>
      </c>
      <c r="B189" s="2" t="s">
        <v>26</v>
      </c>
      <c r="C189" s="2" t="s">
        <v>27</v>
      </c>
      <c r="D189" s="2" t="s">
        <v>22</v>
      </c>
      <c r="E189" s="2" t="s">
        <v>16</v>
      </c>
      <c r="F189" s="1">
        <v>7.6</v>
      </c>
      <c r="G189" s="1">
        <v>3</v>
      </c>
      <c r="H189" s="2">
        <f>Table_test1[[#This Row],[Qty.]]*Table_test1[[#This Row],[Price]]</f>
        <v>22.799999999999997</v>
      </c>
    </row>
    <row r="190" spans="1:8" ht="20.100000000000001" customHeight="1" x14ac:dyDescent="0.3">
      <c r="A190" s="3">
        <v>43865</v>
      </c>
      <c r="B190" s="2" t="s">
        <v>26</v>
      </c>
      <c r="C190" s="2" t="s">
        <v>27</v>
      </c>
      <c r="D190" s="2" t="s">
        <v>21</v>
      </c>
      <c r="E190" s="2" t="s">
        <v>16</v>
      </c>
      <c r="F190" s="1">
        <v>35.1</v>
      </c>
      <c r="G190" s="1">
        <v>5</v>
      </c>
      <c r="H190" s="2">
        <f>Table_test1[[#This Row],[Qty.]]*Table_test1[[#This Row],[Price]]</f>
        <v>175.5</v>
      </c>
    </row>
    <row r="191" spans="1:8" ht="20.100000000000001" customHeight="1" x14ac:dyDescent="0.3">
      <c r="A191" s="3">
        <v>43878</v>
      </c>
      <c r="B191" s="2" t="s">
        <v>26</v>
      </c>
      <c r="C191" s="2" t="s">
        <v>27</v>
      </c>
      <c r="D191" s="2" t="s">
        <v>9</v>
      </c>
      <c r="E191" s="2" t="s">
        <v>16</v>
      </c>
      <c r="F191" s="1">
        <v>16.8</v>
      </c>
      <c r="G191" s="1">
        <v>28</v>
      </c>
      <c r="H191" s="2">
        <f>Table_test1[[#This Row],[Qty.]]*Table_test1[[#This Row],[Price]]</f>
        <v>470.40000000000003</v>
      </c>
    </row>
    <row r="192" spans="1:8" ht="20.100000000000001" customHeight="1" x14ac:dyDescent="0.3">
      <c r="A192" s="3">
        <v>43887</v>
      </c>
      <c r="B192" s="2" t="s">
        <v>26</v>
      </c>
      <c r="C192" s="2" t="s">
        <v>27</v>
      </c>
      <c r="D192" s="2" t="s">
        <v>23</v>
      </c>
      <c r="E192" s="2" t="s">
        <v>16</v>
      </c>
      <c r="F192" s="1">
        <v>27.8</v>
      </c>
      <c r="G192" s="1">
        <v>4</v>
      </c>
      <c r="H192" s="2">
        <f>Table_test1[[#This Row],[Qty.]]*Table_test1[[#This Row],[Price]]</f>
        <v>111.2</v>
      </c>
    </row>
    <row r="193" spans="1:8" ht="20.100000000000001" customHeight="1" x14ac:dyDescent="0.3">
      <c r="A193" s="3">
        <v>43895</v>
      </c>
      <c r="B193" s="2" t="s">
        <v>26</v>
      </c>
      <c r="C193" s="2" t="s">
        <v>27</v>
      </c>
      <c r="D193" s="2" t="s">
        <v>9</v>
      </c>
      <c r="E193" s="2" t="s">
        <v>10</v>
      </c>
      <c r="F193" s="1">
        <v>2.7</v>
      </c>
      <c r="G193" s="1">
        <v>8</v>
      </c>
      <c r="H193" s="2">
        <f>Table_test1[[#This Row],[Qty.]]*Table_test1[[#This Row],[Price]]</f>
        <v>21.6</v>
      </c>
    </row>
    <row r="194" spans="1:8" ht="20.100000000000001" customHeight="1" x14ac:dyDescent="0.3">
      <c r="A194" s="3">
        <v>43904</v>
      </c>
      <c r="B194" s="2" t="s">
        <v>26</v>
      </c>
      <c r="C194" s="2" t="s">
        <v>27</v>
      </c>
      <c r="D194" s="2" t="s">
        <v>21</v>
      </c>
      <c r="E194" s="2" t="s">
        <v>16</v>
      </c>
      <c r="F194" s="1">
        <v>19.2</v>
      </c>
      <c r="G194" s="1">
        <v>2</v>
      </c>
      <c r="H194" s="2">
        <f>Table_test1[[#This Row],[Qty.]]*Table_test1[[#This Row],[Price]]</f>
        <v>38.4</v>
      </c>
    </row>
    <row r="195" spans="1:8" ht="20.100000000000001" customHeight="1" x14ac:dyDescent="0.3">
      <c r="A195" s="3">
        <v>43915</v>
      </c>
      <c r="B195" s="2" t="s">
        <v>26</v>
      </c>
      <c r="C195" s="2" t="s">
        <v>27</v>
      </c>
      <c r="D195" s="2" t="s">
        <v>18</v>
      </c>
      <c r="E195" s="2" t="s">
        <v>10</v>
      </c>
      <c r="F195" s="1">
        <v>5.9</v>
      </c>
      <c r="G195" s="1">
        <v>24</v>
      </c>
      <c r="H195" s="2">
        <f>Table_test1[[#This Row],[Qty.]]*Table_test1[[#This Row],[Price]]</f>
        <v>141.60000000000002</v>
      </c>
    </row>
    <row r="196" spans="1:8" ht="20.100000000000001" customHeight="1" x14ac:dyDescent="0.3">
      <c r="A196" s="3">
        <v>43923</v>
      </c>
      <c r="B196" s="2" t="s">
        <v>26</v>
      </c>
      <c r="C196" s="2" t="s">
        <v>27</v>
      </c>
      <c r="D196" s="2" t="s">
        <v>12</v>
      </c>
      <c r="E196" s="2" t="s">
        <v>10</v>
      </c>
      <c r="F196" s="1">
        <v>3.4</v>
      </c>
      <c r="G196" s="1">
        <v>14</v>
      </c>
      <c r="H196" s="2">
        <f>Table_test1[[#This Row],[Qty.]]*Table_test1[[#This Row],[Price]]</f>
        <v>47.6</v>
      </c>
    </row>
    <row r="197" spans="1:8" ht="20.100000000000001" customHeight="1" x14ac:dyDescent="0.3">
      <c r="A197" s="3">
        <v>43932</v>
      </c>
      <c r="B197" s="2" t="s">
        <v>26</v>
      </c>
      <c r="C197" s="2" t="s">
        <v>27</v>
      </c>
      <c r="D197" s="2" t="s">
        <v>20</v>
      </c>
      <c r="E197" s="2" t="s">
        <v>13</v>
      </c>
      <c r="F197" s="1">
        <v>6</v>
      </c>
      <c r="G197" s="1">
        <v>1</v>
      </c>
      <c r="H197" s="2">
        <f>Table_test1[[#This Row],[Qty.]]*Table_test1[[#This Row],[Price]]</f>
        <v>6</v>
      </c>
    </row>
    <row r="198" spans="1:8" ht="20.100000000000001" customHeight="1" x14ac:dyDescent="0.3">
      <c r="A198" s="3">
        <v>43942</v>
      </c>
      <c r="B198" s="2" t="s">
        <v>26</v>
      </c>
      <c r="C198" s="2" t="s">
        <v>27</v>
      </c>
      <c r="D198" s="2" t="s">
        <v>21</v>
      </c>
      <c r="E198" s="2" t="s">
        <v>13</v>
      </c>
      <c r="F198" s="1">
        <v>1</v>
      </c>
      <c r="G198" s="1">
        <v>4</v>
      </c>
      <c r="H198" s="2">
        <f>Table_test1[[#This Row],[Qty.]]*Table_test1[[#This Row],[Price]]</f>
        <v>4</v>
      </c>
    </row>
    <row r="199" spans="1:8" ht="20.100000000000001" customHeight="1" x14ac:dyDescent="0.3">
      <c r="A199" s="3">
        <v>43944</v>
      </c>
      <c r="B199" s="2" t="s">
        <v>26</v>
      </c>
      <c r="C199" s="2" t="s">
        <v>27</v>
      </c>
      <c r="D199" s="2" t="s">
        <v>9</v>
      </c>
      <c r="E199" s="2" t="s">
        <v>16</v>
      </c>
      <c r="F199" s="1">
        <v>9.65</v>
      </c>
      <c r="G199" s="1">
        <v>8</v>
      </c>
      <c r="H199" s="2">
        <f>Table_test1[[#This Row],[Qty.]]*Table_test1[[#This Row],[Price]]</f>
        <v>77.2</v>
      </c>
    </row>
    <row r="200" spans="1:8" ht="20.100000000000001" customHeight="1" x14ac:dyDescent="0.3">
      <c r="A200" s="3">
        <v>43952</v>
      </c>
      <c r="B200" s="2" t="s">
        <v>26</v>
      </c>
      <c r="C200" s="2" t="s">
        <v>27</v>
      </c>
      <c r="D200" s="2" t="s">
        <v>18</v>
      </c>
      <c r="E200" s="2" t="s">
        <v>16</v>
      </c>
      <c r="F200" s="1">
        <v>38</v>
      </c>
      <c r="G200" s="1">
        <v>3</v>
      </c>
      <c r="H200" s="2">
        <f>Table_test1[[#This Row],[Qty.]]*Table_test1[[#This Row],[Price]]</f>
        <v>114</v>
      </c>
    </row>
    <row r="201" spans="1:8" ht="20.100000000000001" customHeight="1" x14ac:dyDescent="0.3">
      <c r="A201" s="3">
        <v>43963</v>
      </c>
      <c r="B201" s="2" t="s">
        <v>26</v>
      </c>
      <c r="C201" s="2" t="s">
        <v>27</v>
      </c>
      <c r="D201" s="2" t="s">
        <v>22</v>
      </c>
      <c r="E201" s="2" t="s">
        <v>13</v>
      </c>
      <c r="F201" s="1">
        <v>53</v>
      </c>
      <c r="G201" s="1">
        <v>6</v>
      </c>
      <c r="H201" s="2">
        <f>Table_test1[[#This Row],[Qty.]]*Table_test1[[#This Row],[Price]]</f>
        <v>318</v>
      </c>
    </row>
    <row r="202" spans="1:8" ht="20.100000000000001" customHeight="1" x14ac:dyDescent="0.3">
      <c r="A202" s="3">
        <v>43970</v>
      </c>
      <c r="B202" s="2" t="s">
        <v>26</v>
      </c>
      <c r="C202" s="2" t="s">
        <v>27</v>
      </c>
      <c r="D202" s="2" t="s">
        <v>9</v>
      </c>
      <c r="E202" s="2" t="s">
        <v>10</v>
      </c>
      <c r="F202" s="1">
        <v>21</v>
      </c>
      <c r="G202" s="1">
        <v>1</v>
      </c>
      <c r="H202" s="2">
        <f>Table_test1[[#This Row],[Qty.]]*Table_test1[[#This Row],[Price]]</f>
        <v>21</v>
      </c>
    </row>
    <row r="203" spans="1:8" ht="20.100000000000001" customHeight="1" x14ac:dyDescent="0.3">
      <c r="A203" s="3">
        <v>43979</v>
      </c>
      <c r="B203" s="2" t="s">
        <v>26</v>
      </c>
      <c r="C203" s="2" t="s">
        <v>27</v>
      </c>
      <c r="D203" s="2" t="s">
        <v>9</v>
      </c>
      <c r="E203" s="2" t="s">
        <v>10</v>
      </c>
      <c r="F203" s="1">
        <v>4.5</v>
      </c>
      <c r="G203" s="1">
        <v>18</v>
      </c>
      <c r="H203" s="2">
        <f>Table_test1[[#This Row],[Qty.]]*Table_test1[[#This Row],[Price]]</f>
        <v>81</v>
      </c>
    </row>
    <row r="204" spans="1:8" ht="20.100000000000001" customHeight="1" x14ac:dyDescent="0.3">
      <c r="A204" s="3">
        <v>43988</v>
      </c>
      <c r="B204" s="2" t="s">
        <v>26</v>
      </c>
      <c r="C204" s="2" t="s">
        <v>27</v>
      </c>
      <c r="D204" s="2" t="s">
        <v>22</v>
      </c>
      <c r="E204" s="2" t="s">
        <v>16</v>
      </c>
      <c r="F204" s="1">
        <v>19</v>
      </c>
      <c r="G204" s="1">
        <v>25</v>
      </c>
      <c r="H204" s="2">
        <f>Table_test1[[#This Row],[Qty.]]*Table_test1[[#This Row],[Price]]</f>
        <v>475</v>
      </c>
    </row>
    <row r="205" spans="1:8" ht="20.100000000000001" customHeight="1" x14ac:dyDescent="0.3">
      <c r="A205" s="3">
        <v>43995</v>
      </c>
      <c r="B205" s="2" t="s">
        <v>26</v>
      </c>
      <c r="C205" s="2" t="s">
        <v>27</v>
      </c>
      <c r="D205" s="2" t="s">
        <v>22</v>
      </c>
      <c r="E205" s="2" t="s">
        <v>13</v>
      </c>
      <c r="F205" s="1">
        <v>14</v>
      </c>
      <c r="G205" s="1">
        <v>28</v>
      </c>
      <c r="H205" s="2">
        <f>Table_test1[[#This Row],[Qty.]]*Table_test1[[#This Row],[Price]]</f>
        <v>392</v>
      </c>
    </row>
    <row r="206" spans="1:8" ht="20.100000000000001" customHeight="1" x14ac:dyDescent="0.3">
      <c r="A206" s="3">
        <v>44008</v>
      </c>
      <c r="B206" s="2" t="s">
        <v>26</v>
      </c>
      <c r="C206" s="2" t="s">
        <v>27</v>
      </c>
      <c r="D206" s="2" t="s">
        <v>20</v>
      </c>
      <c r="E206" s="2" t="s">
        <v>16</v>
      </c>
      <c r="F206" s="1">
        <v>19.5</v>
      </c>
      <c r="G206" s="1">
        <v>4</v>
      </c>
      <c r="H206" s="2">
        <f>Table_test1[[#This Row],[Qty.]]*Table_test1[[#This Row],[Price]]</f>
        <v>78</v>
      </c>
    </row>
    <row r="207" spans="1:8" ht="20.100000000000001" customHeight="1" x14ac:dyDescent="0.3">
      <c r="A207" s="3">
        <v>44021</v>
      </c>
      <c r="B207" s="2" t="s">
        <v>26</v>
      </c>
      <c r="C207" s="2" t="s">
        <v>27</v>
      </c>
      <c r="D207" s="2" t="s">
        <v>9</v>
      </c>
      <c r="E207" s="2" t="s">
        <v>16</v>
      </c>
      <c r="F207" s="1">
        <v>4.5</v>
      </c>
      <c r="G207" s="1">
        <v>35</v>
      </c>
      <c r="H207" s="2">
        <f>Table_test1[[#This Row],[Qty.]]*Table_test1[[#This Row],[Price]]</f>
        <v>157.5</v>
      </c>
    </row>
    <row r="208" spans="1:8" ht="20.100000000000001" customHeight="1" x14ac:dyDescent="0.3">
      <c r="A208" s="3">
        <v>44033</v>
      </c>
      <c r="B208" s="2" t="s">
        <v>26</v>
      </c>
      <c r="C208" s="2" t="s">
        <v>27</v>
      </c>
      <c r="D208" s="2" t="s">
        <v>21</v>
      </c>
      <c r="E208" s="2" t="s">
        <v>13</v>
      </c>
      <c r="F208" s="1">
        <v>49.3</v>
      </c>
      <c r="G208" s="1">
        <v>1</v>
      </c>
      <c r="H208" s="2">
        <f>Table_test1[[#This Row],[Qty.]]*Table_test1[[#This Row],[Price]]</f>
        <v>49.3</v>
      </c>
    </row>
    <row r="209" spans="1:8" ht="20.100000000000001" customHeight="1" x14ac:dyDescent="0.3">
      <c r="A209" s="3">
        <v>44040</v>
      </c>
      <c r="B209" s="2" t="s">
        <v>26</v>
      </c>
      <c r="C209" s="2" t="s">
        <v>27</v>
      </c>
      <c r="D209" s="2" t="s">
        <v>21</v>
      </c>
      <c r="E209" s="2" t="s">
        <v>16</v>
      </c>
      <c r="F209" s="1">
        <v>1</v>
      </c>
      <c r="G209" s="1">
        <v>8</v>
      </c>
      <c r="H209" s="2">
        <f>Table_test1[[#This Row],[Qty.]]*Table_test1[[#This Row],[Price]]</f>
        <v>8</v>
      </c>
    </row>
    <row r="210" spans="1:8" ht="20.100000000000001" customHeight="1" x14ac:dyDescent="0.3">
      <c r="A210" s="3">
        <v>44050</v>
      </c>
      <c r="B210" s="2" t="s">
        <v>26</v>
      </c>
      <c r="C210" s="2" t="s">
        <v>27</v>
      </c>
      <c r="D210" s="2" t="s">
        <v>17</v>
      </c>
      <c r="E210" s="2" t="s">
        <v>16</v>
      </c>
      <c r="F210" s="1">
        <v>49.3</v>
      </c>
      <c r="G210" s="1">
        <v>15</v>
      </c>
      <c r="H210" s="2">
        <f>Table_test1[[#This Row],[Qty.]]*Table_test1[[#This Row],[Price]]</f>
        <v>739.5</v>
      </c>
    </row>
    <row r="211" spans="1:8" ht="20.100000000000001" customHeight="1" x14ac:dyDescent="0.3">
      <c r="A211" s="3">
        <v>44058</v>
      </c>
      <c r="B211" s="2" t="s">
        <v>26</v>
      </c>
      <c r="C211" s="2" t="s">
        <v>27</v>
      </c>
      <c r="D211" s="2" t="s">
        <v>18</v>
      </c>
      <c r="E211" s="2" t="s">
        <v>10</v>
      </c>
      <c r="F211" s="1">
        <v>62.5</v>
      </c>
      <c r="G211" s="1">
        <v>5</v>
      </c>
      <c r="H211" s="2">
        <f>Table_test1[[#This Row],[Qty.]]*Table_test1[[#This Row],[Price]]</f>
        <v>312.5</v>
      </c>
    </row>
    <row r="212" spans="1:8" ht="20.100000000000001" customHeight="1" x14ac:dyDescent="0.3">
      <c r="A212" s="3">
        <v>44063</v>
      </c>
      <c r="B212" s="2" t="s">
        <v>26</v>
      </c>
      <c r="C212" s="2" t="s">
        <v>27</v>
      </c>
      <c r="D212" s="2" t="s">
        <v>21</v>
      </c>
      <c r="E212" s="2" t="s">
        <v>10</v>
      </c>
      <c r="F212" s="1">
        <v>18</v>
      </c>
      <c r="G212" s="1">
        <v>21</v>
      </c>
      <c r="H212" s="2">
        <f>Table_test1[[#This Row],[Qty.]]*Table_test1[[#This Row],[Price]]</f>
        <v>378</v>
      </c>
    </row>
    <row r="213" spans="1:8" ht="20.100000000000001" customHeight="1" x14ac:dyDescent="0.3">
      <c r="A213" s="3">
        <v>44072</v>
      </c>
      <c r="B213" s="2" t="s">
        <v>26</v>
      </c>
      <c r="C213" s="2" t="s">
        <v>27</v>
      </c>
      <c r="D213" s="2" t="s">
        <v>17</v>
      </c>
      <c r="E213" s="2" t="s">
        <v>16</v>
      </c>
      <c r="F213" s="1">
        <v>14</v>
      </c>
      <c r="G213" s="1">
        <v>2</v>
      </c>
      <c r="H213" s="2">
        <f>Table_test1[[#This Row],[Qty.]]*Table_test1[[#This Row],[Price]]</f>
        <v>28</v>
      </c>
    </row>
    <row r="214" spans="1:8" ht="20.100000000000001" customHeight="1" x14ac:dyDescent="0.3">
      <c r="A214" s="3">
        <v>44079</v>
      </c>
      <c r="B214" s="2" t="s">
        <v>26</v>
      </c>
      <c r="C214" s="2" t="s">
        <v>27</v>
      </c>
      <c r="D214" s="2" t="s">
        <v>21</v>
      </c>
      <c r="E214" s="2" t="s">
        <v>13</v>
      </c>
      <c r="F214" s="1">
        <v>14</v>
      </c>
      <c r="G214" s="1">
        <v>3</v>
      </c>
      <c r="H214" s="2">
        <f>Table_test1[[#This Row],[Qty.]]*Table_test1[[#This Row],[Price]]</f>
        <v>42</v>
      </c>
    </row>
    <row r="215" spans="1:8" ht="20.100000000000001" customHeight="1" x14ac:dyDescent="0.3">
      <c r="A215" s="3">
        <v>44091</v>
      </c>
      <c r="B215" s="2" t="s">
        <v>26</v>
      </c>
      <c r="C215" s="2" t="s">
        <v>27</v>
      </c>
      <c r="D215" s="2" t="s">
        <v>18</v>
      </c>
      <c r="E215" s="2" t="s">
        <v>16</v>
      </c>
      <c r="F215" s="1">
        <v>13.25</v>
      </c>
      <c r="G215" s="1">
        <v>3</v>
      </c>
      <c r="H215" s="2">
        <f>Table_test1[[#This Row],[Qty.]]*Table_test1[[#This Row],[Price]]</f>
        <v>39.75</v>
      </c>
    </row>
    <row r="216" spans="1:8" ht="20.100000000000001" customHeight="1" x14ac:dyDescent="0.3">
      <c r="A216" s="3">
        <v>44103</v>
      </c>
      <c r="B216" s="2" t="s">
        <v>26</v>
      </c>
      <c r="C216" s="2" t="s">
        <v>27</v>
      </c>
      <c r="D216" s="2" t="s">
        <v>22</v>
      </c>
      <c r="E216" s="2" t="s">
        <v>13</v>
      </c>
      <c r="F216" s="1">
        <v>14</v>
      </c>
      <c r="G216" s="1">
        <v>14</v>
      </c>
      <c r="H216" s="2">
        <f>Table_test1[[#This Row],[Qty.]]*Table_test1[[#This Row],[Price]]</f>
        <v>196</v>
      </c>
    </row>
    <row r="217" spans="1:8" ht="20.100000000000001" customHeight="1" x14ac:dyDescent="0.3">
      <c r="A217" s="3">
        <v>44111</v>
      </c>
      <c r="B217" s="2" t="s">
        <v>26</v>
      </c>
      <c r="C217" s="2" t="s">
        <v>27</v>
      </c>
      <c r="D217" s="2" t="s">
        <v>20</v>
      </c>
      <c r="E217" s="2" t="s">
        <v>10</v>
      </c>
      <c r="F217" s="1">
        <v>9.1999999999999993</v>
      </c>
      <c r="G217" s="1">
        <v>7</v>
      </c>
      <c r="H217" s="2">
        <f>Table_test1[[#This Row],[Qty.]]*Table_test1[[#This Row],[Price]]</f>
        <v>64.399999999999991</v>
      </c>
    </row>
    <row r="218" spans="1:8" ht="20.100000000000001" customHeight="1" x14ac:dyDescent="0.3">
      <c r="A218" s="3">
        <v>44118</v>
      </c>
      <c r="B218" s="2" t="s">
        <v>26</v>
      </c>
      <c r="C218" s="2" t="s">
        <v>27</v>
      </c>
      <c r="D218" s="2" t="s">
        <v>18</v>
      </c>
      <c r="E218" s="2" t="s">
        <v>13</v>
      </c>
      <c r="F218" s="1">
        <v>4.5</v>
      </c>
      <c r="G218" s="1">
        <v>35</v>
      </c>
      <c r="H218" s="2">
        <f>Table_test1[[#This Row],[Qty.]]*Table_test1[[#This Row],[Price]]</f>
        <v>157.5</v>
      </c>
    </row>
    <row r="219" spans="1:8" ht="20.100000000000001" customHeight="1" x14ac:dyDescent="0.3">
      <c r="A219" s="3">
        <v>44120</v>
      </c>
      <c r="B219" s="2" t="s">
        <v>26</v>
      </c>
      <c r="C219" s="2" t="s">
        <v>27</v>
      </c>
      <c r="D219" s="2" t="s">
        <v>18</v>
      </c>
      <c r="E219" s="2" t="s">
        <v>13</v>
      </c>
      <c r="F219" s="1">
        <v>32.799999999999997</v>
      </c>
      <c r="G219" s="1">
        <v>123</v>
      </c>
      <c r="H219" s="2">
        <f>Table_test1[[#This Row],[Qty.]]*Table_test1[[#This Row],[Price]]</f>
        <v>4034.3999999999996</v>
      </c>
    </row>
    <row r="220" spans="1:8" ht="20.100000000000001" customHeight="1" x14ac:dyDescent="0.3">
      <c r="A220" s="3">
        <v>44127</v>
      </c>
      <c r="B220" s="2" t="s">
        <v>26</v>
      </c>
      <c r="C220" s="2" t="s">
        <v>27</v>
      </c>
      <c r="D220" s="2" t="s">
        <v>22</v>
      </c>
      <c r="E220" s="2" t="s">
        <v>16</v>
      </c>
      <c r="F220" s="1">
        <v>38</v>
      </c>
      <c r="G220" s="1">
        <v>36</v>
      </c>
      <c r="H220" s="2">
        <f>Table_test1[[#This Row],[Qty.]]*Table_test1[[#This Row],[Price]]</f>
        <v>1368</v>
      </c>
    </row>
    <row r="221" spans="1:8" ht="20.100000000000001" customHeight="1" x14ac:dyDescent="0.3">
      <c r="A221" s="3">
        <v>44134</v>
      </c>
      <c r="B221" s="2" t="s">
        <v>26</v>
      </c>
      <c r="C221" s="2" t="s">
        <v>27</v>
      </c>
      <c r="D221" s="2" t="s">
        <v>22</v>
      </c>
      <c r="E221" s="2" t="s">
        <v>13</v>
      </c>
      <c r="F221" s="1">
        <v>38</v>
      </c>
      <c r="G221" s="1">
        <v>1</v>
      </c>
      <c r="H221" s="2">
        <f>Table_test1[[#This Row],[Qty.]]*Table_test1[[#This Row],[Price]]</f>
        <v>38</v>
      </c>
    </row>
    <row r="222" spans="1:8" ht="20.100000000000001" customHeight="1" x14ac:dyDescent="0.3">
      <c r="A222" s="3">
        <v>44146</v>
      </c>
      <c r="B222" s="2" t="s">
        <v>26</v>
      </c>
      <c r="C222" s="2" t="s">
        <v>27</v>
      </c>
      <c r="D222" s="2" t="s">
        <v>18</v>
      </c>
      <c r="E222" s="2" t="s">
        <v>16</v>
      </c>
      <c r="F222" s="1">
        <v>34.799999999999997</v>
      </c>
      <c r="G222" s="1">
        <v>35</v>
      </c>
      <c r="H222" s="2">
        <f>Table_test1[[#This Row],[Qty.]]*Table_test1[[#This Row],[Price]]</f>
        <v>1218</v>
      </c>
    </row>
    <row r="223" spans="1:8" ht="20.100000000000001" customHeight="1" x14ac:dyDescent="0.3">
      <c r="A223" s="3">
        <v>44154</v>
      </c>
      <c r="B223" s="2" t="s">
        <v>26</v>
      </c>
      <c r="C223" s="2" t="s">
        <v>27</v>
      </c>
      <c r="D223" s="2" t="s">
        <v>21</v>
      </c>
      <c r="E223" s="2" t="s">
        <v>16</v>
      </c>
      <c r="F223" s="1">
        <v>55</v>
      </c>
      <c r="G223" s="1">
        <v>25</v>
      </c>
      <c r="H223" s="2">
        <f>Table_test1[[#This Row],[Qty.]]*Table_test1[[#This Row],[Price]]</f>
        <v>1375</v>
      </c>
    </row>
    <row r="224" spans="1:8" ht="20.100000000000001" customHeight="1" x14ac:dyDescent="0.3">
      <c r="A224" s="3">
        <v>44160</v>
      </c>
      <c r="B224" s="2" t="s">
        <v>26</v>
      </c>
      <c r="C224" s="2" t="s">
        <v>27</v>
      </c>
      <c r="D224" s="2" t="s">
        <v>23</v>
      </c>
      <c r="E224" s="2" t="s">
        <v>10</v>
      </c>
      <c r="F224" s="1">
        <v>14</v>
      </c>
      <c r="G224" s="1">
        <v>3</v>
      </c>
      <c r="H224" s="2">
        <f>Table_test1[[#This Row],[Qty.]]*Table_test1[[#This Row],[Price]]</f>
        <v>42</v>
      </c>
    </row>
    <row r="225" spans="1:8" ht="20.100000000000001" customHeight="1" x14ac:dyDescent="0.3">
      <c r="A225" s="3">
        <v>44170</v>
      </c>
      <c r="B225" s="2" t="s">
        <v>26</v>
      </c>
      <c r="C225" s="2" t="s">
        <v>27</v>
      </c>
      <c r="D225" s="2" t="s">
        <v>12</v>
      </c>
      <c r="E225" s="2" t="s">
        <v>16</v>
      </c>
      <c r="F225" s="1">
        <v>28.5</v>
      </c>
      <c r="G225" s="1">
        <v>2</v>
      </c>
      <c r="H225" s="2">
        <f>Table_test1[[#This Row],[Qty.]]*Table_test1[[#This Row],[Price]]</f>
        <v>57</v>
      </c>
    </row>
    <row r="226" spans="1:8" ht="20.100000000000001" customHeight="1" x14ac:dyDescent="0.3">
      <c r="A226" s="3">
        <v>44175</v>
      </c>
      <c r="B226" s="2" t="s">
        <v>26</v>
      </c>
      <c r="C226" s="2" t="s">
        <v>27</v>
      </c>
      <c r="D226" s="2" t="s">
        <v>17</v>
      </c>
      <c r="E226" s="2" t="s">
        <v>13</v>
      </c>
      <c r="F226" s="1">
        <v>31</v>
      </c>
      <c r="G226" s="1">
        <v>6</v>
      </c>
      <c r="H226" s="2">
        <f>Table_test1[[#This Row],[Qty.]]*Table_test1[[#This Row],[Price]]</f>
        <v>186</v>
      </c>
    </row>
    <row r="227" spans="1:8" ht="20.100000000000001" customHeight="1" x14ac:dyDescent="0.3">
      <c r="A227" s="3">
        <v>44184</v>
      </c>
      <c r="B227" s="2" t="s">
        <v>26</v>
      </c>
      <c r="C227" s="2" t="s">
        <v>27</v>
      </c>
      <c r="D227" s="2" t="s">
        <v>17</v>
      </c>
      <c r="E227" s="2" t="s">
        <v>13</v>
      </c>
      <c r="F227" s="1">
        <v>43.9</v>
      </c>
      <c r="G227" s="1">
        <v>3</v>
      </c>
      <c r="H227" s="2">
        <f>Table_test1[[#This Row],[Qty.]]*Table_test1[[#This Row],[Price]]</f>
        <v>131.69999999999999</v>
      </c>
    </row>
    <row r="228" spans="1:8" ht="20.100000000000001" customHeight="1" x14ac:dyDescent="0.3">
      <c r="A228" s="3">
        <v>44189</v>
      </c>
      <c r="B228" s="2" t="s">
        <v>26</v>
      </c>
      <c r="C228" s="2" t="s">
        <v>27</v>
      </c>
      <c r="D228" s="2" t="s">
        <v>12</v>
      </c>
      <c r="E228" s="2" t="s">
        <v>13</v>
      </c>
      <c r="F228" s="1">
        <v>17.45</v>
      </c>
      <c r="G228" s="1">
        <v>65</v>
      </c>
      <c r="H228" s="2">
        <f>Table_test1[[#This Row],[Qty.]]*Table_test1[[#This Row],[Price]]</f>
        <v>1134.25</v>
      </c>
    </row>
    <row r="229" spans="1:8" ht="20.100000000000001" customHeight="1" x14ac:dyDescent="0.3">
      <c r="A229" s="3">
        <v>44195</v>
      </c>
      <c r="B229" s="2" t="s">
        <v>26</v>
      </c>
      <c r="C229" s="2" t="s">
        <v>27</v>
      </c>
      <c r="D229" s="2" t="s">
        <v>9</v>
      </c>
      <c r="E229" s="2" t="s">
        <v>10</v>
      </c>
      <c r="F229" s="1">
        <v>55</v>
      </c>
      <c r="G229" s="1">
        <v>15</v>
      </c>
      <c r="H229" s="2">
        <f>Table_test1[[#This Row],[Qty.]]*Table_test1[[#This Row],[Price]]</f>
        <v>825</v>
      </c>
    </row>
    <row r="230" spans="1:8" x14ac:dyDescent="0.3">
      <c r="B230" s="2"/>
      <c r="G230" s="1">
        <v>90</v>
      </c>
      <c r="H230" s="2">
        <f>Table_test1[[#This Row],[Qty.]]*Table_test1[[#This Row],[Price]]</f>
        <v>0</v>
      </c>
    </row>
    <row r="231" spans="1:8" x14ac:dyDescent="0.3">
      <c r="B231" s="2"/>
      <c r="G231" s="1">
        <v>89</v>
      </c>
      <c r="H231" s="2">
        <f>Table_test1[[#This Row],[Qty.]]*Table_test1[[#This Row],[Price]]</f>
        <v>0</v>
      </c>
    </row>
    <row r="232" spans="1:8" x14ac:dyDescent="0.3">
      <c r="A232" s="1" t="s">
        <v>37</v>
      </c>
      <c r="B232" s="2"/>
      <c r="E232" s="2">
        <f>SUBTOTAL(105,Table_test1[Color])</f>
        <v>0</v>
      </c>
      <c r="F232" s="1">
        <f>SUBTOTAL(101,Table_test1[Price])</f>
        <v>25.948552631578945</v>
      </c>
      <c r="G232" s="1">
        <f>SUBTOTAL(102,Table_test1[Qty.])</f>
        <v>230</v>
      </c>
      <c r="H232" s="2">
        <f>SUBTOTAL(109,Table_test1[ref for formula])</f>
        <v>72361.279999999984</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Raw Data (2)</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Mehul Gandhi</dc:creator>
  <cp:lastModifiedBy>devang</cp:lastModifiedBy>
  <dcterms:created xsi:type="dcterms:W3CDTF">2021-06-09T00:30:41Z</dcterms:created>
  <dcterms:modified xsi:type="dcterms:W3CDTF">2024-04-08T11:52:16Z</dcterms:modified>
</cp:coreProperties>
</file>