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DELL\Documents\"/>
    </mc:Choice>
  </mc:AlternateContent>
  <xr:revisionPtr revIDLastSave="0" documentId="13_ncr:1_{FD1535DF-3C54-4769-ADFA-F8BA76BAF6E8}" xr6:coauthVersionLast="43" xr6:coauthVersionMax="43" xr10:uidLastSave="{00000000-0000-0000-0000-000000000000}"/>
  <bookViews>
    <workbookView xWindow="-108" yWindow="-108" windowWidth="23256" windowHeight="12456" activeTab="2" xr2:uid="{00000000-000D-0000-FFFF-FFFF00000000}"/>
  </bookViews>
  <sheets>
    <sheet name="bike_buyers" sheetId="1" r:id="rId1"/>
    <sheet name="Working Sheet" sheetId="4" r:id="rId2"/>
    <sheet name="Dashboard" sheetId="2" r:id="rId3"/>
    <sheet name="Pivot_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ual_Status">#N/A</definedName>
    <definedName name="Slicer_Region">#N/A</definedName>
  </definedNames>
  <calcPr calcId="191029"/>
  <pivotCaches>
    <pivotCache cacheId="21"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0" i="4"/>
  <c r="M979" i="4"/>
  <c r="M978" i="4"/>
  <c r="M977" i="4"/>
  <c r="M976" i="4"/>
  <c r="M975" i="4"/>
  <c r="M974" i="4"/>
  <c r="M973"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5" i="4"/>
  <c r="M864" i="4"/>
  <c r="M863" i="4"/>
  <c r="M862" i="4"/>
  <c r="M861" i="4"/>
  <c r="M860" i="4"/>
  <c r="M859" i="4"/>
  <c r="M858"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2" i="4"/>
  <c r="M811" i="4"/>
  <c r="M810" i="4"/>
  <c r="M809" i="4"/>
  <c r="M808"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4" i="4"/>
  <c r="M653" i="4"/>
  <c r="M652" i="4"/>
  <c r="M651" i="4"/>
  <c r="M650"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7" i="4"/>
  <c r="M576" i="4"/>
  <c r="M575" i="4"/>
  <c r="M574" i="4"/>
  <c r="M573" i="4"/>
  <c r="M572" i="4"/>
  <c r="M571" i="4"/>
  <c r="M570" i="4"/>
  <c r="M569" i="4"/>
  <c r="M568" i="4"/>
  <c r="M567" i="4"/>
  <c r="M566" i="4"/>
  <c r="M565" i="4"/>
  <c r="M564" i="4"/>
  <c r="M563" i="4"/>
  <c r="M562" i="4"/>
  <c r="M561" i="4"/>
  <c r="M560"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0" i="4"/>
  <c r="M499" i="4"/>
  <c r="M498" i="4"/>
  <c r="M497" i="4"/>
  <c r="M496" i="4"/>
  <c r="M495" i="4"/>
  <c r="M493" i="4"/>
  <c r="M492" i="4"/>
  <c r="M491" i="4"/>
  <c r="M490" i="4"/>
  <c r="M489" i="4"/>
  <c r="M488" i="4"/>
  <c r="M487" i="4"/>
  <c r="M485" i="4"/>
  <c r="M484" i="4"/>
  <c r="M483" i="4"/>
  <c r="M482" i="4"/>
  <c r="M481" i="4"/>
  <c r="M480" i="4"/>
  <c r="M479" i="4"/>
  <c r="M478" i="4"/>
  <c r="M477" i="4"/>
  <c r="M476" i="4"/>
  <c r="M475" i="4"/>
  <c r="M474" i="4"/>
  <c r="M473" i="4"/>
  <c r="M472" i="4"/>
  <c r="M471" i="4"/>
  <c r="M470" i="4"/>
  <c r="M469" i="4"/>
  <c r="M468" i="4"/>
  <c r="M467" i="4"/>
  <c r="M466" i="4"/>
  <c r="M465" i="4"/>
  <c r="M464" i="4"/>
  <c r="M463"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4" i="4"/>
  <c r="M213" i="4"/>
  <c r="M212" i="4"/>
  <c r="M211" i="4"/>
  <c r="M210" i="4"/>
  <c r="M209" i="4"/>
  <c r="M208" i="4"/>
  <c r="M207" i="4"/>
  <c r="M206" i="4"/>
  <c r="M205" i="4"/>
  <c r="M204" i="4"/>
  <c r="M203"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 r="M34" i="4" l="1"/>
  <c r="M77" i="4"/>
  <c r="M124" i="4"/>
  <c r="M202" i="4"/>
  <c r="M215" i="4"/>
  <c r="M254" i="4"/>
  <c r="M346" i="4"/>
  <c r="M431" i="4"/>
  <c r="M462" i="4"/>
  <c r="M486" i="4"/>
  <c r="M494" i="4"/>
  <c r="M501" i="4"/>
  <c r="M559" i="4"/>
  <c r="M578" i="4"/>
  <c r="M649" i="4"/>
  <c r="M655" i="4"/>
  <c r="M656" i="4"/>
  <c r="M657" i="4"/>
  <c r="M738" i="4"/>
  <c r="M807" i="4"/>
  <c r="M813" i="4"/>
  <c r="M857" i="4"/>
  <c r="M866" i="4"/>
  <c r="M972" i="4"/>
  <c r="M981" i="4"/>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<sst xmlns="http://schemas.openxmlformats.org/spreadsheetml/2006/main" count="16272" uniqueCount="50">
  <si>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</si>
  <si>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</si>
  <si>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</si>
  <si>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</si>
  <si>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</si>
  <si>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</si>
  <si>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</si>
  <si>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</si>
  <si>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</si>
  <si>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</si>
  <si>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</si>
  <si>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</si>
  <si>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</si>
  <si>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</si>
  <si>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</si>
  <si>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</si>
  <si>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</si>
  <si>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</si>
  <si>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</si>
  <si>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</si>
  <si>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</si>
  <si>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</si>
  <si>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</si>
  <si>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</si>
  <si>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</si>
  <si>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</si>
  <si>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</si>
  <si>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</si>
  <si>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</si>
  <si>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</si>
  <si>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</si>
  <si>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</si>
  <si>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</si>
  <si>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</si>
  <si>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</si>
  <si>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</si>
  <si>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</si>
  <si>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</si>
  <si>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</si>
  <si>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</si>
  <si>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</si>
  <si>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Maritual Status</t>
  </si>
  <si>
    <t>Row Labels</t>
  </si>
  <si>
    <t>Grand Total</t>
  </si>
  <si>
    <t>Average of Income</t>
  </si>
  <si>
    <t>Column Labels</t>
  </si>
  <si>
    <t>Count of Purchased Bike</t>
  </si>
  <si>
    <t>10 Miles</t>
  </si>
  <si>
    <t>Middle Age 31-54</t>
  </si>
  <si>
    <t>Old 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</si>
</sst>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0_);_(&quot;$&quot;* \(#,##0\);_(&quot;$&quot;* &quot;-&quot;_);_(@_)"/>
    <numFmt numFmtId="164" formatCode="&quot;$&quot;#,##0.00"/>
    <numFmt numFmtId="165"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42" fontId="0" fillId="0" borderId="0" xfId="0" applyNumberForma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Dataset(AutoRecovered).xlsx]Pivot_table!PivotTable1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Pivot_table!$A$3:$A$5</c:f>
              <c:strCache>
                <c:ptCount val="2"/>
                <c:pt idx="0">
                  <c:v>Female</c:v>
                </c:pt>
                <c:pt idx="1">
                  <c:v>Male</c:v>
                </c:pt>
              </c:strCache>
            </c:strRef>
          </c:cat>
          <c:val>
            <c:numRef>
              <c:f>Pivot_table!$B$3:$B$5</c:f>
              <c:numCache>
                <c:formatCode>_(* #,##0_);_(* \(#,##0\);_(* "-"??_);_(@_)</c:formatCode>
                <c:ptCount val="2"/>
                <c:pt idx="0">
                  <c:v>48000</c:v>
                </c:pt>
                <c:pt idx="1">
                  <c:v>60000</c:v>
                </c:pt>
              </c:numCache>
            </c:numRef>
          </c:val>
          <c:extLst>
            <c:ext xmlns:c16="http://schemas.microsoft.com/office/drawing/2014/chart" uri="{C3380CC4-5D6E-409C-BE32-E72D297353CC}">
              <c16:uniqueId val="{00000000-44E9-4D64-B004-9E63E33AACEE}"/>
            </c:ext>
          </c:extLst>
        </c:ser>
        <c:ser>
          <c:idx val="1"/>
          <c:order val="1"/>
          <c:tx>
            <c:strRef>
              <c:f>Pivot_table!$C$1:$C$2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Pivot_table!$A$3:$A$5</c:f>
              <c:strCache>
                <c:ptCount val="2"/>
                <c:pt idx="0">
                  <c:v>Female</c:v>
                </c:pt>
                <c:pt idx="1">
                  <c:v>Male</c:v>
                </c:pt>
              </c:strCache>
            </c:strRef>
          </c:cat>
          <c:val>
            <c:numRef>
              <c:f>Pivot_table!$C$3:$C$5</c:f>
              <c:numCache>
                <c:formatCode>_(* #,##0_);_(* \(#,##0\);_(* "-"??_);_(@_)</c:formatCode>
                <c:ptCount val="2"/>
                <c:pt idx="0">
                  <c:v>86250</c:v>
                </c:pt>
                <c:pt idx="1">
                  <c:v>92857.142857142855</c:v>
                </c:pt>
              </c:numCache>
            </c:numRef>
          </c:val>
          <c:extLst>
            <c:ext xmlns:c16="http://schemas.microsoft.com/office/drawing/2014/chart" uri="{C3380CC4-5D6E-409C-BE32-E72D297353CC}">
              <c16:uniqueId val="{00000001-44E9-4D64-B004-9E63E33AACEE}"/>
            </c:ext>
          </c:extLst>
        </c:ser>
        <c:dLbls>
          <c:showLegendKey val="0"/>
          <c:showVal val="0"/>
          <c:showCatName val="0"/>
          <c:showSerName val="0"/>
          <c:showPercent val="0"/>
          <c:showBubbleSize val="0"/>
        </c:dLbls>
        <c:gapWidth val="100"/>
        <c:overlap val="-24"/>
        <c:axId val="1608580096"/>
        <c:axId val="1608254144"/>
      </c:barChart>
      <c:catAx>
        <c:axId val="16085800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08254144"/>
        <c:crosses val="autoZero"/>
        <c:auto val="1"/>
        <c:lblAlgn val="ctr"/>
        <c:lblOffset val="100"/>
        <c:noMultiLvlLbl val="0"/>
      </c:catAx>
      <c:valAx>
        <c:axId val="1608254144"/>
        <c:scaling>
          <c:orientation val="minMax"/>
        </c:scaling>
        <c:delete val="0"/>
        <c:axPos val="l"/>
        <c:majorGridlines>
          <c:spPr>
            <a:ln w="9525" cap="flat" cmpd="sng" algn="ctr">
              <a:solidFill>
                <a:schemeClr val="tx2">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08580096"/>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Dataset(AutoRecovered).xlsx]Pivot_table!PivotTable2</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Pivot_table!$B$22:$B$23</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Pivot_table!$A$24:$A$29</c:f>
              <c:strCache>
                <c:ptCount val="5"/>
                <c:pt idx="0">
                  <c:v>0-1 Miles</c:v>
                </c:pt>
                <c:pt idx="1">
                  <c:v>10 Miles</c:v>
                </c:pt>
                <c:pt idx="2">
                  <c:v>1-2 Miles</c:v>
                </c:pt>
                <c:pt idx="3">
                  <c:v>2-5 Miles</c:v>
                </c:pt>
                <c:pt idx="4">
                  <c:v>5-10 Miles</c:v>
                </c:pt>
              </c:strCache>
            </c:strRef>
          </c:cat>
          <c:val>
            <c:numRef>
              <c:f>Pivot_table!$B$24:$B$29</c:f>
              <c:numCache>
                <c:formatCode>General</c:formatCode>
                <c:ptCount val="5"/>
                <c:pt idx="0">
                  <c:v>10</c:v>
                </c:pt>
                <c:pt idx="1">
                  <c:v>3</c:v>
                </c:pt>
                <c:pt idx="2">
                  <c:v>6</c:v>
                </c:pt>
                <c:pt idx="3">
                  <c:v>3</c:v>
                </c:pt>
              </c:numCache>
            </c:numRef>
          </c:val>
          <c:smooth val="0"/>
          <c:extLst>
            <c:ext xmlns:c16="http://schemas.microsoft.com/office/drawing/2014/chart" uri="{C3380CC4-5D6E-409C-BE32-E72D297353CC}">
              <c16:uniqueId val="{00000000-1E96-4502-A2D2-8BD29D5525D9}"/>
            </c:ext>
          </c:extLst>
        </c:ser>
        <c:ser>
          <c:idx val="1"/>
          <c:order val="1"/>
          <c:tx>
            <c:strRef>
              <c:f>Pivot_table!$C$22:$C$23</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Pivot_table!$A$24:$A$29</c:f>
              <c:strCache>
                <c:ptCount val="5"/>
                <c:pt idx="0">
                  <c:v>0-1 Miles</c:v>
                </c:pt>
                <c:pt idx="1">
                  <c:v>10 Miles</c:v>
                </c:pt>
                <c:pt idx="2">
                  <c:v>1-2 Miles</c:v>
                </c:pt>
                <c:pt idx="3">
                  <c:v>2-5 Miles</c:v>
                </c:pt>
                <c:pt idx="4">
                  <c:v>5-10 Miles</c:v>
                </c:pt>
              </c:strCache>
            </c:strRef>
          </c:cat>
          <c:val>
            <c:numRef>
              <c:f>Pivot_table!$C$24:$C$29</c:f>
              <c:numCache>
                <c:formatCode>General</c:formatCode>
                <c:ptCount val="5"/>
                <c:pt idx="0">
                  <c:v>5</c:v>
                </c:pt>
                <c:pt idx="1">
                  <c:v>1</c:v>
                </c:pt>
                <c:pt idx="2">
                  <c:v>2</c:v>
                </c:pt>
                <c:pt idx="3">
                  <c:v>2</c:v>
                </c:pt>
                <c:pt idx="4">
                  <c:v>5</c:v>
                </c:pt>
              </c:numCache>
            </c:numRef>
          </c:val>
          <c:smooth val="0"/>
          <c:extLst>
            <c:ext xmlns:c16="http://schemas.microsoft.com/office/drawing/2014/chart" uri="{C3380CC4-5D6E-409C-BE32-E72D297353CC}">
              <c16:uniqueId val="{00000001-1E96-4502-A2D2-8BD29D5525D9}"/>
            </c:ext>
          </c:extLst>
        </c:ser>
        <c:dLbls>
          <c:showLegendKey val="0"/>
          <c:showVal val="0"/>
          <c:showCatName val="0"/>
          <c:showSerName val="0"/>
          <c:showPercent val="0"/>
          <c:showBubbleSize val="0"/>
        </c:dLbls>
        <c:marker val="1"/>
        <c:smooth val="0"/>
        <c:axId val="1398625040"/>
        <c:axId val="1394007280"/>
      </c:lineChart>
      <c:catAx>
        <c:axId val="1398625040"/>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394007280"/>
        <c:crosses val="autoZero"/>
        <c:auto val="1"/>
        <c:lblAlgn val="ctr"/>
        <c:lblOffset val="100"/>
        <c:noMultiLvlLbl val="0"/>
      </c:catAx>
      <c:valAx>
        <c:axId val="1394007280"/>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398625040"/>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Dataset(AutoRecovered).xlsx]Pivot_table!PivotTable3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Pivot_table!$B$42:$B$43</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Pivot_table!$A$44:$A$46</c:f>
              <c:strCache>
                <c:ptCount val="2"/>
                <c:pt idx="0">
                  <c:v>Middle Age 31-54</c:v>
                </c:pt>
                <c:pt idx="1">
                  <c:v>Old 55</c:v>
                </c:pt>
              </c:strCache>
            </c:strRef>
          </c:cat>
          <c:val>
            <c:numRef>
              <c:f>Pivot_table!$B$44:$B$46</c:f>
              <c:numCache>
                <c:formatCode>General</c:formatCode>
                <c:ptCount val="2"/>
                <c:pt idx="0">
                  <c:v>16</c:v>
                </c:pt>
                <c:pt idx="1">
                  <c:v>6</c:v>
                </c:pt>
              </c:numCache>
            </c:numRef>
          </c:val>
          <c:smooth val="0"/>
          <c:extLst>
            <c:ext xmlns:c16="http://schemas.microsoft.com/office/drawing/2014/chart" uri="{C3380CC4-5D6E-409C-BE32-E72D297353CC}">
              <c16:uniqueId val="{00000000-85C6-4650-86F6-8628CBB55860}"/>
            </c:ext>
          </c:extLst>
        </c:ser>
        <c:ser>
          <c:idx val="1"/>
          <c:order val="1"/>
          <c:tx>
            <c:strRef>
              <c:f>Pivot_table!$C$42:$C$43</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Pivot_table!$A$44:$A$46</c:f>
              <c:strCache>
                <c:ptCount val="2"/>
                <c:pt idx="0">
                  <c:v>Middle Age 31-54</c:v>
                </c:pt>
                <c:pt idx="1">
                  <c:v>Old 55</c:v>
                </c:pt>
              </c:strCache>
            </c:strRef>
          </c:cat>
          <c:val>
            <c:numRef>
              <c:f>Pivot_table!$C$44:$C$46</c:f>
              <c:numCache>
                <c:formatCode>General</c:formatCode>
                <c:ptCount val="2"/>
                <c:pt idx="0">
                  <c:v>12</c:v>
                </c:pt>
                <c:pt idx="1">
                  <c:v>3</c:v>
                </c:pt>
              </c:numCache>
            </c:numRef>
          </c:val>
          <c:smooth val="0"/>
          <c:extLst>
            <c:ext xmlns:c16="http://schemas.microsoft.com/office/drawing/2014/chart" uri="{C3380CC4-5D6E-409C-BE32-E72D297353CC}">
              <c16:uniqueId val="{00000001-85C6-4650-86F6-8628CBB55860}"/>
            </c:ext>
          </c:extLst>
        </c:ser>
        <c:dLbls>
          <c:dLblPos val="ctr"/>
          <c:showLegendKey val="0"/>
          <c:showVal val="1"/>
          <c:showCatName val="0"/>
          <c:showSerName val="0"/>
          <c:showPercent val="0"/>
          <c:showBubbleSize val="0"/>
        </c:dLbls>
        <c:marker val="1"/>
        <c:smooth val="0"/>
        <c:axId val="203306912"/>
        <c:axId val="165129280"/>
      </c:lineChart>
      <c:catAx>
        <c:axId val="2033069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5129280"/>
        <c:crosses val="autoZero"/>
        <c:auto val="1"/>
        <c:lblAlgn val="ctr"/>
        <c:lblOffset val="100"/>
        <c:noMultiLvlLbl val="0"/>
      </c:catAx>
      <c:valAx>
        <c:axId val="1651292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0330691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 #,##0_);_(* \(#,##0\);_(* "-"??_);_(@_)</c:formatCode>
                <c:ptCount val="2"/>
                <c:pt idx="0">
                  <c:v>48000</c:v>
                </c:pt>
                <c:pt idx="1">
                  <c:v>60000</c:v>
                </c:pt>
              </c:numCache>
            </c:numRef>
          </c:val>
          <c:extLst>
            <c:ext xmlns:c16="http://schemas.microsoft.com/office/drawing/2014/chart" uri="{C3380CC4-5D6E-409C-BE32-E72D297353CC}">
              <c16:uniqueId val="{00000000-D0EE-4E17-9736-3B0F2A9A73A4}"/>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_(* #,##0_);_(* \(#,##0\);_(* "-"??_);_(@_)</c:formatCode>
                <c:ptCount val="2"/>
                <c:pt idx="0">
                  <c:v>86250</c:v>
                </c:pt>
                <c:pt idx="1">
                  <c:v>92857.142857142855</c:v>
                </c:pt>
              </c:numCache>
            </c:numRef>
          </c:val>
          <c:extLst>
            <c:ext xmlns:c16="http://schemas.microsoft.com/office/drawing/2014/chart" uri="{C3380CC4-5D6E-409C-BE32-E72D297353CC}">
              <c16:uniqueId val="{00000001-D0EE-4E17-9736-3B0F2A9A73A4}"/>
            </c:ext>
          </c:extLst>
        </c:ser>
        <c:dLbls>
          <c:showLegendKey val="0"/>
          <c:showVal val="0"/>
          <c:showCatName val="0"/>
          <c:showSerName val="0"/>
          <c:showPercent val="0"/>
          <c:showBubbleSize val="0"/>
        </c:dLbls>
        <c:gapWidth val="219"/>
        <c:overlap val="-27"/>
        <c:axId val="1608580096"/>
        <c:axId val="1608254144"/>
      </c:barChart>
      <c:catAx>
        <c:axId val="1608580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254144"/>
        <c:crosses val="autoZero"/>
        <c:auto val="1"/>
        <c:lblAlgn val="ctr"/>
        <c:lblOffset val="100"/>
        <c:noMultiLvlLbl val="0"/>
      </c:catAx>
      <c:valAx>
        <c:axId val="160825414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580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Pivot_table!$B$22:$B$23</c:f>
              <c:strCache>
                <c:ptCount val="1"/>
                <c:pt idx="0">
                  <c:v>No</c:v>
                </c:pt>
              </c:strCache>
            </c:strRef>
          </c:tx>
          <c:spPr>
            <a:ln w="28575" cap="rnd">
              <a:solidFill>
                <a:schemeClr val="accent1"/>
              </a:solidFill>
              <a:round/>
            </a:ln>
            <a:effectLst/>
          </c:spPr>
          <c:marker>
            <c:symbol val="none"/>
          </c:marker>
          <c:cat>
            <c:strRef>
              <c:f>Pivot_table!$A$24:$A$29</c:f>
              <c:strCache>
                <c:ptCount val="5"/>
                <c:pt idx="0">
                  <c:v>0-1 Miles</c:v>
                </c:pt>
                <c:pt idx="1">
                  <c:v>10 Miles</c:v>
                </c:pt>
                <c:pt idx="2">
                  <c:v>1-2 Miles</c:v>
                </c:pt>
                <c:pt idx="3">
                  <c:v>2-5 Miles</c:v>
                </c:pt>
                <c:pt idx="4">
                  <c:v>5-10 Miles</c:v>
                </c:pt>
              </c:strCache>
            </c:strRef>
          </c:cat>
          <c:val>
            <c:numRef>
              <c:f>Pivot_table!$B$24:$B$29</c:f>
              <c:numCache>
                <c:formatCode>General</c:formatCode>
                <c:ptCount val="5"/>
                <c:pt idx="0">
                  <c:v>10</c:v>
                </c:pt>
                <c:pt idx="1">
                  <c:v>3</c:v>
                </c:pt>
                <c:pt idx="2">
                  <c:v>6</c:v>
                </c:pt>
                <c:pt idx="3">
                  <c:v>3</c:v>
                </c:pt>
              </c:numCache>
            </c:numRef>
          </c:val>
          <c:smooth val="0"/>
          <c:extLst>
            <c:ext xmlns:c16="http://schemas.microsoft.com/office/drawing/2014/chart" uri="{C3380CC4-5D6E-409C-BE32-E72D297353CC}">
              <c16:uniqueId val="{00000000-F95E-45C1-B701-BAE9508F0643}"/>
            </c:ext>
          </c:extLst>
        </c:ser>
        <c:ser>
          <c:idx val="1"/>
          <c:order val="1"/>
          <c:tx>
            <c:strRef>
              <c:f>Pivot_table!$C$22:$C$23</c:f>
              <c:strCache>
                <c:ptCount val="1"/>
                <c:pt idx="0">
                  <c:v>Yes</c:v>
                </c:pt>
              </c:strCache>
            </c:strRef>
          </c:tx>
          <c:spPr>
            <a:ln w="28575" cap="rnd">
              <a:solidFill>
                <a:schemeClr val="accent2"/>
              </a:solidFill>
              <a:round/>
            </a:ln>
            <a:effectLst/>
          </c:spPr>
          <c:marker>
            <c:symbol val="none"/>
          </c:marker>
          <c:cat>
            <c:strRef>
              <c:f>Pivot_table!$A$24:$A$29</c:f>
              <c:strCache>
                <c:ptCount val="5"/>
                <c:pt idx="0">
                  <c:v>0-1 Miles</c:v>
                </c:pt>
                <c:pt idx="1">
                  <c:v>10 Miles</c:v>
                </c:pt>
                <c:pt idx="2">
                  <c:v>1-2 Miles</c:v>
                </c:pt>
                <c:pt idx="3">
                  <c:v>2-5 Miles</c:v>
                </c:pt>
                <c:pt idx="4">
                  <c:v>5-10 Miles</c:v>
                </c:pt>
              </c:strCache>
            </c:strRef>
          </c:cat>
          <c:val>
            <c:numRef>
              <c:f>Pivot_table!$C$24:$C$29</c:f>
              <c:numCache>
                <c:formatCode>General</c:formatCode>
                <c:ptCount val="5"/>
                <c:pt idx="0">
                  <c:v>5</c:v>
                </c:pt>
                <c:pt idx="1">
                  <c:v>1</c:v>
                </c:pt>
                <c:pt idx="2">
                  <c:v>2</c:v>
                </c:pt>
                <c:pt idx="3">
                  <c:v>2</c:v>
                </c:pt>
                <c:pt idx="4">
                  <c:v>5</c:v>
                </c:pt>
              </c:numCache>
            </c:numRef>
          </c:val>
          <c:smooth val="0"/>
          <c:extLst>
            <c:ext xmlns:c16="http://schemas.microsoft.com/office/drawing/2014/chart" uri="{C3380CC4-5D6E-409C-BE32-E72D297353CC}">
              <c16:uniqueId val="{00000001-F95E-45C1-B701-BAE9508F0643}"/>
            </c:ext>
          </c:extLst>
        </c:ser>
        <c:dLbls>
          <c:showLegendKey val="0"/>
          <c:showVal val="0"/>
          <c:showCatName val="0"/>
          <c:showSerName val="0"/>
          <c:showPercent val="0"/>
          <c:showBubbleSize val="0"/>
        </c:dLbls>
        <c:smooth val="0"/>
        <c:axId val="1398625040"/>
        <c:axId val="1394007280"/>
      </c:lineChart>
      <c:catAx>
        <c:axId val="1398625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007280"/>
        <c:crosses val="autoZero"/>
        <c:auto val="1"/>
        <c:lblAlgn val="ctr"/>
        <c:lblOffset val="100"/>
        <c:noMultiLvlLbl val="0"/>
      </c:catAx>
      <c:valAx>
        <c:axId val="1394007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625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Pivot_table!$B$42:$B$43</c:f>
              <c:strCache>
                <c:ptCount val="1"/>
                <c:pt idx="0">
                  <c:v>No</c:v>
                </c:pt>
              </c:strCache>
            </c:strRef>
          </c:tx>
          <c:spPr>
            <a:ln w="28575" cap="rnd">
              <a:solidFill>
                <a:schemeClr val="accent1"/>
              </a:solidFill>
              <a:round/>
            </a:ln>
            <a:effectLst/>
          </c:spPr>
          <c:marker>
            <c:symbol val="none"/>
          </c:marker>
          <c:cat>
            <c:strRef>
              <c:f>Pivot_table!$A$44:$A$46</c:f>
              <c:strCache>
                <c:ptCount val="2"/>
                <c:pt idx="0">
                  <c:v>Middle Age 31-54</c:v>
                </c:pt>
                <c:pt idx="1">
                  <c:v>Old 55</c:v>
                </c:pt>
              </c:strCache>
            </c:strRef>
          </c:cat>
          <c:val>
            <c:numRef>
              <c:f>Pivot_table!$B$44:$B$46</c:f>
              <c:numCache>
                <c:formatCode>General</c:formatCode>
                <c:ptCount val="2"/>
                <c:pt idx="0">
                  <c:v>16</c:v>
                </c:pt>
                <c:pt idx="1">
                  <c:v>6</c:v>
                </c:pt>
              </c:numCache>
            </c:numRef>
          </c:val>
          <c:smooth val="0"/>
          <c:extLst>
            <c:ext xmlns:c16="http://schemas.microsoft.com/office/drawing/2014/chart" uri="{C3380CC4-5D6E-409C-BE32-E72D297353CC}">
              <c16:uniqueId val="{00000000-A59D-46B9-B00B-14801C92C952}"/>
            </c:ext>
          </c:extLst>
        </c:ser>
        <c:ser>
          <c:idx val="1"/>
          <c:order val="1"/>
          <c:tx>
            <c:strRef>
              <c:f>Pivot_table!$C$42:$C$43</c:f>
              <c:strCache>
                <c:ptCount val="1"/>
                <c:pt idx="0">
                  <c:v>Yes</c:v>
                </c:pt>
              </c:strCache>
            </c:strRef>
          </c:tx>
          <c:spPr>
            <a:ln w="28575" cap="rnd">
              <a:solidFill>
                <a:schemeClr val="accent2"/>
              </a:solidFill>
              <a:round/>
            </a:ln>
            <a:effectLst/>
          </c:spPr>
          <c:marker>
            <c:symbol val="none"/>
          </c:marker>
          <c:cat>
            <c:strRef>
              <c:f>Pivot_table!$A$44:$A$46</c:f>
              <c:strCache>
                <c:ptCount val="2"/>
                <c:pt idx="0">
                  <c:v>Middle Age 31-54</c:v>
                </c:pt>
                <c:pt idx="1">
                  <c:v>Old 55</c:v>
                </c:pt>
              </c:strCache>
            </c:strRef>
          </c:cat>
          <c:val>
            <c:numRef>
              <c:f>Pivot_table!$C$44:$C$46</c:f>
              <c:numCache>
                <c:formatCode>General</c:formatCode>
                <c:ptCount val="2"/>
                <c:pt idx="0">
                  <c:v>12</c:v>
                </c:pt>
                <c:pt idx="1">
                  <c:v>3</c:v>
                </c:pt>
              </c:numCache>
            </c:numRef>
          </c:val>
          <c:smooth val="0"/>
          <c:extLst>
            <c:ext xmlns:c16="http://schemas.microsoft.com/office/drawing/2014/chart" uri="{C3380CC4-5D6E-409C-BE32-E72D297353CC}">
              <c16:uniqueId val="{00000001-A59D-46B9-B00B-14801C92C952}"/>
            </c:ext>
          </c:extLst>
        </c:ser>
        <c:dLbls>
          <c:showLegendKey val="0"/>
          <c:showVal val="0"/>
          <c:showCatName val="0"/>
          <c:showSerName val="0"/>
          <c:showPercent val="0"/>
          <c:showBubbleSize val="0"/>
        </c:dLbls>
        <c:smooth val="0"/>
        <c:axId val="203306912"/>
        <c:axId val="165129280"/>
      </c:lineChart>
      <c:catAx>
        <c:axId val="203306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29280"/>
        <c:crosses val="autoZero"/>
        <c:auto val="1"/>
        <c:lblAlgn val="ctr"/>
        <c:lblOffset val="100"/>
        <c:noMultiLvlLbl val="0"/>
      </c:catAx>
      <c:valAx>
        <c:axId val="16512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06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Dataset(AutoRecovered).xlsx]Pivot_table!PivotTable4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Pivot_table!$B$68:$B$69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Pivot_table!$A$70:$A$92</c:f>
              <c:strCache>
                <c:ptCount val="22"/>
                <c:pt idx="0">
                  <c:v>34</c:v>
                </c:pt>
                <c:pt idx="1">
                  <c:v>35</c:v>
                </c:pt>
                <c:pt idx="2">
                  <c:v>40</c:v>
                </c:pt>
                <c:pt idx="3">
                  <c:v>42</c:v>
                </c:pt>
                <c:pt idx="4">
                  <c:v>43</c:v>
                </c:pt>
                <c:pt idx="5">
                  <c:v>44</c:v>
                </c:pt>
                <c:pt idx="6">
                  <c:v>46</c:v>
                </c:pt>
                <c:pt idx="7">
                  <c:v>47</c:v>
                </c:pt>
                <c:pt idx="8">
                  <c:v>48</c:v>
                </c:pt>
                <c:pt idx="9">
                  <c:v>49</c:v>
                </c:pt>
                <c:pt idx="10">
                  <c:v>50</c:v>
                </c:pt>
                <c:pt idx="11">
                  <c:v>51</c:v>
                </c:pt>
                <c:pt idx="12">
                  <c:v>52</c:v>
                </c:pt>
                <c:pt idx="13">
                  <c:v>53</c:v>
                </c:pt>
                <c:pt idx="14">
                  <c:v>54</c:v>
                </c:pt>
                <c:pt idx="15">
                  <c:v>55</c:v>
                </c:pt>
                <c:pt idx="16">
                  <c:v>56</c:v>
                </c:pt>
                <c:pt idx="17">
                  <c:v>59</c:v>
                </c:pt>
                <c:pt idx="18">
                  <c:v>60</c:v>
                </c:pt>
                <c:pt idx="19">
                  <c:v>61</c:v>
                </c:pt>
                <c:pt idx="20">
                  <c:v>63</c:v>
                </c:pt>
                <c:pt idx="21">
                  <c:v>65</c:v>
                </c:pt>
              </c:strCache>
            </c:strRef>
          </c:cat>
          <c:val>
            <c:numRef>
              <c:f>Pivot_table!$B$70:$B$92</c:f>
              <c:numCache>
                <c:formatCode>General</c:formatCode>
                <c:ptCount val="22"/>
                <c:pt idx="0">
                  <c:v>1</c:v>
                </c:pt>
                <c:pt idx="1">
                  <c:v>1</c:v>
                </c:pt>
                <c:pt idx="3">
                  <c:v>2</c:v>
                </c:pt>
                <c:pt idx="4">
                  <c:v>2</c:v>
                </c:pt>
                <c:pt idx="9">
                  <c:v>2</c:v>
                </c:pt>
                <c:pt idx="10">
                  <c:v>1</c:v>
                </c:pt>
                <c:pt idx="11">
                  <c:v>2</c:v>
                </c:pt>
                <c:pt idx="12">
                  <c:v>2</c:v>
                </c:pt>
                <c:pt idx="13">
                  <c:v>2</c:v>
                </c:pt>
                <c:pt idx="14">
                  <c:v>1</c:v>
                </c:pt>
                <c:pt idx="15">
                  <c:v>1</c:v>
                </c:pt>
                <c:pt idx="16">
                  <c:v>1</c:v>
                </c:pt>
                <c:pt idx="17">
                  <c:v>1</c:v>
                </c:pt>
                <c:pt idx="18">
                  <c:v>1</c:v>
                </c:pt>
                <c:pt idx="20">
                  <c:v>1</c:v>
                </c:pt>
                <c:pt idx="21">
                  <c:v>1</c:v>
                </c:pt>
              </c:numCache>
            </c:numRef>
          </c:val>
          <c:smooth val="0"/>
          <c:extLst>
            <c:ext xmlns:c16="http://schemas.microsoft.com/office/drawing/2014/chart" uri="{C3380CC4-5D6E-409C-BE32-E72D297353CC}">
              <c16:uniqueId val="{00000000-858B-48CF-B501-E6C8F656E397}"/>
            </c:ext>
          </c:extLst>
        </c:ser>
        <c:ser>
          <c:idx val="1"/>
          <c:order val="1"/>
          <c:tx>
            <c:strRef>
              <c:f>Pivot_table!$C$68:$C$69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Pivot_table!$A$70:$A$92</c:f>
              <c:strCache>
                <c:ptCount val="22"/>
                <c:pt idx="0">
                  <c:v>34</c:v>
                </c:pt>
                <c:pt idx="1">
                  <c:v>35</c:v>
                </c:pt>
                <c:pt idx="2">
                  <c:v>40</c:v>
                </c:pt>
                <c:pt idx="3">
                  <c:v>42</c:v>
                </c:pt>
                <c:pt idx="4">
                  <c:v>43</c:v>
                </c:pt>
                <c:pt idx="5">
                  <c:v>44</c:v>
                </c:pt>
                <c:pt idx="6">
                  <c:v>46</c:v>
                </c:pt>
                <c:pt idx="7">
                  <c:v>47</c:v>
                </c:pt>
                <c:pt idx="8">
                  <c:v>48</c:v>
                </c:pt>
                <c:pt idx="9">
                  <c:v>49</c:v>
                </c:pt>
                <c:pt idx="10">
                  <c:v>50</c:v>
                </c:pt>
                <c:pt idx="11">
                  <c:v>51</c:v>
                </c:pt>
                <c:pt idx="12">
                  <c:v>52</c:v>
                </c:pt>
                <c:pt idx="13">
                  <c:v>53</c:v>
                </c:pt>
                <c:pt idx="14">
                  <c:v>54</c:v>
                </c:pt>
                <c:pt idx="15">
                  <c:v>55</c:v>
                </c:pt>
                <c:pt idx="16">
                  <c:v>56</c:v>
                </c:pt>
                <c:pt idx="17">
                  <c:v>59</c:v>
                </c:pt>
                <c:pt idx="18">
                  <c:v>60</c:v>
                </c:pt>
                <c:pt idx="19">
                  <c:v>61</c:v>
                </c:pt>
                <c:pt idx="20">
                  <c:v>63</c:v>
                </c:pt>
                <c:pt idx="21">
                  <c:v>65</c:v>
                </c:pt>
              </c:strCache>
            </c:strRef>
          </c:cat>
          <c:val>
            <c:numRef>
              <c:f>Pivot_table!$C$70:$C$92</c:f>
              <c:numCache>
                <c:formatCode>General</c:formatCode>
                <c:ptCount val="22"/>
                <c:pt idx="1">
                  <c:v>2</c:v>
                </c:pt>
                <c:pt idx="2">
                  <c:v>1</c:v>
                </c:pt>
                <c:pt idx="5">
                  <c:v>1</c:v>
                </c:pt>
                <c:pt idx="6">
                  <c:v>1</c:v>
                </c:pt>
                <c:pt idx="7">
                  <c:v>1</c:v>
                </c:pt>
                <c:pt idx="8">
                  <c:v>1</c:v>
                </c:pt>
                <c:pt idx="10">
                  <c:v>2</c:v>
                </c:pt>
                <c:pt idx="11">
                  <c:v>2</c:v>
                </c:pt>
                <c:pt idx="13">
                  <c:v>1</c:v>
                </c:pt>
                <c:pt idx="15">
                  <c:v>1</c:v>
                </c:pt>
                <c:pt idx="19">
                  <c:v>2</c:v>
                </c:pt>
              </c:numCache>
            </c:numRef>
          </c:val>
          <c:smooth val="0"/>
          <c:extLst>
            <c:ext xmlns:c16="http://schemas.microsoft.com/office/drawing/2014/chart" uri="{C3380CC4-5D6E-409C-BE32-E72D297353CC}">
              <c16:uniqueId val="{00000001-858B-48CF-B501-E6C8F656E397}"/>
            </c:ext>
          </c:extLst>
        </c:ser>
        <c:dLbls>
          <c:showLegendKey val="0"/>
          <c:showVal val="0"/>
          <c:showCatName val="0"/>
          <c:showSerName val="0"/>
          <c:showPercent val="0"/>
          <c:showBubbleSize val="0"/>
        </c:dLbls>
        <c:marker val="1"/>
        <c:smooth val="0"/>
        <c:axId val="301691616"/>
        <c:axId val="298477440"/>
      </c:lineChart>
      <c:catAx>
        <c:axId val="301691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477440"/>
        <c:crosses val="autoZero"/>
        <c:auto val="1"/>
        <c:lblAlgn val="ctr"/>
        <c:lblOffset val="100"/>
        <c:noMultiLvlLbl val="0"/>
      </c:catAx>
      <c:valAx>
        <c:axId val="298477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691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99060</xdr:rowOff>
    </xdr:from>
    <xdr:to>
      <xdr:col>7</xdr:col>
      <xdr:colOff>45720</xdr:colOff>
      <xdr:row>16</xdr:row>
      <xdr:rowOff>76200</xdr:rowOff>
    </xdr:to>
    <xdr:graphicFrame macro="">
      <xdr:nvGraphicFramePr>
        <xdr:cNvPr id="2" name="Chart 1">
          <a:extLst>
            <a:ext uri="{FF2B5EF4-FFF2-40B4-BE49-F238E27FC236}">
              <a16:creationId xmlns:a16="http://schemas.microsoft.com/office/drawing/2014/main" id="{2DF0F476-8577-44BD-A403-6D0B90A7CF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182880</xdr:colOff>
      <xdr:row>0</xdr:row>
      <xdr:rowOff>114300</xdr:rowOff>
    </xdr:from>
    <xdr:to>
      <xdr:col>13</xdr:col>
      <xdr:colOff>106680</xdr:colOff>
      <xdr:row>16</xdr:row>
      <xdr:rowOff>114300</xdr:rowOff>
    </xdr:to>
    <xdr:graphicFrame macro="">
      <xdr:nvGraphicFramePr>
        <xdr:cNvPr id="3" name="Chart 2">
          <a:extLst>
            <a:ext uri="{FF2B5EF4-FFF2-40B4-BE49-F238E27FC236}">
              <a16:creationId xmlns:a16="http://schemas.microsoft.com/office/drawing/2014/main" id="{DB5C63C8-0D1C-42F5-BCFB-FF067534FA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120316</xdr:colOff>
      <xdr:row>16</xdr:row>
      <xdr:rowOff>130342</xdr:rowOff>
    </xdr:from>
    <xdr:to>
      <xdr:col>11</xdr:col>
      <xdr:colOff>262556</xdr:colOff>
      <xdr:row>36</xdr:row>
      <xdr:rowOff>26068</xdr:rowOff>
    </xdr:to>
    <xdr:graphicFrame macro="">
      <xdr:nvGraphicFramePr>
        <xdr:cNvPr id="4" name="Chart 3">
          <a:extLst>
            <a:ext uri="{FF2B5EF4-FFF2-40B4-BE49-F238E27FC236}">
              <a16:creationId xmlns:a16="http://schemas.microsoft.com/office/drawing/2014/main" id="{03814CA6-2A21-4380-9789-A05E92BAC8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48929</xdr:colOff>
      <xdr:row>16</xdr:row>
      <xdr:rowOff>90238</xdr:rowOff>
    </xdr:from>
    <xdr:to>
      <xdr:col>3</xdr:col>
      <xdr:colOff>42913</xdr:colOff>
      <xdr:row>22</xdr:row>
      <xdr:rowOff>30080</xdr:rowOff>
    </xdr:to>
    <mc:AlternateContent xmlns:mc="http://schemas.openxmlformats.org/markup-compatibility/2006">
      <mc:Choice xmlns:a14="http://schemas.microsoft.com/office/drawing/2010/main" Requires="a14">
        <xdr:graphicFrame macro="">
          <xdr:nvGraphicFramePr>
            <xdr:cNvPr id="5" name="Maritual Status">
              <a:extLst>
                <a:ext uri="{FF2B5EF4-FFF2-40B4-BE49-F238E27FC236}">
                  <a16:creationId xmlns:a16="http://schemas.microsoft.com/office/drawing/2014/main" id="{FD1EF856-351E-43DC-890A-A98253646F8F}"/>
                </a:ext>
              </a:extLst>
            </xdr:cNvPr>
            <xdr:cNvGraphicFramePr/>
          </xdr:nvGraphicFramePr>
          <xdr:xfrm>
            <a:off x="0" y="0"/>
            <a:ext cx="0" cy="0"/>
          </xdr:xfrm>
          <a:graphic>
            <a:graphicData uri="http://schemas.microsoft.com/office/drawing/2010/slicer">
              <sle:slicer xmlns:sle="http://schemas.microsoft.com/office/drawing/2010/slicer" name="Maritual Status"/>
            </a:graphicData>
          </a:graphic>
        </xdr:graphicFrame>
      </mc:Choice>
      <mc:Fallback>
        <xdr:sp macro="" textlink="">
          <xdr:nvSpPr>
            <xdr:cNvPr id="0" name=""/>
            <xdr:cNvSpPr>
              <a:spLocks noTextEdit="1"/>
            </xdr:cNvSpPr>
          </xdr:nvSpPr>
          <xdr:spPr>
            <a:xfrm>
              <a:off x="48929" y="2977817"/>
              <a:ext cx="1828800" cy="10226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360947</xdr:colOff>
      <xdr:row>17</xdr:row>
      <xdr:rowOff>36496</xdr:rowOff>
    </xdr:from>
    <xdr:to>
      <xdr:col>14</xdr:col>
      <xdr:colOff>354931</xdr:colOff>
      <xdr:row>26</xdr:row>
      <xdr:rowOff>70185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A1E9168-DBF6-4135-8CCA-746CCF640B3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088605" y="3104549"/>
              <a:ext cx="1828800" cy="16579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75399</xdr:rowOff>
    </xdr:from>
    <xdr:to>
      <xdr:col>2</xdr:col>
      <xdr:colOff>605589</xdr:colOff>
      <xdr:row>29</xdr:row>
      <xdr:rowOff>20053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84F5325-0FBF-4F63-8FA4-1A8B5EA84A6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045820"/>
              <a:ext cx="1828800" cy="12079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335280</xdr:colOff>
      <xdr:row>2</xdr:row>
      <xdr:rowOff>0</xdr:rowOff>
    </xdr:from>
    <xdr:to>
      <xdr:col>13</xdr:col>
      <xdr:colOff>30480</xdr:colOff>
      <xdr:row>17</xdr:row>
      <xdr:rowOff>0</xdr:rowOff>
    </xdr:to>
    <xdr:graphicFrame macro="">
      <xdr:nvGraphicFramePr>
        <xdr:cNvPr id="2" name="Chart 1">
          <a:extLst>
            <a:ext uri="{FF2B5EF4-FFF2-40B4-BE49-F238E27FC236}">
              <a16:creationId xmlns:a16="http://schemas.microsoft.com/office/drawing/2014/main" id="{DB5A9C78-EA30-4BE3-88B3-65DD4FA039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411480</xdr:colOff>
      <xdr:row>23</xdr:row>
      <xdr:rowOff>45720</xdr:rowOff>
    </xdr:from>
    <xdr:to>
      <xdr:col>13</xdr:col>
      <xdr:colOff>106680</xdr:colOff>
      <xdr:row>38</xdr:row>
      <xdr:rowOff>45720</xdr:rowOff>
    </xdr:to>
    <xdr:graphicFrame macro="">
      <xdr:nvGraphicFramePr>
        <xdr:cNvPr id="3" name="Chart 2">
          <a:extLst>
            <a:ext uri="{FF2B5EF4-FFF2-40B4-BE49-F238E27FC236}">
              <a16:creationId xmlns:a16="http://schemas.microsoft.com/office/drawing/2014/main" id="{0F6C2845-3DAE-48E9-86BF-A475E0400F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251460</xdr:colOff>
      <xdr:row>45</xdr:row>
      <xdr:rowOff>160020</xdr:rowOff>
    </xdr:from>
    <xdr:to>
      <xdr:col>12</xdr:col>
      <xdr:colOff>556260</xdr:colOff>
      <xdr:row>65</xdr:row>
      <xdr:rowOff>53340</xdr:rowOff>
    </xdr:to>
    <xdr:graphicFrame macro="">
      <xdr:nvGraphicFramePr>
        <xdr:cNvPr id="4" name="Chart 3">
          <a:extLst>
            <a:ext uri="{FF2B5EF4-FFF2-40B4-BE49-F238E27FC236}">
              <a16:creationId xmlns:a16="http://schemas.microsoft.com/office/drawing/2014/main" id="{A1584562-0F41-4FB8-9E68-92E3E5C02C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814192</xdr:colOff>
      <xdr:row>70</xdr:row>
      <xdr:rowOff>93945</xdr:rowOff>
    </xdr:from>
    <xdr:to>
      <xdr:col>18</xdr:col>
      <xdr:colOff>20877</xdr:colOff>
      <xdr:row>100</xdr:row>
      <xdr:rowOff>104384</xdr:rowOff>
    </xdr:to>
    <xdr:graphicFrame macro="">
      <xdr:nvGraphicFramePr>
        <xdr:cNvPr id="5" name="Chart 4">
          <a:extLst>
            <a:ext uri="{FF2B5EF4-FFF2-40B4-BE49-F238E27FC236}">
              <a16:creationId xmlns:a16="http://schemas.microsoft.com/office/drawing/2014/main" id="{3DB4A736-5453-4F55-A7D8-6AAB6C65E1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45.316632175927" createdVersion="6" refreshedVersion="6" minRefreshableVersion="3" recordCount="1000" xr:uid="{6AE92250-6580-4420-AE86-0FD806B2B979}">
  <cacheSource type="worksheet">
    <worksheetSource ref="A1:N1001" sheet="Working Sheet"/>
  </cacheSource>
  <cacheFields count="14">
    <cacheField name="ID" numFmtId="0">
      <sharedItems containsSemiMixedTypes="0" containsString="0" containsNumber="1" containsInteger="1" minValue="11000" maxValue="29447"/>
    </cacheField>
    <cacheField name="Maritual Status" numFmtId="0">
      <sharedItems count="2">
        <s v="Married"/>
        <s v="Single"/>
      </sharedItems>
    </cacheField>
    <cacheField name="Gender" numFmtId="0">
      <sharedItems count="2">
        <s v="Female"/>
        <s v="Male"/>
      </sharedItems>
    </cacheField>
    <cacheField name="Income" numFmtId="4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7">
        <s v="Middle Age 31-54"/>
        <s v="Old 55"/>
        <s v="Adolescent 0-30"/>
        <s v="Invalid"/>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20133985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3"/>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3"/>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3"/>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3"/>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3"/>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3"/>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3"/>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3"/>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3"/>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3"/>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3"/>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3"/>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3"/>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3"/>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3"/>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3"/>
    <x v="1"/>
  </r>
  <r>
    <n v="29106"/>
    <x v="1"/>
    <x v="1"/>
    <n v="40000"/>
    <n v="0"/>
    <x v="2"/>
    <s v="Skilled Manual"/>
    <s v="No"/>
    <n v="2"/>
    <x v="3"/>
    <x v="2"/>
    <x v="23"/>
    <x v="3"/>
    <x v="1"/>
  </r>
  <r>
    <n v="26236"/>
    <x v="0"/>
    <x v="0"/>
    <n v="40000"/>
    <n v="3"/>
    <x v="1"/>
    <s v="Clerical"/>
    <s v="Yes"/>
    <n v="1"/>
    <x v="0"/>
    <x v="2"/>
    <x v="23"/>
    <x v="3"/>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3"/>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3"/>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3"/>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3"/>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3"/>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3"/>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3"/>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619466-6E95-42D8-BB38-13CFDFFB1AA3}" name="PivotTable4"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68:D92" firstHeaderRow="1" firstDataRow="2" firstDataCol="1"/>
  <pivotFields count="14">
    <pivotField showAll="0"/>
    <pivotField showAll="0">
      <items count="3">
        <item x="0"/>
        <item h="1" x="1"/>
        <item t="default"/>
      </items>
    </pivotField>
    <pivotField showAll="0"/>
    <pivotField numFmtId="42"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3">
    <i>
      <x v="9"/>
    </i>
    <i>
      <x v="10"/>
    </i>
    <i>
      <x v="15"/>
    </i>
    <i>
      <x v="17"/>
    </i>
    <i>
      <x v="18"/>
    </i>
    <i>
      <x v="19"/>
    </i>
    <i>
      <x v="21"/>
    </i>
    <i>
      <x v="22"/>
    </i>
    <i>
      <x v="23"/>
    </i>
    <i>
      <x v="24"/>
    </i>
    <i>
      <x v="25"/>
    </i>
    <i>
      <x v="26"/>
    </i>
    <i>
      <x v="27"/>
    </i>
    <i>
      <x v="28"/>
    </i>
    <i>
      <x v="29"/>
    </i>
    <i>
      <x v="30"/>
    </i>
    <i>
      <x v="31"/>
    </i>
    <i>
      <x v="34"/>
    </i>
    <i>
      <x v="35"/>
    </i>
    <i>
      <x v="36"/>
    </i>
    <i>
      <x v="38"/>
    </i>
    <i>
      <x v="4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9905A5-2BCB-47CD-8887-05D9AAB1EC22}" name="PivotTable3"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2:D46" firstHeaderRow="1" firstDataRow="2" firstDataCol="1"/>
  <pivotFields count="14">
    <pivotField showAll="0"/>
    <pivotField showAll="0">
      <items count="3">
        <item x="0"/>
        <item h="1" x="1"/>
        <item t="default"/>
      </items>
    </pivotField>
    <pivotField showAll="0"/>
    <pivotField numFmtId="42"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8">
        <item m="1" x="4"/>
        <item x="3"/>
        <item m="1" x="5"/>
        <item m="1" x="6"/>
        <item x="0"/>
        <item x="1"/>
        <item x="2"/>
        <item t="default"/>
      </items>
    </pivotField>
    <pivotField axis="axisCol" dataField="1" showAll="0">
      <items count="3">
        <item x="0"/>
        <item x="1"/>
        <item t="default"/>
      </items>
    </pivotField>
  </pivotFields>
  <rowFields count="1">
    <field x="12"/>
  </rowFields>
  <rowItems count="3">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C4819F-3529-4ABB-872A-FD9B2A353DAD}" name="PivotTable2"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2:D29" firstHeaderRow="1" firstDataRow="2" firstDataCol="1"/>
  <pivotFields count="14">
    <pivotField showAll="0"/>
    <pivotField showAll="0">
      <items count="3">
        <item x="0"/>
        <item h="1" x="1"/>
        <item t="default"/>
      </items>
    </pivotField>
    <pivotField showAll="0"/>
    <pivotField numFmtId="42" showAll="0"/>
    <pivotField showAll="0"/>
    <pivotField showAll="0">
      <items count="6">
        <item h="1" x="0"/>
        <item h="1" x="4"/>
        <item h="1" x="2"/>
        <item x="1"/>
        <item h="1" x="3"/>
        <item t="default"/>
      </items>
    </pivotField>
    <pivotField showAll="0"/>
    <pivotField showAll="0"/>
    <pivotField showAll="0"/>
    <pivotField axis="axisRow" showAll="0" sortType="ascending">
      <items count="7">
        <item x="0"/>
        <item x="4"/>
        <item m="1" x="5"/>
        <item x="3"/>
        <item x="1"/>
        <item x="2"/>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2498DE-0D34-4BD8-AEA9-43ADA3DC7C92}" name="PivotTable1"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42"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2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ual_Status" xr10:uid="{2C134CBA-51A2-4876-8313-9B4D01810311}" sourceName="Maritual Status">
  <pivotTables>
    <pivotTable tabId="3" name="PivotTable2"/>
    <pivotTable tabId="3" name="PivotTable1"/>
    <pivotTable tabId="3" name="PivotTable3"/>
    <pivotTable tabId="3" name="PivotTable4"/>
  </pivotTables>
  <data>
    <tabular pivotCacheId="201339852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366E3EB-526B-4F7A-87A4-DF515DEB61A1}" sourceName="Education">
  <pivotTables>
    <pivotTable tabId="3" name="PivotTable1"/>
    <pivotTable tabId="3" name="PivotTable2"/>
    <pivotTable tabId="3" name="PivotTable3"/>
    <pivotTable tabId="3" name="PivotTable4"/>
  </pivotTables>
  <data>
    <tabular pivotCacheId="2013398520">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B4D46DA-47AE-4E25-BF3B-F0260C346175}" sourceName="Region">
  <pivotTables>
    <pivotTable tabId="3" name="PivotTable1"/>
    <pivotTable tabId="3" name="PivotTable2"/>
    <pivotTable tabId="3" name="PivotTable3"/>
    <pivotTable tabId="3" name="PivotTable4"/>
  </pivotTables>
  <data>
    <tabular pivotCacheId="201339852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ual Status" xr10:uid="{8F46CCFF-35E0-490A-B672-AABB4C27565C}" cache="Slicer_Maritual_Status" caption="Maritual Status" rowHeight="234950"/>
  <slicer name="Education" xr10:uid="{B852D39A-FCD4-449D-9D5C-13EDD67F68EC}" cache="Slicer_Education" caption="Education" rowHeight="234950"/>
  <slicer name="Region" xr10:uid="{FB84A816-D7F4-4196-B7B7-CE0AB64B2CA9}"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5" sqref="A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237C4-59E0-4BF1-B4EA-20F63B0ADE56}">
  <sheetPr filterMode="1"/>
  <dimension ref="A1:N1001"/>
  <sheetViews>
    <sheetView topLeftCell="B1" workbookViewId="0">
      <selection activeCell="M2" sqref="M2:M1001"/>
    </sheetView>
  </sheetViews>
  <sheetFormatPr defaultRowHeight="14.4" x14ac:dyDescent="0.3"/>
  <cols>
    <col min="1" max="1" width="6" bestFit="1" customWidth="1"/>
    <col min="2" max="2" width="14.5546875" bestFit="1" customWidth="1"/>
    <col min="3" max="3" width="9.109375" bestFit="1" customWidth="1"/>
    <col min="4" max="4" width="11"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5.21875" bestFit="1" customWidth="1"/>
    <col min="14" max="14" width="15.5546875" bestFit="1"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3">
      <c r="A3">
        <v>24107</v>
      </c>
      <c r="B3" t="s">
        <v>36</v>
      </c>
      <c r="C3" t="s">
        <v>38</v>
      </c>
      <c r="D3" s="3">
        <v>30000</v>
      </c>
      <c r="E3">
        <v>3</v>
      </c>
      <c r="F3" t="s">
        <v>19</v>
      </c>
      <c r="G3" t="s">
        <v>20</v>
      </c>
      <c r="H3" t="s">
        <v>15</v>
      </c>
      <c r="I3">
        <v>1</v>
      </c>
      <c r="J3" t="s">
        <v>16</v>
      </c>
      <c r="K3" t="s">
        <v>17</v>
      </c>
      <c r="L3">
        <v>43</v>
      </c>
      <c r="M3" t="str">
        <f t="shared" ref="M3:M33" si="0">IF(L3&gt;54,"Old 55",IF(L3&gt;=31,"Middle Age 31-54",IF(L3&lt;31,"Adolescent 0-30","Invalid")))</f>
        <v>Middle Age 31-54</v>
      </c>
      <c r="N3" t="s">
        <v>18</v>
      </c>
    </row>
    <row r="4" spans="1:14" x14ac:dyDescent="0.3">
      <c r="A4">
        <v>14177</v>
      </c>
      <c r="B4" t="s">
        <v>36</v>
      </c>
      <c r="C4" t="s">
        <v>38</v>
      </c>
      <c r="D4" s="3">
        <v>80000</v>
      </c>
      <c r="E4">
        <v>5</v>
      </c>
      <c r="F4" t="s">
        <v>19</v>
      </c>
      <c r="G4" t="s">
        <v>21</v>
      </c>
      <c r="H4" t="s">
        <v>18</v>
      </c>
      <c r="I4">
        <v>2</v>
      </c>
      <c r="J4" t="s">
        <v>22</v>
      </c>
      <c r="K4" t="s">
        <v>17</v>
      </c>
      <c r="L4">
        <v>60</v>
      </c>
      <c r="M4" t="str">
        <f t="shared" si="0"/>
        <v>Old 55</v>
      </c>
      <c r="N4" t="s">
        <v>18</v>
      </c>
    </row>
    <row r="5" spans="1:14" x14ac:dyDescent="0.3">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3">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3">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3">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3">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 31-54</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 31-54</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hidden="1" x14ac:dyDescent="0.3">
      <c r="A34">
        <v>20942</v>
      </c>
      <c r="B34" t="s">
        <v>37</v>
      </c>
      <c r="C34" t="s">
        <v>39</v>
      </c>
      <c r="D34" s="3">
        <v>20000</v>
      </c>
      <c r="E34">
        <v>0</v>
      </c>
      <c r="F34" t="s">
        <v>27</v>
      </c>
      <c r="G34" t="s">
        <v>25</v>
      </c>
      <c r="H34" t="s">
        <v>18</v>
      </c>
      <c r="I34">
        <v>1</v>
      </c>
      <c r="J34" t="s">
        <v>23</v>
      </c>
      <c r="K34" t="s">
        <v>17</v>
      </c>
      <c r="L34">
        <v>31</v>
      </c>
      <c r="M34" t="str">
        <f t="shared" ref="M3:M66" si="1">IF(L34&gt;54,"Old",IF(L34&gt;31,"Middle Age",IF(L34&lt;31,"Adolescent","Invalid")))</f>
        <v>Invalid</v>
      </c>
      <c r="N34" t="s">
        <v>18</v>
      </c>
    </row>
    <row r="35" spans="1:14" x14ac:dyDescent="0.3">
      <c r="A35">
        <v>18484</v>
      </c>
      <c r="B35" t="s">
        <v>37</v>
      </c>
      <c r="C35" t="s">
        <v>38</v>
      </c>
      <c r="D35" s="3">
        <v>80000</v>
      </c>
      <c r="E35">
        <v>2</v>
      </c>
      <c r="F35" t="s">
        <v>27</v>
      </c>
      <c r="G35" t="s">
        <v>14</v>
      </c>
      <c r="H35" t="s">
        <v>18</v>
      </c>
      <c r="I35">
        <v>2</v>
      </c>
      <c r="J35" t="s">
        <v>26</v>
      </c>
      <c r="K35" t="s">
        <v>24</v>
      </c>
      <c r="L35">
        <v>50</v>
      </c>
      <c r="M35" t="str">
        <f t="shared" ref="M35:M76" si="2">IF(L35&gt;54,"Old 55",IF(L35&gt;=31,"Middle Age 31-54",IF(L35&lt;31,"Adolescent 0-30","Invalid")))</f>
        <v>Middle Age 31-54</v>
      </c>
      <c r="N35" t="s">
        <v>15</v>
      </c>
    </row>
    <row r="36" spans="1:14" x14ac:dyDescent="0.3">
      <c r="A36">
        <v>12291</v>
      </c>
      <c r="B36" t="s">
        <v>37</v>
      </c>
      <c r="C36" t="s">
        <v>38</v>
      </c>
      <c r="D36" s="3">
        <v>90000</v>
      </c>
      <c r="E36">
        <v>5</v>
      </c>
      <c r="F36" t="s">
        <v>19</v>
      </c>
      <c r="G36" t="s">
        <v>21</v>
      </c>
      <c r="H36" t="s">
        <v>18</v>
      </c>
      <c r="I36">
        <v>2</v>
      </c>
      <c r="J36" t="s">
        <v>22</v>
      </c>
      <c r="K36" t="s">
        <v>17</v>
      </c>
      <c r="L36">
        <v>62</v>
      </c>
      <c r="M36" t="str">
        <f t="shared" si="2"/>
        <v>Old 55</v>
      </c>
      <c r="N36" t="s">
        <v>15</v>
      </c>
    </row>
    <row r="37" spans="1:14" x14ac:dyDescent="0.3">
      <c r="A37">
        <v>28380</v>
      </c>
      <c r="B37" t="s">
        <v>37</v>
      </c>
      <c r="C37" t="s">
        <v>39</v>
      </c>
      <c r="D37" s="3">
        <v>10000</v>
      </c>
      <c r="E37">
        <v>5</v>
      </c>
      <c r="F37" t="s">
        <v>29</v>
      </c>
      <c r="G37" t="s">
        <v>25</v>
      </c>
      <c r="H37" t="s">
        <v>18</v>
      </c>
      <c r="I37">
        <v>2</v>
      </c>
      <c r="J37" t="s">
        <v>16</v>
      </c>
      <c r="K37" t="s">
        <v>17</v>
      </c>
      <c r="L37">
        <v>41</v>
      </c>
      <c r="M37" t="str">
        <f t="shared" si="2"/>
        <v>Middle Age 31-54</v>
      </c>
      <c r="N37" t="s">
        <v>18</v>
      </c>
    </row>
    <row r="38" spans="1:14" x14ac:dyDescent="0.3">
      <c r="A38">
        <v>17891</v>
      </c>
      <c r="B38" t="s">
        <v>36</v>
      </c>
      <c r="C38" t="s">
        <v>39</v>
      </c>
      <c r="D38" s="3">
        <v>10000</v>
      </c>
      <c r="E38">
        <v>2</v>
      </c>
      <c r="F38" t="s">
        <v>19</v>
      </c>
      <c r="G38" t="s">
        <v>25</v>
      </c>
      <c r="H38" t="s">
        <v>15</v>
      </c>
      <c r="I38">
        <v>1</v>
      </c>
      <c r="J38" t="s">
        <v>16</v>
      </c>
      <c r="K38" t="s">
        <v>17</v>
      </c>
      <c r="L38">
        <v>50</v>
      </c>
      <c r="M38" t="str">
        <f t="shared" si="2"/>
        <v>Middle Age 31-54</v>
      </c>
      <c r="N38" t="s">
        <v>15</v>
      </c>
    </row>
    <row r="39" spans="1:14" x14ac:dyDescent="0.3">
      <c r="A39">
        <v>27832</v>
      </c>
      <c r="B39" t="s">
        <v>37</v>
      </c>
      <c r="C39" t="s">
        <v>39</v>
      </c>
      <c r="D39" s="3">
        <v>30000</v>
      </c>
      <c r="E39">
        <v>0</v>
      </c>
      <c r="F39" t="s">
        <v>19</v>
      </c>
      <c r="G39" t="s">
        <v>20</v>
      </c>
      <c r="H39" t="s">
        <v>18</v>
      </c>
      <c r="I39">
        <v>1</v>
      </c>
      <c r="J39" t="s">
        <v>22</v>
      </c>
      <c r="K39" t="s">
        <v>17</v>
      </c>
      <c r="L39">
        <v>30</v>
      </c>
      <c r="M39" t="str">
        <f t="shared" si="2"/>
        <v>Adolescent 0-30</v>
      </c>
      <c r="N39" t="s">
        <v>18</v>
      </c>
    </row>
    <row r="40" spans="1:14" x14ac:dyDescent="0.3">
      <c r="A40">
        <v>26863</v>
      </c>
      <c r="B40" t="s">
        <v>37</v>
      </c>
      <c r="C40" t="s">
        <v>38</v>
      </c>
      <c r="D40" s="3">
        <v>20000</v>
      </c>
      <c r="E40">
        <v>0</v>
      </c>
      <c r="F40" t="s">
        <v>27</v>
      </c>
      <c r="G40" t="s">
        <v>25</v>
      </c>
      <c r="H40" t="s">
        <v>18</v>
      </c>
      <c r="I40">
        <v>1</v>
      </c>
      <c r="J40" t="s">
        <v>22</v>
      </c>
      <c r="K40" t="s">
        <v>17</v>
      </c>
      <c r="L40">
        <v>28</v>
      </c>
      <c r="M40" t="str">
        <f t="shared" si="2"/>
        <v>Adolescent 0-30</v>
      </c>
      <c r="N40" t="s">
        <v>18</v>
      </c>
    </row>
    <row r="41" spans="1:14" x14ac:dyDescent="0.3">
      <c r="A41">
        <v>16259</v>
      </c>
      <c r="B41" t="s">
        <v>37</v>
      </c>
      <c r="C41" t="s">
        <v>39</v>
      </c>
      <c r="D41" s="3">
        <v>10000</v>
      </c>
      <c r="E41">
        <v>4</v>
      </c>
      <c r="F41" t="s">
        <v>29</v>
      </c>
      <c r="G41" t="s">
        <v>25</v>
      </c>
      <c r="H41" t="s">
        <v>15</v>
      </c>
      <c r="I41">
        <v>2</v>
      </c>
      <c r="J41" t="s">
        <v>16</v>
      </c>
      <c r="K41" t="s">
        <v>17</v>
      </c>
      <c r="L41">
        <v>40</v>
      </c>
      <c r="M41" t="str">
        <f t="shared" si="2"/>
        <v>Middle Age 31-54</v>
      </c>
      <c r="N41" t="s">
        <v>15</v>
      </c>
    </row>
    <row r="42" spans="1:14" x14ac:dyDescent="0.3">
      <c r="A42">
        <v>27803</v>
      </c>
      <c r="B42" t="s">
        <v>37</v>
      </c>
      <c r="C42" t="s">
        <v>39</v>
      </c>
      <c r="D42" s="3">
        <v>30000</v>
      </c>
      <c r="E42">
        <v>2</v>
      </c>
      <c r="F42" t="s">
        <v>19</v>
      </c>
      <c r="G42" t="s">
        <v>20</v>
      </c>
      <c r="H42" t="s">
        <v>18</v>
      </c>
      <c r="I42">
        <v>0</v>
      </c>
      <c r="J42" t="s">
        <v>16</v>
      </c>
      <c r="K42" t="s">
        <v>17</v>
      </c>
      <c r="L42">
        <v>43</v>
      </c>
      <c r="M42" t="str">
        <f t="shared" si="2"/>
        <v>Middle Age 31-54</v>
      </c>
      <c r="N42" t="s">
        <v>18</v>
      </c>
    </row>
    <row r="43" spans="1:14" x14ac:dyDescent="0.3">
      <c r="A43">
        <v>14347</v>
      </c>
      <c r="B43" t="s">
        <v>37</v>
      </c>
      <c r="C43" t="s">
        <v>39</v>
      </c>
      <c r="D43" s="3">
        <v>40000</v>
      </c>
      <c r="E43">
        <v>2</v>
      </c>
      <c r="F43" t="s">
        <v>13</v>
      </c>
      <c r="G43" t="s">
        <v>28</v>
      </c>
      <c r="H43" t="s">
        <v>15</v>
      </c>
      <c r="I43">
        <v>2</v>
      </c>
      <c r="J43" t="s">
        <v>23</v>
      </c>
      <c r="K43" t="s">
        <v>24</v>
      </c>
      <c r="L43">
        <v>65</v>
      </c>
      <c r="M43" t="str">
        <f t="shared" si="2"/>
        <v>Old 55</v>
      </c>
      <c r="N43" t="s">
        <v>15</v>
      </c>
    </row>
    <row r="44" spans="1:14" x14ac:dyDescent="0.3">
      <c r="A44">
        <v>17703</v>
      </c>
      <c r="B44" t="s">
        <v>36</v>
      </c>
      <c r="C44" t="s">
        <v>39</v>
      </c>
      <c r="D44" s="3">
        <v>10000</v>
      </c>
      <c r="E44">
        <v>1</v>
      </c>
      <c r="F44" t="s">
        <v>31</v>
      </c>
      <c r="G44" t="s">
        <v>25</v>
      </c>
      <c r="H44" t="s">
        <v>15</v>
      </c>
      <c r="I44">
        <v>0</v>
      </c>
      <c r="J44" t="s">
        <v>16</v>
      </c>
      <c r="K44" t="s">
        <v>17</v>
      </c>
      <c r="L44">
        <v>40</v>
      </c>
      <c r="M44" t="str">
        <f t="shared" si="2"/>
        <v>Middle Age 31-54</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2"/>
        <v>Middle Age 31-54</v>
      </c>
      <c r="N45" t="s">
        <v>15</v>
      </c>
    </row>
    <row r="46" spans="1:14" x14ac:dyDescent="0.3">
      <c r="A46">
        <v>29380</v>
      </c>
      <c r="B46" t="s">
        <v>36</v>
      </c>
      <c r="C46" t="s">
        <v>39</v>
      </c>
      <c r="D46" s="3">
        <v>20000</v>
      </c>
      <c r="E46">
        <v>3</v>
      </c>
      <c r="F46" t="s">
        <v>27</v>
      </c>
      <c r="G46" t="s">
        <v>25</v>
      </c>
      <c r="H46" t="s">
        <v>15</v>
      </c>
      <c r="I46">
        <v>0</v>
      </c>
      <c r="J46" t="s">
        <v>16</v>
      </c>
      <c r="K46" t="s">
        <v>17</v>
      </c>
      <c r="L46">
        <v>41</v>
      </c>
      <c r="M46" t="str">
        <f t="shared" si="2"/>
        <v>Middle Age 31-54</v>
      </c>
      <c r="N46" t="s">
        <v>15</v>
      </c>
    </row>
    <row r="47" spans="1:14" x14ac:dyDescent="0.3">
      <c r="A47">
        <v>23986</v>
      </c>
      <c r="B47" t="s">
        <v>36</v>
      </c>
      <c r="C47" t="s">
        <v>39</v>
      </c>
      <c r="D47" s="3">
        <v>20000</v>
      </c>
      <c r="E47">
        <v>1</v>
      </c>
      <c r="F47" t="s">
        <v>13</v>
      </c>
      <c r="G47" t="s">
        <v>20</v>
      </c>
      <c r="H47" t="s">
        <v>15</v>
      </c>
      <c r="I47">
        <v>0</v>
      </c>
      <c r="J47" t="s">
        <v>16</v>
      </c>
      <c r="K47" t="s">
        <v>17</v>
      </c>
      <c r="L47">
        <v>66</v>
      </c>
      <c r="M47" t="str">
        <f t="shared" si="2"/>
        <v>Old 55</v>
      </c>
      <c r="N47" t="s">
        <v>15</v>
      </c>
    </row>
    <row r="48" spans="1:14" x14ac:dyDescent="0.3">
      <c r="A48">
        <v>24466</v>
      </c>
      <c r="B48" t="s">
        <v>36</v>
      </c>
      <c r="C48" t="s">
        <v>39</v>
      </c>
      <c r="D48" s="3">
        <v>60000</v>
      </c>
      <c r="E48">
        <v>1</v>
      </c>
      <c r="F48" t="s">
        <v>19</v>
      </c>
      <c r="G48" t="s">
        <v>14</v>
      </c>
      <c r="H48" t="s">
        <v>15</v>
      </c>
      <c r="I48">
        <v>1</v>
      </c>
      <c r="J48" t="s">
        <v>23</v>
      </c>
      <c r="K48" t="s">
        <v>24</v>
      </c>
      <c r="L48">
        <v>46</v>
      </c>
      <c r="M48" t="str">
        <f t="shared" si="2"/>
        <v>Middle Age 31-54</v>
      </c>
      <c r="N48" t="s">
        <v>15</v>
      </c>
    </row>
    <row r="49" spans="1:14" x14ac:dyDescent="0.3">
      <c r="A49">
        <v>29097</v>
      </c>
      <c r="B49" t="s">
        <v>37</v>
      </c>
      <c r="C49" t="s">
        <v>39</v>
      </c>
      <c r="D49" s="3">
        <v>40000</v>
      </c>
      <c r="E49">
        <v>2</v>
      </c>
      <c r="F49" t="s">
        <v>19</v>
      </c>
      <c r="G49" t="s">
        <v>14</v>
      </c>
      <c r="H49" t="s">
        <v>15</v>
      </c>
      <c r="I49">
        <v>2</v>
      </c>
      <c r="J49" t="s">
        <v>23</v>
      </c>
      <c r="K49" t="s">
        <v>24</v>
      </c>
      <c r="L49">
        <v>52</v>
      </c>
      <c r="M49" t="str">
        <f t="shared" si="2"/>
        <v>Middle Age 31-54</v>
      </c>
      <c r="N49" t="s">
        <v>15</v>
      </c>
    </row>
    <row r="50" spans="1:14" x14ac:dyDescent="0.3">
      <c r="A50">
        <v>19487</v>
      </c>
      <c r="B50" t="s">
        <v>36</v>
      </c>
      <c r="C50" t="s">
        <v>38</v>
      </c>
      <c r="D50" s="3">
        <v>30000</v>
      </c>
      <c r="E50">
        <v>2</v>
      </c>
      <c r="F50" t="s">
        <v>19</v>
      </c>
      <c r="G50" t="s">
        <v>20</v>
      </c>
      <c r="H50" t="s">
        <v>18</v>
      </c>
      <c r="I50">
        <v>2</v>
      </c>
      <c r="J50" t="s">
        <v>16</v>
      </c>
      <c r="K50" t="s">
        <v>17</v>
      </c>
      <c r="L50">
        <v>42</v>
      </c>
      <c r="M50" t="str">
        <f t="shared" si="2"/>
        <v>Middle Age 31-54</v>
      </c>
      <c r="N50" t="s">
        <v>18</v>
      </c>
    </row>
    <row r="51" spans="1:14" x14ac:dyDescent="0.3">
      <c r="A51">
        <v>14939</v>
      </c>
      <c r="B51" t="s">
        <v>37</v>
      </c>
      <c r="C51" t="s">
        <v>38</v>
      </c>
      <c r="D51" s="3">
        <v>40000</v>
      </c>
      <c r="E51">
        <v>0</v>
      </c>
      <c r="F51" t="s">
        <v>13</v>
      </c>
      <c r="G51" t="s">
        <v>20</v>
      </c>
      <c r="H51" t="s">
        <v>15</v>
      </c>
      <c r="I51">
        <v>0</v>
      </c>
      <c r="J51" t="s">
        <v>16</v>
      </c>
      <c r="K51" t="s">
        <v>17</v>
      </c>
      <c r="L51">
        <v>39</v>
      </c>
      <c r="M51" t="str">
        <f t="shared" si="2"/>
        <v>Middle Age 31-54</v>
      </c>
      <c r="N51" t="s">
        <v>15</v>
      </c>
    </row>
    <row r="52" spans="1:14" x14ac:dyDescent="0.3">
      <c r="A52">
        <v>13826</v>
      </c>
      <c r="B52" t="s">
        <v>37</v>
      </c>
      <c r="C52" t="s">
        <v>39</v>
      </c>
      <c r="D52" s="3">
        <v>30000</v>
      </c>
      <c r="E52">
        <v>0</v>
      </c>
      <c r="F52" t="s">
        <v>19</v>
      </c>
      <c r="G52" t="s">
        <v>20</v>
      </c>
      <c r="H52" t="s">
        <v>18</v>
      </c>
      <c r="I52">
        <v>1</v>
      </c>
      <c r="J52" t="s">
        <v>16</v>
      </c>
      <c r="K52" t="s">
        <v>17</v>
      </c>
      <c r="L52">
        <v>28</v>
      </c>
      <c r="M52" t="str">
        <f t="shared" si="2"/>
        <v>Adolescent 0-30</v>
      </c>
      <c r="N52" t="s">
        <v>18</v>
      </c>
    </row>
    <row r="53" spans="1:14" x14ac:dyDescent="0.3">
      <c r="A53">
        <v>20619</v>
      </c>
      <c r="B53" t="s">
        <v>37</v>
      </c>
      <c r="C53" t="s">
        <v>38</v>
      </c>
      <c r="D53" s="3">
        <v>80000</v>
      </c>
      <c r="E53">
        <v>0</v>
      </c>
      <c r="F53" t="s">
        <v>13</v>
      </c>
      <c r="G53" t="s">
        <v>21</v>
      </c>
      <c r="H53" t="s">
        <v>18</v>
      </c>
      <c r="I53">
        <v>4</v>
      </c>
      <c r="J53" t="s">
        <v>47</v>
      </c>
      <c r="K53" t="s">
        <v>24</v>
      </c>
      <c r="L53">
        <v>35</v>
      </c>
      <c r="M53" t="str">
        <f t="shared" si="2"/>
        <v>Middle Age 31-54</v>
      </c>
      <c r="N53" t="s">
        <v>18</v>
      </c>
    </row>
    <row r="54" spans="1:14" x14ac:dyDescent="0.3">
      <c r="A54">
        <v>12558</v>
      </c>
      <c r="B54" t="s">
        <v>36</v>
      </c>
      <c r="C54" t="s">
        <v>39</v>
      </c>
      <c r="D54" s="3">
        <v>20000</v>
      </c>
      <c r="E54">
        <v>1</v>
      </c>
      <c r="F54" t="s">
        <v>13</v>
      </c>
      <c r="G54" t="s">
        <v>20</v>
      </c>
      <c r="H54" t="s">
        <v>15</v>
      </c>
      <c r="I54">
        <v>0</v>
      </c>
      <c r="J54" t="s">
        <v>16</v>
      </c>
      <c r="K54" t="s">
        <v>17</v>
      </c>
      <c r="L54">
        <v>65</v>
      </c>
      <c r="M54" t="str">
        <f t="shared" si="2"/>
        <v>Old 55</v>
      </c>
      <c r="N54" t="s">
        <v>18</v>
      </c>
    </row>
    <row r="55" spans="1:14" x14ac:dyDescent="0.3">
      <c r="A55">
        <v>24871</v>
      </c>
      <c r="B55" t="s">
        <v>37</v>
      </c>
      <c r="C55" t="s">
        <v>39</v>
      </c>
      <c r="D55" s="3">
        <v>90000</v>
      </c>
      <c r="E55">
        <v>4</v>
      </c>
      <c r="F55" t="s">
        <v>27</v>
      </c>
      <c r="G55" t="s">
        <v>28</v>
      </c>
      <c r="H55" t="s">
        <v>18</v>
      </c>
      <c r="I55">
        <v>3</v>
      </c>
      <c r="J55" t="s">
        <v>23</v>
      </c>
      <c r="K55" t="s">
        <v>17</v>
      </c>
      <c r="L55">
        <v>56</v>
      </c>
      <c r="M55" t="str">
        <f t="shared" si="2"/>
        <v>Old 55</v>
      </c>
      <c r="N55" t="s">
        <v>18</v>
      </c>
    </row>
    <row r="56" spans="1:14" x14ac:dyDescent="0.3">
      <c r="A56">
        <v>17319</v>
      </c>
      <c r="B56" t="s">
        <v>37</v>
      </c>
      <c r="C56" t="s">
        <v>39</v>
      </c>
      <c r="D56" s="3">
        <v>70000</v>
      </c>
      <c r="E56">
        <v>0</v>
      </c>
      <c r="F56" t="s">
        <v>13</v>
      </c>
      <c r="G56" t="s">
        <v>21</v>
      </c>
      <c r="H56" t="s">
        <v>18</v>
      </c>
      <c r="I56">
        <v>1</v>
      </c>
      <c r="J56" t="s">
        <v>23</v>
      </c>
      <c r="K56" t="s">
        <v>24</v>
      </c>
      <c r="L56">
        <v>42</v>
      </c>
      <c r="M56" t="str">
        <f t="shared" si="2"/>
        <v>Middle Age 31-54</v>
      </c>
      <c r="N56" t="s">
        <v>18</v>
      </c>
    </row>
    <row r="57" spans="1:14" x14ac:dyDescent="0.3">
      <c r="A57">
        <v>28906</v>
      </c>
      <c r="B57" t="s">
        <v>36</v>
      </c>
      <c r="C57" t="s">
        <v>38</v>
      </c>
      <c r="D57" s="3">
        <v>80000</v>
      </c>
      <c r="E57">
        <v>4</v>
      </c>
      <c r="F57" t="s">
        <v>27</v>
      </c>
      <c r="G57" t="s">
        <v>21</v>
      </c>
      <c r="H57" t="s">
        <v>15</v>
      </c>
      <c r="I57">
        <v>2</v>
      </c>
      <c r="J57" t="s">
        <v>47</v>
      </c>
      <c r="K57" t="s">
        <v>17</v>
      </c>
      <c r="L57">
        <v>54</v>
      </c>
      <c r="M57" t="str">
        <f t="shared" si="2"/>
        <v>Middle Age 31-54</v>
      </c>
      <c r="N57" t="s">
        <v>18</v>
      </c>
    </row>
    <row r="58" spans="1:14" x14ac:dyDescent="0.3">
      <c r="A58">
        <v>12808</v>
      </c>
      <c r="B58" t="s">
        <v>36</v>
      </c>
      <c r="C58" t="s">
        <v>38</v>
      </c>
      <c r="D58" s="3">
        <v>40000</v>
      </c>
      <c r="E58">
        <v>0</v>
      </c>
      <c r="F58" t="s">
        <v>13</v>
      </c>
      <c r="G58" t="s">
        <v>20</v>
      </c>
      <c r="H58" t="s">
        <v>15</v>
      </c>
      <c r="I58">
        <v>0</v>
      </c>
      <c r="J58" t="s">
        <v>16</v>
      </c>
      <c r="K58" t="s">
        <v>17</v>
      </c>
      <c r="L58">
        <v>38</v>
      </c>
      <c r="M58" t="str">
        <f t="shared" si="2"/>
        <v>Middle Age 31-54</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2"/>
        <v>Old 55</v>
      </c>
      <c r="N59" t="s">
        <v>15</v>
      </c>
    </row>
    <row r="60" spans="1:14" x14ac:dyDescent="0.3">
      <c r="A60">
        <v>25502</v>
      </c>
      <c r="B60" t="s">
        <v>36</v>
      </c>
      <c r="C60" t="s">
        <v>39</v>
      </c>
      <c r="D60" s="3">
        <v>40000</v>
      </c>
      <c r="E60">
        <v>1</v>
      </c>
      <c r="F60" t="s">
        <v>13</v>
      </c>
      <c r="G60" t="s">
        <v>14</v>
      </c>
      <c r="H60" t="s">
        <v>15</v>
      </c>
      <c r="I60">
        <v>0</v>
      </c>
      <c r="J60" t="s">
        <v>16</v>
      </c>
      <c r="K60" t="s">
        <v>17</v>
      </c>
      <c r="L60">
        <v>43</v>
      </c>
      <c r="M60" t="str">
        <f t="shared" si="2"/>
        <v>Middle Age 31-54</v>
      </c>
      <c r="N60" t="s">
        <v>15</v>
      </c>
    </row>
    <row r="61" spans="1:14" x14ac:dyDescent="0.3">
      <c r="A61">
        <v>15580</v>
      </c>
      <c r="B61" t="s">
        <v>36</v>
      </c>
      <c r="C61" t="s">
        <v>38</v>
      </c>
      <c r="D61" s="3">
        <v>60000</v>
      </c>
      <c r="E61">
        <v>2</v>
      </c>
      <c r="F61" t="s">
        <v>13</v>
      </c>
      <c r="G61" t="s">
        <v>21</v>
      </c>
      <c r="H61" t="s">
        <v>15</v>
      </c>
      <c r="I61">
        <v>1</v>
      </c>
      <c r="J61" t="s">
        <v>22</v>
      </c>
      <c r="K61" t="s">
        <v>24</v>
      </c>
      <c r="L61">
        <v>38</v>
      </c>
      <c r="M61" t="str">
        <f t="shared" si="2"/>
        <v>Middle Age 31-54</v>
      </c>
      <c r="N61" t="s">
        <v>15</v>
      </c>
    </row>
    <row r="62" spans="1:14" x14ac:dyDescent="0.3">
      <c r="A62">
        <v>24185</v>
      </c>
      <c r="B62" t="s">
        <v>37</v>
      </c>
      <c r="C62" t="s">
        <v>39</v>
      </c>
      <c r="D62" s="3">
        <v>10000</v>
      </c>
      <c r="E62">
        <v>1</v>
      </c>
      <c r="F62" t="s">
        <v>27</v>
      </c>
      <c r="G62" t="s">
        <v>25</v>
      </c>
      <c r="H62" t="s">
        <v>18</v>
      </c>
      <c r="I62">
        <v>1</v>
      </c>
      <c r="J62" t="s">
        <v>26</v>
      </c>
      <c r="K62" t="s">
        <v>17</v>
      </c>
      <c r="L62">
        <v>45</v>
      </c>
      <c r="M62" t="str">
        <f t="shared" si="2"/>
        <v>Middle Age 31-54</v>
      </c>
      <c r="N62" t="s">
        <v>18</v>
      </c>
    </row>
    <row r="63" spans="1:14" x14ac:dyDescent="0.3">
      <c r="A63">
        <v>19291</v>
      </c>
      <c r="B63" t="s">
        <v>37</v>
      </c>
      <c r="C63" t="s">
        <v>39</v>
      </c>
      <c r="D63" s="3">
        <v>10000</v>
      </c>
      <c r="E63">
        <v>2</v>
      </c>
      <c r="F63" t="s">
        <v>27</v>
      </c>
      <c r="G63" t="s">
        <v>25</v>
      </c>
      <c r="H63" t="s">
        <v>15</v>
      </c>
      <c r="I63">
        <v>0</v>
      </c>
      <c r="J63" t="s">
        <v>16</v>
      </c>
      <c r="K63" t="s">
        <v>17</v>
      </c>
      <c r="L63">
        <v>35</v>
      </c>
      <c r="M63" t="str">
        <f t="shared" si="2"/>
        <v>Middle Age 31-54</v>
      </c>
      <c r="N63" t="s">
        <v>18</v>
      </c>
    </row>
    <row r="64" spans="1:14" x14ac:dyDescent="0.3">
      <c r="A64">
        <v>16713</v>
      </c>
      <c r="B64" t="s">
        <v>36</v>
      </c>
      <c r="C64" t="s">
        <v>38</v>
      </c>
      <c r="D64" s="3">
        <v>40000</v>
      </c>
      <c r="E64">
        <v>2</v>
      </c>
      <c r="F64" t="s">
        <v>13</v>
      </c>
      <c r="G64" t="s">
        <v>28</v>
      </c>
      <c r="H64" t="s">
        <v>15</v>
      </c>
      <c r="I64">
        <v>1</v>
      </c>
      <c r="J64" t="s">
        <v>16</v>
      </c>
      <c r="K64" t="s">
        <v>24</v>
      </c>
      <c r="L64">
        <v>52</v>
      </c>
      <c r="M64" t="str">
        <f t="shared" si="2"/>
        <v>Middle Age 31-54</v>
      </c>
      <c r="N64" t="s">
        <v>15</v>
      </c>
    </row>
    <row r="65" spans="1:14" x14ac:dyDescent="0.3">
      <c r="A65">
        <v>16185</v>
      </c>
      <c r="B65" t="s">
        <v>37</v>
      </c>
      <c r="C65" t="s">
        <v>38</v>
      </c>
      <c r="D65" s="3">
        <v>60000</v>
      </c>
      <c r="E65">
        <v>4</v>
      </c>
      <c r="F65" t="s">
        <v>13</v>
      </c>
      <c r="G65" t="s">
        <v>21</v>
      </c>
      <c r="H65" t="s">
        <v>15</v>
      </c>
      <c r="I65">
        <v>3</v>
      </c>
      <c r="J65" t="s">
        <v>47</v>
      </c>
      <c r="K65" t="s">
        <v>24</v>
      </c>
      <c r="L65">
        <v>41</v>
      </c>
      <c r="M65" t="str">
        <f t="shared" si="2"/>
        <v>Middle Age 31-54</v>
      </c>
      <c r="N65" t="s">
        <v>18</v>
      </c>
    </row>
    <row r="66" spans="1:14" x14ac:dyDescent="0.3">
      <c r="A66">
        <v>14927</v>
      </c>
      <c r="B66" t="s">
        <v>36</v>
      </c>
      <c r="C66" t="s">
        <v>39</v>
      </c>
      <c r="D66" s="3">
        <v>30000</v>
      </c>
      <c r="E66">
        <v>1</v>
      </c>
      <c r="F66" t="s">
        <v>13</v>
      </c>
      <c r="G66" t="s">
        <v>20</v>
      </c>
      <c r="H66" t="s">
        <v>15</v>
      </c>
      <c r="I66">
        <v>0</v>
      </c>
      <c r="J66" t="s">
        <v>16</v>
      </c>
      <c r="K66" t="s">
        <v>17</v>
      </c>
      <c r="L66">
        <v>37</v>
      </c>
      <c r="M66" t="str">
        <f t="shared" si="2"/>
        <v>Middle Age 31-54</v>
      </c>
      <c r="N66" t="s">
        <v>15</v>
      </c>
    </row>
    <row r="67" spans="1:14" x14ac:dyDescent="0.3">
      <c r="A67">
        <v>29337</v>
      </c>
      <c r="B67" t="s">
        <v>37</v>
      </c>
      <c r="C67" t="s">
        <v>38</v>
      </c>
      <c r="D67" s="3">
        <v>30000</v>
      </c>
      <c r="E67">
        <v>2</v>
      </c>
      <c r="F67" t="s">
        <v>19</v>
      </c>
      <c r="G67" t="s">
        <v>20</v>
      </c>
      <c r="H67" t="s">
        <v>15</v>
      </c>
      <c r="I67">
        <v>2</v>
      </c>
      <c r="J67" t="s">
        <v>23</v>
      </c>
      <c r="K67" t="s">
        <v>24</v>
      </c>
      <c r="L67">
        <v>68</v>
      </c>
      <c r="M67" t="str">
        <f t="shared" si="2"/>
        <v>Old 55</v>
      </c>
      <c r="N67" t="s">
        <v>18</v>
      </c>
    </row>
    <row r="68" spans="1:14" x14ac:dyDescent="0.3">
      <c r="A68">
        <v>29355</v>
      </c>
      <c r="B68" t="s">
        <v>36</v>
      </c>
      <c r="C68" t="s">
        <v>39</v>
      </c>
      <c r="D68" s="3">
        <v>40000</v>
      </c>
      <c r="E68">
        <v>0</v>
      </c>
      <c r="F68" t="s">
        <v>31</v>
      </c>
      <c r="G68" t="s">
        <v>20</v>
      </c>
      <c r="H68" t="s">
        <v>15</v>
      </c>
      <c r="I68">
        <v>0</v>
      </c>
      <c r="J68" t="s">
        <v>16</v>
      </c>
      <c r="K68" t="s">
        <v>17</v>
      </c>
      <c r="L68">
        <v>37</v>
      </c>
      <c r="M68" t="str">
        <f t="shared" si="2"/>
        <v>Middle Age 31-54</v>
      </c>
      <c r="N68" t="s">
        <v>15</v>
      </c>
    </row>
    <row r="69" spans="1:14" x14ac:dyDescent="0.3">
      <c r="A69">
        <v>25303</v>
      </c>
      <c r="B69" t="s">
        <v>37</v>
      </c>
      <c r="C69" t="s">
        <v>38</v>
      </c>
      <c r="D69" s="3">
        <v>30000</v>
      </c>
      <c r="E69">
        <v>0</v>
      </c>
      <c r="F69" t="s">
        <v>27</v>
      </c>
      <c r="G69" t="s">
        <v>25</v>
      </c>
      <c r="H69" t="s">
        <v>15</v>
      </c>
      <c r="I69">
        <v>1</v>
      </c>
      <c r="J69" t="s">
        <v>22</v>
      </c>
      <c r="K69" t="s">
        <v>17</v>
      </c>
      <c r="L69">
        <v>33</v>
      </c>
      <c r="M69" t="str">
        <f t="shared" si="2"/>
        <v>Middle Age 31-54</v>
      </c>
      <c r="N69" t="s">
        <v>15</v>
      </c>
    </row>
    <row r="70" spans="1:14" x14ac:dyDescent="0.3">
      <c r="A70">
        <v>14813</v>
      </c>
      <c r="B70" t="s">
        <v>37</v>
      </c>
      <c r="C70" t="s">
        <v>39</v>
      </c>
      <c r="D70" s="3">
        <v>20000</v>
      </c>
      <c r="E70">
        <v>4</v>
      </c>
      <c r="F70" t="s">
        <v>27</v>
      </c>
      <c r="G70" t="s">
        <v>25</v>
      </c>
      <c r="H70" t="s">
        <v>15</v>
      </c>
      <c r="I70">
        <v>1</v>
      </c>
      <c r="J70" t="s">
        <v>16</v>
      </c>
      <c r="K70" t="s">
        <v>17</v>
      </c>
      <c r="L70">
        <v>43</v>
      </c>
      <c r="M70" t="str">
        <f t="shared" si="2"/>
        <v>Middle Age 31-54</v>
      </c>
      <c r="N70" t="s">
        <v>15</v>
      </c>
    </row>
    <row r="71" spans="1:14" x14ac:dyDescent="0.3">
      <c r="A71">
        <v>16438</v>
      </c>
      <c r="B71" t="s">
        <v>36</v>
      </c>
      <c r="C71" t="s">
        <v>39</v>
      </c>
      <c r="D71" s="3">
        <v>10000</v>
      </c>
      <c r="E71">
        <v>0</v>
      </c>
      <c r="F71" t="s">
        <v>29</v>
      </c>
      <c r="G71" t="s">
        <v>25</v>
      </c>
      <c r="H71" t="s">
        <v>18</v>
      </c>
      <c r="I71">
        <v>2</v>
      </c>
      <c r="J71" t="s">
        <v>16</v>
      </c>
      <c r="K71" t="s">
        <v>17</v>
      </c>
      <c r="L71">
        <v>30</v>
      </c>
      <c r="M71" t="str">
        <f t="shared" si="2"/>
        <v>Adolescent 0-30</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2"/>
        <v>Middle Age 31-54</v>
      </c>
      <c r="N72" t="s">
        <v>15</v>
      </c>
    </row>
    <row r="73" spans="1:14" x14ac:dyDescent="0.3">
      <c r="A73">
        <v>16200</v>
      </c>
      <c r="B73" t="s">
        <v>37</v>
      </c>
      <c r="C73" t="s">
        <v>39</v>
      </c>
      <c r="D73" s="3">
        <v>10000</v>
      </c>
      <c r="E73">
        <v>0</v>
      </c>
      <c r="F73" t="s">
        <v>29</v>
      </c>
      <c r="G73" t="s">
        <v>25</v>
      </c>
      <c r="H73" t="s">
        <v>18</v>
      </c>
      <c r="I73">
        <v>2</v>
      </c>
      <c r="J73" t="s">
        <v>16</v>
      </c>
      <c r="K73" t="s">
        <v>17</v>
      </c>
      <c r="L73">
        <v>35</v>
      </c>
      <c r="M73" t="str">
        <f t="shared" si="2"/>
        <v>Middle Age 31-54</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2"/>
        <v>Middle Age 31-54</v>
      </c>
      <c r="N74" t="s">
        <v>18</v>
      </c>
    </row>
    <row r="75" spans="1:14" x14ac:dyDescent="0.3">
      <c r="A75">
        <v>26956</v>
      </c>
      <c r="B75" t="s">
        <v>37</v>
      </c>
      <c r="C75" t="s">
        <v>39</v>
      </c>
      <c r="D75" s="3">
        <v>20000</v>
      </c>
      <c r="E75">
        <v>0</v>
      </c>
      <c r="F75" t="s">
        <v>19</v>
      </c>
      <c r="G75" t="s">
        <v>25</v>
      </c>
      <c r="H75" t="s">
        <v>18</v>
      </c>
      <c r="I75">
        <v>1</v>
      </c>
      <c r="J75" t="s">
        <v>22</v>
      </c>
      <c r="K75" t="s">
        <v>17</v>
      </c>
      <c r="L75">
        <v>36</v>
      </c>
      <c r="M75" t="str">
        <f t="shared" si="2"/>
        <v>Middle Age 31-54</v>
      </c>
      <c r="N75" t="s">
        <v>15</v>
      </c>
    </row>
    <row r="76" spans="1:14" x14ac:dyDescent="0.3">
      <c r="A76">
        <v>14517</v>
      </c>
      <c r="B76" t="s">
        <v>36</v>
      </c>
      <c r="C76" t="s">
        <v>39</v>
      </c>
      <c r="D76" s="3">
        <v>20000</v>
      </c>
      <c r="E76">
        <v>3</v>
      </c>
      <c r="F76" t="s">
        <v>27</v>
      </c>
      <c r="G76" t="s">
        <v>14</v>
      </c>
      <c r="H76" t="s">
        <v>18</v>
      </c>
      <c r="I76">
        <v>2</v>
      </c>
      <c r="J76" t="s">
        <v>26</v>
      </c>
      <c r="K76" t="s">
        <v>24</v>
      </c>
      <c r="L76">
        <v>62</v>
      </c>
      <c r="M76" t="str">
        <f t="shared" si="2"/>
        <v>Old 55</v>
      </c>
      <c r="N76" t="s">
        <v>18</v>
      </c>
    </row>
    <row r="77" spans="1:14" hidden="1" x14ac:dyDescent="0.3">
      <c r="A77">
        <v>12678</v>
      </c>
      <c r="B77" t="s">
        <v>37</v>
      </c>
      <c r="C77" t="s">
        <v>39</v>
      </c>
      <c r="D77" s="3">
        <v>130000</v>
      </c>
      <c r="E77">
        <v>4</v>
      </c>
      <c r="F77" t="s">
        <v>27</v>
      </c>
      <c r="G77" t="s">
        <v>28</v>
      </c>
      <c r="H77" t="s">
        <v>15</v>
      </c>
      <c r="I77">
        <v>4</v>
      </c>
      <c r="J77" t="s">
        <v>16</v>
      </c>
      <c r="K77" t="s">
        <v>24</v>
      </c>
      <c r="L77">
        <v>31</v>
      </c>
      <c r="M77" t="str">
        <f t="shared" ref="M67:M130" si="3">IF(L77&gt;54,"Old",IF(L77&gt;31,"Middle Age",IF(L77&lt;31,"Adolescent","Invalid")))</f>
        <v>Invalid</v>
      </c>
      <c r="N77" t="s">
        <v>18</v>
      </c>
    </row>
    <row r="78" spans="1:14" x14ac:dyDescent="0.3">
      <c r="A78">
        <v>16188</v>
      </c>
      <c r="B78" t="s">
        <v>37</v>
      </c>
      <c r="C78" t="s">
        <v>39</v>
      </c>
      <c r="D78" s="3">
        <v>20000</v>
      </c>
      <c r="E78">
        <v>0</v>
      </c>
      <c r="F78" t="s">
        <v>29</v>
      </c>
      <c r="G78" t="s">
        <v>25</v>
      </c>
      <c r="H78" t="s">
        <v>18</v>
      </c>
      <c r="I78">
        <v>2</v>
      </c>
      <c r="J78" t="s">
        <v>26</v>
      </c>
      <c r="K78" t="s">
        <v>17</v>
      </c>
      <c r="L78">
        <v>26</v>
      </c>
      <c r="M78" t="str">
        <f t="shared" ref="M78:M123" si="4">IF(L78&gt;54,"Old 55",IF(L78&gt;=31,"Middle Age 31-54",IF(L78&lt;31,"Adolescent 0-30","Invalid")))</f>
        <v>Adolescent 0-30</v>
      </c>
      <c r="N78" t="s">
        <v>18</v>
      </c>
    </row>
    <row r="79" spans="1:14" x14ac:dyDescent="0.3">
      <c r="A79">
        <v>27969</v>
      </c>
      <c r="B79" t="s">
        <v>36</v>
      </c>
      <c r="C79" t="s">
        <v>38</v>
      </c>
      <c r="D79" s="3">
        <v>80000</v>
      </c>
      <c r="E79">
        <v>0</v>
      </c>
      <c r="F79" t="s">
        <v>13</v>
      </c>
      <c r="G79" t="s">
        <v>21</v>
      </c>
      <c r="H79" t="s">
        <v>15</v>
      </c>
      <c r="I79">
        <v>2</v>
      </c>
      <c r="J79" t="s">
        <v>47</v>
      </c>
      <c r="K79" t="s">
        <v>24</v>
      </c>
      <c r="L79">
        <v>29</v>
      </c>
      <c r="M79" t="str">
        <f t="shared" si="4"/>
        <v>Adolescent 0-30</v>
      </c>
      <c r="N79" t="s">
        <v>15</v>
      </c>
    </row>
    <row r="80" spans="1:14" x14ac:dyDescent="0.3">
      <c r="A80">
        <v>15752</v>
      </c>
      <c r="B80" t="s">
        <v>36</v>
      </c>
      <c r="C80" t="s">
        <v>38</v>
      </c>
      <c r="D80" s="3">
        <v>80000</v>
      </c>
      <c r="E80">
        <v>2</v>
      </c>
      <c r="F80" t="s">
        <v>27</v>
      </c>
      <c r="G80" t="s">
        <v>14</v>
      </c>
      <c r="H80" t="s">
        <v>18</v>
      </c>
      <c r="I80">
        <v>2</v>
      </c>
      <c r="J80" t="s">
        <v>26</v>
      </c>
      <c r="K80" t="s">
        <v>24</v>
      </c>
      <c r="L80">
        <v>50</v>
      </c>
      <c r="M80" t="str">
        <f t="shared" si="4"/>
        <v>Middle Age 31-54</v>
      </c>
      <c r="N80" t="s">
        <v>15</v>
      </c>
    </row>
    <row r="81" spans="1:14" x14ac:dyDescent="0.3">
      <c r="A81">
        <v>27745</v>
      </c>
      <c r="B81" t="s">
        <v>37</v>
      </c>
      <c r="C81" t="s">
        <v>38</v>
      </c>
      <c r="D81" s="3">
        <v>40000</v>
      </c>
      <c r="E81">
        <v>2</v>
      </c>
      <c r="F81" t="s">
        <v>13</v>
      </c>
      <c r="G81" t="s">
        <v>28</v>
      </c>
      <c r="H81" t="s">
        <v>15</v>
      </c>
      <c r="I81">
        <v>2</v>
      </c>
      <c r="J81" t="s">
        <v>23</v>
      </c>
      <c r="K81" t="s">
        <v>24</v>
      </c>
      <c r="L81">
        <v>63</v>
      </c>
      <c r="M81" t="str">
        <f t="shared" si="4"/>
        <v>Old 55</v>
      </c>
      <c r="N81" t="s">
        <v>15</v>
      </c>
    </row>
    <row r="82" spans="1:14" x14ac:dyDescent="0.3">
      <c r="A82">
        <v>20828</v>
      </c>
      <c r="B82" t="s">
        <v>36</v>
      </c>
      <c r="C82" t="s">
        <v>39</v>
      </c>
      <c r="D82" s="3">
        <v>30000</v>
      </c>
      <c r="E82">
        <v>4</v>
      </c>
      <c r="F82" t="s">
        <v>31</v>
      </c>
      <c r="G82" t="s">
        <v>20</v>
      </c>
      <c r="H82" t="s">
        <v>15</v>
      </c>
      <c r="I82">
        <v>0</v>
      </c>
      <c r="J82" t="s">
        <v>16</v>
      </c>
      <c r="K82" t="s">
        <v>17</v>
      </c>
      <c r="L82">
        <v>45</v>
      </c>
      <c r="M82" t="str">
        <f t="shared" si="4"/>
        <v>Middle Age 31-54</v>
      </c>
      <c r="N82" t="s">
        <v>15</v>
      </c>
    </row>
    <row r="83" spans="1:14" x14ac:dyDescent="0.3">
      <c r="A83">
        <v>19461</v>
      </c>
      <c r="B83" t="s">
        <v>37</v>
      </c>
      <c r="C83" t="s">
        <v>39</v>
      </c>
      <c r="D83" s="3">
        <v>10000</v>
      </c>
      <c r="E83">
        <v>4</v>
      </c>
      <c r="F83" t="s">
        <v>29</v>
      </c>
      <c r="G83" t="s">
        <v>25</v>
      </c>
      <c r="H83" t="s">
        <v>15</v>
      </c>
      <c r="I83">
        <v>2</v>
      </c>
      <c r="J83" t="s">
        <v>16</v>
      </c>
      <c r="K83" t="s">
        <v>17</v>
      </c>
      <c r="L83">
        <v>40</v>
      </c>
      <c r="M83" t="str">
        <f t="shared" si="4"/>
        <v>Middle Age 31-54</v>
      </c>
      <c r="N83" t="s">
        <v>18</v>
      </c>
    </row>
    <row r="84" spans="1:14" x14ac:dyDescent="0.3">
      <c r="A84">
        <v>26941</v>
      </c>
      <c r="B84" t="s">
        <v>36</v>
      </c>
      <c r="C84" t="s">
        <v>38</v>
      </c>
      <c r="D84" s="3">
        <v>30000</v>
      </c>
      <c r="E84">
        <v>0</v>
      </c>
      <c r="F84" t="s">
        <v>13</v>
      </c>
      <c r="G84" t="s">
        <v>20</v>
      </c>
      <c r="H84" t="s">
        <v>15</v>
      </c>
      <c r="I84">
        <v>0</v>
      </c>
      <c r="J84" t="s">
        <v>16</v>
      </c>
      <c r="K84" t="s">
        <v>17</v>
      </c>
      <c r="L84">
        <v>47</v>
      </c>
      <c r="M84" t="str">
        <f t="shared" si="4"/>
        <v>Middle Age 31-54</v>
      </c>
      <c r="N84" t="s">
        <v>15</v>
      </c>
    </row>
    <row r="85" spans="1:14" x14ac:dyDescent="0.3">
      <c r="A85">
        <v>28412</v>
      </c>
      <c r="B85" t="s">
        <v>37</v>
      </c>
      <c r="C85" t="s">
        <v>38</v>
      </c>
      <c r="D85" s="3">
        <v>20000</v>
      </c>
      <c r="E85">
        <v>0</v>
      </c>
      <c r="F85" t="s">
        <v>27</v>
      </c>
      <c r="G85" t="s">
        <v>25</v>
      </c>
      <c r="H85" t="s">
        <v>18</v>
      </c>
      <c r="I85">
        <v>1</v>
      </c>
      <c r="J85" t="s">
        <v>22</v>
      </c>
      <c r="K85" t="s">
        <v>17</v>
      </c>
      <c r="L85">
        <v>29</v>
      </c>
      <c r="M85" t="str">
        <f t="shared" si="4"/>
        <v>Adolescent 0-30</v>
      </c>
      <c r="N85" t="s">
        <v>18</v>
      </c>
    </row>
    <row r="86" spans="1:14" x14ac:dyDescent="0.3">
      <c r="A86">
        <v>24485</v>
      </c>
      <c r="B86" t="s">
        <v>37</v>
      </c>
      <c r="C86" t="s">
        <v>38</v>
      </c>
      <c r="D86" s="3">
        <v>40000</v>
      </c>
      <c r="E86">
        <v>2</v>
      </c>
      <c r="F86" t="s">
        <v>13</v>
      </c>
      <c r="G86" t="s">
        <v>28</v>
      </c>
      <c r="H86" t="s">
        <v>18</v>
      </c>
      <c r="I86">
        <v>1</v>
      </c>
      <c r="J86" t="s">
        <v>23</v>
      </c>
      <c r="K86" t="s">
        <v>24</v>
      </c>
      <c r="L86">
        <v>52</v>
      </c>
      <c r="M86" t="str">
        <f t="shared" si="4"/>
        <v>Middle Age 31-54</v>
      </c>
      <c r="N86" t="s">
        <v>15</v>
      </c>
    </row>
    <row r="87" spans="1:14" x14ac:dyDescent="0.3">
      <c r="A87">
        <v>16514</v>
      </c>
      <c r="B87" t="s">
        <v>37</v>
      </c>
      <c r="C87" t="s">
        <v>38</v>
      </c>
      <c r="D87" s="3">
        <v>10000</v>
      </c>
      <c r="E87">
        <v>0</v>
      </c>
      <c r="F87" t="s">
        <v>19</v>
      </c>
      <c r="G87" t="s">
        <v>25</v>
      </c>
      <c r="H87" t="s">
        <v>15</v>
      </c>
      <c r="I87">
        <v>1</v>
      </c>
      <c r="J87" t="s">
        <v>26</v>
      </c>
      <c r="K87" t="s">
        <v>24</v>
      </c>
      <c r="L87">
        <v>26</v>
      </c>
      <c r="M87" t="str">
        <f t="shared" si="4"/>
        <v>Adolescent 0-30</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4"/>
        <v>Middle Age 31-54</v>
      </c>
      <c r="N88" t="s">
        <v>15</v>
      </c>
    </row>
    <row r="89" spans="1:14" x14ac:dyDescent="0.3">
      <c r="A89">
        <v>19608</v>
      </c>
      <c r="B89" t="s">
        <v>36</v>
      </c>
      <c r="C89" t="s">
        <v>38</v>
      </c>
      <c r="D89" s="3">
        <v>80000</v>
      </c>
      <c r="E89">
        <v>5</v>
      </c>
      <c r="F89" t="s">
        <v>13</v>
      </c>
      <c r="G89" t="s">
        <v>21</v>
      </c>
      <c r="H89" t="s">
        <v>15</v>
      </c>
      <c r="I89">
        <v>4</v>
      </c>
      <c r="J89" t="s">
        <v>26</v>
      </c>
      <c r="K89" t="s">
        <v>24</v>
      </c>
      <c r="L89">
        <v>40</v>
      </c>
      <c r="M89" t="str">
        <f t="shared" si="4"/>
        <v>Middle Age 31-54</v>
      </c>
      <c r="N89" t="s">
        <v>18</v>
      </c>
    </row>
    <row r="90" spans="1:14" x14ac:dyDescent="0.3">
      <c r="A90">
        <v>24119</v>
      </c>
      <c r="B90" t="s">
        <v>37</v>
      </c>
      <c r="C90" t="s">
        <v>38</v>
      </c>
      <c r="D90" s="3">
        <v>30000</v>
      </c>
      <c r="E90">
        <v>0</v>
      </c>
      <c r="F90" t="s">
        <v>19</v>
      </c>
      <c r="G90" t="s">
        <v>20</v>
      </c>
      <c r="H90" t="s">
        <v>18</v>
      </c>
      <c r="I90">
        <v>1</v>
      </c>
      <c r="J90" t="s">
        <v>22</v>
      </c>
      <c r="K90" t="s">
        <v>17</v>
      </c>
      <c r="L90">
        <v>29</v>
      </c>
      <c r="M90" t="str">
        <f t="shared" si="4"/>
        <v>Adolescent 0-30</v>
      </c>
      <c r="N90" t="s">
        <v>18</v>
      </c>
    </row>
    <row r="91" spans="1:14" x14ac:dyDescent="0.3">
      <c r="A91">
        <v>25458</v>
      </c>
      <c r="B91" t="s">
        <v>36</v>
      </c>
      <c r="C91" t="s">
        <v>38</v>
      </c>
      <c r="D91" s="3">
        <v>20000</v>
      </c>
      <c r="E91">
        <v>1</v>
      </c>
      <c r="F91" t="s">
        <v>27</v>
      </c>
      <c r="G91" t="s">
        <v>25</v>
      </c>
      <c r="H91" t="s">
        <v>18</v>
      </c>
      <c r="I91">
        <v>1</v>
      </c>
      <c r="J91" t="s">
        <v>26</v>
      </c>
      <c r="K91" t="s">
        <v>17</v>
      </c>
      <c r="L91">
        <v>40</v>
      </c>
      <c r="M91" t="str">
        <f t="shared" si="4"/>
        <v>Middle Age 31-54</v>
      </c>
      <c r="N91" t="s">
        <v>15</v>
      </c>
    </row>
    <row r="92" spans="1:14" x14ac:dyDescent="0.3">
      <c r="A92">
        <v>26886</v>
      </c>
      <c r="B92" t="s">
        <v>37</v>
      </c>
      <c r="C92" t="s">
        <v>39</v>
      </c>
      <c r="D92" s="3">
        <v>30000</v>
      </c>
      <c r="E92">
        <v>0</v>
      </c>
      <c r="F92" t="s">
        <v>19</v>
      </c>
      <c r="G92" t="s">
        <v>20</v>
      </c>
      <c r="H92" t="s">
        <v>18</v>
      </c>
      <c r="I92">
        <v>1</v>
      </c>
      <c r="J92" t="s">
        <v>16</v>
      </c>
      <c r="K92" t="s">
        <v>17</v>
      </c>
      <c r="L92">
        <v>29</v>
      </c>
      <c r="M92" t="str">
        <f t="shared" si="4"/>
        <v>Adolescent 0-30</v>
      </c>
      <c r="N92" t="s">
        <v>15</v>
      </c>
    </row>
    <row r="93" spans="1:14" x14ac:dyDescent="0.3">
      <c r="A93">
        <v>28436</v>
      </c>
      <c r="B93" t="s">
        <v>37</v>
      </c>
      <c r="C93" t="s">
        <v>38</v>
      </c>
      <c r="D93" s="3">
        <v>30000</v>
      </c>
      <c r="E93">
        <v>0</v>
      </c>
      <c r="F93" t="s">
        <v>19</v>
      </c>
      <c r="G93" t="s">
        <v>20</v>
      </c>
      <c r="H93" t="s">
        <v>18</v>
      </c>
      <c r="I93">
        <v>1</v>
      </c>
      <c r="J93" t="s">
        <v>16</v>
      </c>
      <c r="K93" t="s">
        <v>17</v>
      </c>
      <c r="L93">
        <v>30</v>
      </c>
      <c r="M93" t="str">
        <f t="shared" si="4"/>
        <v>Adolescent 0-30</v>
      </c>
      <c r="N93" t="s">
        <v>15</v>
      </c>
    </row>
    <row r="94" spans="1:14" x14ac:dyDescent="0.3">
      <c r="A94">
        <v>19562</v>
      </c>
      <c r="B94" t="s">
        <v>37</v>
      </c>
      <c r="C94" t="s">
        <v>39</v>
      </c>
      <c r="D94" s="3">
        <v>60000</v>
      </c>
      <c r="E94">
        <v>2</v>
      </c>
      <c r="F94" t="s">
        <v>13</v>
      </c>
      <c r="G94" t="s">
        <v>21</v>
      </c>
      <c r="H94" t="s">
        <v>15</v>
      </c>
      <c r="I94">
        <v>1</v>
      </c>
      <c r="J94" t="s">
        <v>22</v>
      </c>
      <c r="K94" t="s">
        <v>24</v>
      </c>
      <c r="L94">
        <v>37</v>
      </c>
      <c r="M94" t="str">
        <f t="shared" si="4"/>
        <v>Middle Age 31-54</v>
      </c>
      <c r="N94" t="s">
        <v>15</v>
      </c>
    </row>
    <row r="95" spans="1:14" x14ac:dyDescent="0.3">
      <c r="A95">
        <v>15608</v>
      </c>
      <c r="B95" t="s">
        <v>37</v>
      </c>
      <c r="C95" t="s">
        <v>39</v>
      </c>
      <c r="D95" s="3">
        <v>30000</v>
      </c>
      <c r="E95">
        <v>0</v>
      </c>
      <c r="F95" t="s">
        <v>19</v>
      </c>
      <c r="G95" t="s">
        <v>20</v>
      </c>
      <c r="H95" t="s">
        <v>18</v>
      </c>
      <c r="I95">
        <v>1</v>
      </c>
      <c r="J95" t="s">
        <v>22</v>
      </c>
      <c r="K95" t="s">
        <v>17</v>
      </c>
      <c r="L95">
        <v>33</v>
      </c>
      <c r="M95" t="str">
        <f t="shared" si="4"/>
        <v>Middle Age 31-54</v>
      </c>
      <c r="N95" t="s">
        <v>18</v>
      </c>
    </row>
    <row r="96" spans="1:14" x14ac:dyDescent="0.3">
      <c r="A96">
        <v>16487</v>
      </c>
      <c r="B96" t="s">
        <v>37</v>
      </c>
      <c r="C96" t="s">
        <v>39</v>
      </c>
      <c r="D96" s="3">
        <v>30000</v>
      </c>
      <c r="E96">
        <v>3</v>
      </c>
      <c r="F96" t="s">
        <v>27</v>
      </c>
      <c r="G96" t="s">
        <v>14</v>
      </c>
      <c r="H96" t="s">
        <v>15</v>
      </c>
      <c r="I96">
        <v>2</v>
      </c>
      <c r="J96" t="s">
        <v>23</v>
      </c>
      <c r="K96" t="s">
        <v>24</v>
      </c>
      <c r="L96">
        <v>55</v>
      </c>
      <c r="M96" t="str">
        <f t="shared" si="4"/>
        <v>Old 55</v>
      </c>
      <c r="N96" t="s">
        <v>18</v>
      </c>
    </row>
    <row r="97" spans="1:14" x14ac:dyDescent="0.3">
      <c r="A97">
        <v>17197</v>
      </c>
      <c r="B97" t="s">
        <v>37</v>
      </c>
      <c r="C97" t="s">
        <v>39</v>
      </c>
      <c r="D97" s="3">
        <v>90000</v>
      </c>
      <c r="E97">
        <v>5</v>
      </c>
      <c r="F97" t="s">
        <v>19</v>
      </c>
      <c r="G97" t="s">
        <v>21</v>
      </c>
      <c r="H97" t="s">
        <v>15</v>
      </c>
      <c r="I97">
        <v>2</v>
      </c>
      <c r="J97" t="s">
        <v>47</v>
      </c>
      <c r="K97" t="s">
        <v>17</v>
      </c>
      <c r="L97">
        <v>62</v>
      </c>
      <c r="M97" t="str">
        <f t="shared" si="4"/>
        <v>Old 55</v>
      </c>
      <c r="N97" t="s">
        <v>18</v>
      </c>
    </row>
    <row r="98" spans="1:14" x14ac:dyDescent="0.3">
      <c r="A98">
        <v>12507</v>
      </c>
      <c r="B98" t="s">
        <v>36</v>
      </c>
      <c r="C98" t="s">
        <v>38</v>
      </c>
      <c r="D98" s="3">
        <v>30000</v>
      </c>
      <c r="E98">
        <v>1</v>
      </c>
      <c r="F98" t="s">
        <v>19</v>
      </c>
      <c r="G98" t="s">
        <v>20</v>
      </c>
      <c r="H98" t="s">
        <v>15</v>
      </c>
      <c r="I98">
        <v>1</v>
      </c>
      <c r="J98" t="s">
        <v>16</v>
      </c>
      <c r="K98" t="s">
        <v>17</v>
      </c>
      <c r="L98">
        <v>43</v>
      </c>
      <c r="M98" t="str">
        <f t="shared" si="4"/>
        <v>Middle Age 31-54</v>
      </c>
      <c r="N98" t="s">
        <v>18</v>
      </c>
    </row>
    <row r="99" spans="1:14" x14ac:dyDescent="0.3">
      <c r="A99">
        <v>23940</v>
      </c>
      <c r="B99" t="s">
        <v>36</v>
      </c>
      <c r="C99" t="s">
        <v>38</v>
      </c>
      <c r="D99" s="3">
        <v>40000</v>
      </c>
      <c r="E99">
        <v>1</v>
      </c>
      <c r="F99" t="s">
        <v>13</v>
      </c>
      <c r="G99" t="s">
        <v>14</v>
      </c>
      <c r="H99" t="s">
        <v>15</v>
      </c>
      <c r="I99">
        <v>1</v>
      </c>
      <c r="J99" t="s">
        <v>16</v>
      </c>
      <c r="K99" t="s">
        <v>17</v>
      </c>
      <c r="L99">
        <v>44</v>
      </c>
      <c r="M99" t="str">
        <f t="shared" si="4"/>
        <v>Middle Age 31-54</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4"/>
        <v>Adolescent 0-30</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4"/>
        <v>Middle Age 31-54</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4"/>
        <v>Middle Age 31-54</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4"/>
        <v>Middle Age 31-54</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4"/>
        <v>Middle Age 31-54</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4"/>
        <v>Middle Age 31-54</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4"/>
        <v>Middle Age 31-54</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4"/>
        <v>Adolescent 0-30</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4"/>
        <v>Middle Age 31-54</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4"/>
        <v>Middle Age 31-54</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4"/>
        <v>Middle Age 31-54</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4"/>
        <v>Middle Age 31-54</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4"/>
        <v>Middle Age 31-54</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4"/>
        <v>Middle Age 31-54</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4"/>
        <v>Middle Age 31-54</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4"/>
        <v>Middle Age 31-54</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4"/>
        <v>Adolescent 0-30</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4"/>
        <v>Adolescent 0-30</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4"/>
        <v>Middle Age 31-54</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4"/>
        <v>Middle Age 31-54</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4"/>
        <v>Old 55</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4"/>
        <v>Adolescent 0-30</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4"/>
        <v>Old 55</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4"/>
        <v>Middle Age 31-54</v>
      </c>
      <c r="N123" t="s">
        <v>18</v>
      </c>
    </row>
    <row r="124" spans="1:14" hidden="1" x14ac:dyDescent="0.3">
      <c r="A124">
        <v>12344</v>
      </c>
      <c r="B124" t="s">
        <v>37</v>
      </c>
      <c r="C124" t="s">
        <v>39</v>
      </c>
      <c r="D124" s="3">
        <v>80000</v>
      </c>
      <c r="E124">
        <v>0</v>
      </c>
      <c r="F124" t="s">
        <v>13</v>
      </c>
      <c r="G124" t="s">
        <v>21</v>
      </c>
      <c r="H124" t="s">
        <v>18</v>
      </c>
      <c r="I124">
        <v>3</v>
      </c>
      <c r="J124" t="s">
        <v>47</v>
      </c>
      <c r="K124" t="s">
        <v>24</v>
      </c>
      <c r="L124">
        <v>31</v>
      </c>
      <c r="M124" t="str">
        <f t="shared" si="3"/>
        <v>Invalid</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ref="M125:M188" si="5">IF(L125&gt;54,"Old 55",IF(L125&gt;=31,"Middle Age 31-54",IF(L125&lt;31,"Adolescent 0-30","Invalid")))</f>
        <v>Old 55</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5"/>
        <v>Middle Age 31-54</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5"/>
        <v>Middle Age 31-54</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5"/>
        <v>Middle Age 31-54</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5"/>
        <v>Middle Age 31-54</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5"/>
        <v>Middle Age 31-54</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si="5"/>
        <v>Middle Age 31-54</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5"/>
        <v>Middle Age 31-54</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5"/>
        <v>Old 55</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5"/>
        <v>Middle Age 31-54</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5"/>
        <v>Old 55</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5"/>
        <v>Middle Age 31-54</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5"/>
        <v>Middle Age 31-54</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5"/>
        <v>Middle Age 31-54</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5"/>
        <v>Middle Age 31-54</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5"/>
        <v>Old 55</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5"/>
        <v>Old 55</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5"/>
        <v>Middle Age 31-54</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5"/>
        <v>Adolescent 0-30</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5"/>
        <v>Middle Age 31-54</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5"/>
        <v>Middle Age 31-54</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5"/>
        <v>Middle Age 31-54</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5"/>
        <v>Middle Age 31-54</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5"/>
        <v>Middle Age 31-54</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5"/>
        <v>Middle Age 31-54</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5"/>
        <v>Old 55</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5"/>
        <v>Adolescent 0-30</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5"/>
        <v>Middle Age 31-54</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5"/>
        <v>Middle Age 31-54</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5"/>
        <v>Middle Age 31-54</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5"/>
        <v>Middle Age 31-54</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5"/>
        <v>Middle Age 31-54</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5"/>
        <v>Middle Age 31-54</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5"/>
        <v>Old 55</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5"/>
        <v>Middle Age 31-54</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5"/>
        <v>Middle Age 31-54</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5"/>
        <v>Middle Age 31-54</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5"/>
        <v>Middle Age 31-54</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5"/>
        <v>Middle Age 31-54</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5"/>
        <v>Middle Age 31-54</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5"/>
        <v>Middle Age 31-54</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5"/>
        <v>Adolescent 0-30</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5"/>
        <v>Adolescent 0-30</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5"/>
        <v>Middle Age 31-54</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5"/>
        <v>Middle Age 31-54</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5"/>
        <v>Middle Age 31-54</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5"/>
        <v>Middle Age 31-54</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5"/>
        <v>Old 55</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5"/>
        <v>Old 55</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5"/>
        <v>Middle Age 31-54</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5"/>
        <v>Adolescent 0-30</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5"/>
        <v>Middle Age 31-54</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5"/>
        <v>Middle Age 31-54</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5"/>
        <v>Adolescent 0-30</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5"/>
        <v>Middle Age 31-54</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5"/>
        <v>Old 55</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5"/>
        <v>Middle Age 31-54</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5"/>
        <v>Middle Age 31-54</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5"/>
        <v>Old 55</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5"/>
        <v>Middle Age 31-54</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5"/>
        <v>Old 55</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5"/>
        <v>Old 55</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5"/>
        <v>Middle Age 31-54</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5"/>
        <v>Old 55</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ref="M189:M201" si="6">IF(L189&gt;54,"Old 55",IF(L189&gt;=31,"Middle Age 31-54",IF(L189&lt;31,"Adolescent 0-30","Invalid")))</f>
        <v>Old 55</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6"/>
        <v>Middle Age 31-54</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6"/>
        <v>Middle Age 31-54</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6"/>
        <v>Old 55</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6"/>
        <v>Middle Age 31-54</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6"/>
        <v>Old 55</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si="6"/>
        <v>Middle Age 31-54</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6"/>
        <v>Middle Age 31-54</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6"/>
        <v>Adolescent 0-30</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6"/>
        <v>Middle Age 31-54</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6"/>
        <v>Old 55</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6"/>
        <v>Middle Age 31-54</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6"/>
        <v>Middle Age 31-54</v>
      </c>
      <c r="N201" t="s">
        <v>15</v>
      </c>
    </row>
    <row r="202" spans="1:14" hidden="1" x14ac:dyDescent="0.3">
      <c r="A202">
        <v>24584</v>
      </c>
      <c r="B202" t="s">
        <v>37</v>
      </c>
      <c r="C202" t="s">
        <v>38</v>
      </c>
      <c r="D202" s="3">
        <v>60000</v>
      </c>
      <c r="E202">
        <v>0</v>
      </c>
      <c r="F202" t="s">
        <v>13</v>
      </c>
      <c r="G202" t="s">
        <v>21</v>
      </c>
      <c r="H202" t="s">
        <v>18</v>
      </c>
      <c r="I202">
        <v>3</v>
      </c>
      <c r="J202" t="s">
        <v>22</v>
      </c>
      <c r="K202" t="s">
        <v>24</v>
      </c>
      <c r="L202">
        <v>31</v>
      </c>
      <c r="M202" t="str">
        <f t="shared" ref="M195:M258" si="7">IF(L202&gt;54,"Old",IF(L202&gt;31,"Middle Age",IF(L202&lt;31,"Adolescent","Invalid")))</f>
        <v>Invalid</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ref="M203:M214" si="8">IF(L203&gt;54,"Old 55",IF(L203&gt;=31,"Middle Age 31-54",IF(L203&lt;31,"Adolescent 0-30","Invalid")))</f>
        <v>Adolescent 0-30</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8"/>
        <v>Middle Age 31-54</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8"/>
        <v>Middle Age 31-54</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8"/>
        <v>Middle Age 31-54</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8"/>
        <v>Middle Age 31-54</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8"/>
        <v>Old 55</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8"/>
        <v>Adolescent 0-30</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8"/>
        <v>Middle Age 31-54</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8"/>
        <v>Middle Age 31-54</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8"/>
        <v>Middle Age 31-54</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8"/>
        <v>Middle Age 31-54</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8"/>
        <v>Adolescent 0-30</v>
      </c>
      <c r="N214" t="s">
        <v>18</v>
      </c>
    </row>
    <row r="215" spans="1:14" hidden="1" x14ac:dyDescent="0.3">
      <c r="A215">
        <v>11451</v>
      </c>
      <c r="B215" t="s">
        <v>37</v>
      </c>
      <c r="C215" t="s">
        <v>38</v>
      </c>
      <c r="D215" s="3">
        <v>70000</v>
      </c>
      <c r="E215">
        <v>0</v>
      </c>
      <c r="F215" t="s">
        <v>13</v>
      </c>
      <c r="G215" t="s">
        <v>21</v>
      </c>
      <c r="H215" t="s">
        <v>18</v>
      </c>
      <c r="I215">
        <v>4</v>
      </c>
      <c r="J215" t="s">
        <v>47</v>
      </c>
      <c r="K215" t="s">
        <v>24</v>
      </c>
      <c r="L215">
        <v>31</v>
      </c>
      <c r="M215" t="str">
        <f t="shared" si="7"/>
        <v>Invalid</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ref="M216:M253" si="9">IF(L216&gt;54,"Old 55",IF(L216&gt;=31,"Middle Age 31-54",IF(L216&lt;31,"Adolescent 0-30","Invalid")))</f>
        <v>Old 55</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9"/>
        <v>Middle Age 31-54</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9"/>
        <v>Middle Age 31-54</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9"/>
        <v>Adolescent 0-30</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9"/>
        <v>Middle Age 31-54</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9"/>
        <v>Adolescent 0-30</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9"/>
        <v>Middle Age 31-54</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9"/>
        <v>Middle Age 31-54</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9"/>
        <v>Middle Age 31-54</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9"/>
        <v>Middle Age 31-54</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9"/>
        <v>Old 55</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9"/>
        <v>Middle Age 31-54</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9"/>
        <v>Middle Age 31-54</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9"/>
        <v>Middle Age 31-54</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9"/>
        <v>Middle Age 31-54</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9"/>
        <v>Old 55</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9"/>
        <v>Old 55</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9"/>
        <v>Middle Age 31-54</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9"/>
        <v>Middle Age 31-54</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9"/>
        <v>Adolescent 0-30</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9"/>
        <v>Middle Age 31-54</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9"/>
        <v>Old 55</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9"/>
        <v>Middle Age 31-54</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9"/>
        <v>Adolescent 0-30</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9"/>
        <v>Middle Age 31-54</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9"/>
        <v>Middle Age 31-54</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9"/>
        <v>Middle Age 31-54</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9"/>
        <v>Adolescent 0-30</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9"/>
        <v>Middle Age 31-54</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9"/>
        <v>Adolescent 0-30</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9"/>
        <v>Middle Age 31-54</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9"/>
        <v>Middle Age 31-54</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9"/>
        <v>Middle Age 31-54</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9"/>
        <v>Middle Age 31-54</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9"/>
        <v>Old 55</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9"/>
        <v>Middle Age 31-54</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9"/>
        <v>Old 55</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9"/>
        <v>Old 55</v>
      </c>
      <c r="N253" t="s">
        <v>18</v>
      </c>
    </row>
    <row r="254" spans="1:14" hidden="1" x14ac:dyDescent="0.3">
      <c r="A254">
        <v>12666</v>
      </c>
      <c r="B254" t="s">
        <v>37</v>
      </c>
      <c r="C254" t="s">
        <v>38</v>
      </c>
      <c r="D254" s="3">
        <v>60000</v>
      </c>
      <c r="E254">
        <v>0</v>
      </c>
      <c r="F254" t="s">
        <v>13</v>
      </c>
      <c r="G254" t="s">
        <v>21</v>
      </c>
      <c r="H254" t="s">
        <v>18</v>
      </c>
      <c r="I254">
        <v>4</v>
      </c>
      <c r="J254" t="s">
        <v>22</v>
      </c>
      <c r="K254" t="s">
        <v>24</v>
      </c>
      <c r="L254">
        <v>31</v>
      </c>
      <c r="M254" t="str">
        <f t="shared" si="7"/>
        <v>Invalid</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ref="M255:M318" si="10">IF(L255&gt;54,"Old 55",IF(L255&gt;=31,"Middle Age 31-54",IF(L255&lt;31,"Adolescent 0-30","Invalid")))</f>
        <v>Old 55</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10"/>
        <v>Old 55</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10"/>
        <v>Middle Age 31-54</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10"/>
        <v>Middle Age 31-54</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si="10"/>
        <v>Middle Age 31-54</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10"/>
        <v>Old 55</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10"/>
        <v>Middle Age 31-54</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10"/>
        <v>Middle Age 31-54</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10"/>
        <v>Middle Age 31-54</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10"/>
        <v>Middle Age 31-54</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10"/>
        <v>Middle Age 31-54</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10"/>
        <v>Middle Age 31-54</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10"/>
        <v>Middle Age 31-54</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10"/>
        <v>Adolescent 0-30</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10"/>
        <v>Middle Age 31-54</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10"/>
        <v>Middle Age 31-54</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10"/>
        <v>Middle Age 31-54</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10"/>
        <v>Middle Age 31-54</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10"/>
        <v>Adolescent 0-30</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10"/>
        <v>Middle Age 31-54</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10"/>
        <v>Adolescent 0-30</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10"/>
        <v>Middle Age 31-54</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10"/>
        <v>Middle Age 31-54</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10"/>
        <v>Middle Age 31-54</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10"/>
        <v>Middle Age 31-54</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10"/>
        <v>Middle Age 31-54</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10"/>
        <v>Middle Age 31-54</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10"/>
        <v>Middle Age 31-54</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10"/>
        <v>Middle Age 31-54</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10"/>
        <v>Middle Age 31-54</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10"/>
        <v>Middle Age 31-54</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10"/>
        <v>Middle Age 31-54</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10"/>
        <v>Middle Age 31-54</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10"/>
        <v>Middle Age 31-54</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10"/>
        <v>Middle Age 31-54</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10"/>
        <v>Middle Age 31-54</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10"/>
        <v>Middle Age 31-54</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10"/>
        <v>Middle Age 31-54</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10"/>
        <v>Middle Age 31-54</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10"/>
        <v>Middle Age 31-54</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10"/>
        <v>Middle Age 31-54</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10"/>
        <v>Middle Age 31-54</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10"/>
        <v>Middle Age 31-54</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10"/>
        <v>Middle Age 31-54</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10"/>
        <v>Middle Age 31-54</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10"/>
        <v>Middle Age 31-54</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10"/>
        <v>Old 55</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10"/>
        <v>Old 55</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10"/>
        <v>Adolescent 0-30</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10"/>
        <v>Old 55</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10"/>
        <v>Middle Age 31-54</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10"/>
        <v>Middle Age 31-54</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10"/>
        <v>Old 55</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10"/>
        <v>Middle Age 31-54</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10"/>
        <v>Old 55</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10"/>
        <v>Middle Age 31-54</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10"/>
        <v>Middle Age 31-54</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10"/>
        <v>Middle Age 31-54</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10"/>
        <v>Middle Age 31-54</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10"/>
        <v>Old 55</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10"/>
        <v>Middle Age 31-54</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10"/>
        <v>Middle Age 31-54</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10"/>
        <v>Middle Age 31-54</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10"/>
        <v>Old 55</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ref="M319:M345" si="11">IF(L319&gt;54,"Old 55",IF(L319&gt;=31,"Middle Age 31-54",IF(L319&lt;31,"Adolescent 0-30","Invalid")))</f>
        <v>Middle Age 31-54</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11"/>
        <v>Middle Age 31-54</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11"/>
        <v>Middle Age 31-54</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11"/>
        <v>Middle Age 31-54</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si="11"/>
        <v>Middle Age 31-54</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11"/>
        <v>Middle Age 31-54</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11"/>
        <v>Middle Age 31-54</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11"/>
        <v>Middle Age 31-54</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11"/>
        <v>Middle Age 31-54</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11"/>
        <v>Adolescent 0-30</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11"/>
        <v>Middle Age 31-54</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11"/>
        <v>Middle Age 31-54</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11"/>
        <v>Old 55</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11"/>
        <v>Middle Age 31-54</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11"/>
        <v>Adolescent 0-30</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11"/>
        <v>Middle Age 31-54</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11"/>
        <v>Middle Age 31-54</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11"/>
        <v>Middle Age 31-54</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11"/>
        <v>Middle Age 31-54</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11"/>
        <v>Middle Age 31-54</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11"/>
        <v>Middle Age 31-54</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11"/>
        <v>Middle Age 31-54</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11"/>
        <v>Old 55</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11"/>
        <v>Adolescent 0-30</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11"/>
        <v>Middle Age 31-54</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11"/>
        <v>Middle Age 31-54</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11"/>
        <v>Middle Age 31-54</v>
      </c>
      <c r="N345" t="s">
        <v>18</v>
      </c>
    </row>
    <row r="346" spans="1:14" hidden="1" x14ac:dyDescent="0.3">
      <c r="A346">
        <v>17848</v>
      </c>
      <c r="B346" t="s">
        <v>37</v>
      </c>
      <c r="C346" t="s">
        <v>38</v>
      </c>
      <c r="D346" s="3">
        <v>30000</v>
      </c>
      <c r="E346">
        <v>0</v>
      </c>
      <c r="F346" t="s">
        <v>19</v>
      </c>
      <c r="G346" t="s">
        <v>20</v>
      </c>
      <c r="H346" t="s">
        <v>18</v>
      </c>
      <c r="I346">
        <v>1</v>
      </c>
      <c r="J346" t="s">
        <v>22</v>
      </c>
      <c r="K346" t="s">
        <v>17</v>
      </c>
      <c r="L346">
        <v>31</v>
      </c>
      <c r="M346" t="str">
        <f t="shared" ref="M323:M386" si="12">IF(L346&gt;54,"Old",IF(L346&gt;31,"Middle Age",IF(L346&lt;31,"Adolescent","Invalid")))</f>
        <v>Invalid</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ref="M347:M410" si="13">IF(L347&gt;54,"Old 55",IF(L347&gt;=31,"Middle Age 31-54",IF(L347&lt;31,"Adolescent 0-30","Invalid")))</f>
        <v>Middle Age 31-54</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13"/>
        <v>Middle Age 31-54</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13"/>
        <v>Middle Age 31-54</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13"/>
        <v>Middle Age 31-54</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13"/>
        <v>Adolescent 0-30</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13"/>
        <v>Adolescent 0-30</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13"/>
        <v>Middle Age 31-54</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13"/>
        <v>Middle Age 31-54</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13"/>
        <v>Middle Age 31-54</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13"/>
        <v>Middle Age 31-54</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13"/>
        <v>Middle Age 31-54</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13"/>
        <v>Middle Age 31-54</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13"/>
        <v>Middle Age 31-54</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13"/>
        <v>Old 55</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13"/>
        <v>Adolescent 0-30</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13"/>
        <v>Middle Age 31-54</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13"/>
        <v>Adolescent 0-30</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13"/>
        <v>Middle Age 31-54</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13"/>
        <v>Old 55</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13"/>
        <v>Middle Age 31-54</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13"/>
        <v>Middle Age 31-54</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13"/>
        <v>Middle Age 31-54</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13"/>
        <v>Middle Age 31-54</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13"/>
        <v>Old 55</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13"/>
        <v>Middle Age 31-54</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13"/>
        <v>Middle Age 31-54</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13"/>
        <v>Middle Age 31-54</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13"/>
        <v>Middle Age 31-54</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13"/>
        <v>Adolescent 0-30</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13"/>
        <v>Middle Age 31-54</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13"/>
        <v>Old 55</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13"/>
        <v>Old 55</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13"/>
        <v>Middle Age 31-54</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13"/>
        <v>Old 55</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13"/>
        <v>Middle Age 31-54</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13"/>
        <v>Adolescent 0-30</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13"/>
        <v>Old 55</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13"/>
        <v>Middle Age 31-54</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13"/>
        <v>Middle Age 31-54</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13"/>
        <v>Adolescent 0-30</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si="13"/>
        <v>Middle Age 31-54</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13"/>
        <v>Middle Age 31-54</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13"/>
        <v>Middle Age 31-54</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13"/>
        <v>Old 55</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13"/>
        <v>Middle Age 31-54</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13"/>
        <v>Middle Age 31-54</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13"/>
        <v>Middle Age 31-54</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13"/>
        <v>Middle Age 31-54</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13"/>
        <v>Middle Age 31-54</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13"/>
        <v>Middle Age 31-54</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13"/>
        <v>Middle Age 31-54</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13"/>
        <v>Middle Age 31-54</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13"/>
        <v>Old 55</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13"/>
        <v>Middle Age 31-54</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13"/>
        <v>Middle Age 31-54</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13"/>
        <v>Middle Age 31-54</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13"/>
        <v>Old 55</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13"/>
        <v>Middle Age 31-54</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13"/>
        <v>Middle Age 31-54</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13"/>
        <v>Middle Age 31-54</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13"/>
        <v>Middle Age 31-54</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13"/>
        <v>Middle Age 31-54</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13"/>
        <v>Middle Age 31-54</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13"/>
        <v>Middle Age 31-54</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ref="M411:M430" si="14">IF(L411&gt;54,"Old 55",IF(L411&gt;=31,"Middle Age 31-54",IF(L411&lt;31,"Adolescent 0-30","Invalid")))</f>
        <v>Middle Age 31-54</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14"/>
        <v>Middle Age 31-54</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14"/>
        <v>Middle Age 31-54</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14"/>
        <v>Middle Age 31-54</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14"/>
        <v>Old 55</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14"/>
        <v>Middle Age 31-54</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14"/>
        <v>Middle Age 31-54</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14"/>
        <v>Middle Age 31-54</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14"/>
        <v>Old 55</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14"/>
        <v>Middle Age 31-54</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14"/>
        <v>Middle Age 31-54</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14"/>
        <v>Old 55</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14"/>
        <v>Middle Age 31-54</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14"/>
        <v>Middle Age 31-54</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14"/>
        <v>Middle Age 31-54</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14"/>
        <v>Middle Age 31-54</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14"/>
        <v>Old 55</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14"/>
        <v>Adolescent 0-30</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14"/>
        <v>Middle Age 31-54</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14"/>
        <v>Middle Age 31-54</v>
      </c>
      <c r="N430" t="s">
        <v>18</v>
      </c>
    </row>
    <row r="431" spans="1:14" hidden="1" x14ac:dyDescent="0.3">
      <c r="A431">
        <v>12718</v>
      </c>
      <c r="B431" t="s">
        <v>37</v>
      </c>
      <c r="C431" t="s">
        <v>39</v>
      </c>
      <c r="D431" s="3">
        <v>30000</v>
      </c>
      <c r="E431">
        <v>0</v>
      </c>
      <c r="F431" t="s">
        <v>19</v>
      </c>
      <c r="G431" t="s">
        <v>20</v>
      </c>
      <c r="H431" t="s">
        <v>15</v>
      </c>
      <c r="I431">
        <v>1</v>
      </c>
      <c r="J431" t="s">
        <v>22</v>
      </c>
      <c r="K431" t="s">
        <v>17</v>
      </c>
      <c r="L431">
        <v>31</v>
      </c>
      <c r="M431" t="str">
        <f t="shared" ref="M387:M450" si="15">IF(L431&gt;54,"Old",IF(L431&gt;31,"Middle Age",IF(L431&lt;31,"Adolescent","Invalid")))</f>
        <v>Invalid</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ref="M432:M461" si="16">IF(L432&gt;54,"Old 55",IF(L432&gt;=31,"Middle Age 31-54",IF(L432&lt;31,"Adolescent 0-30","Invalid")))</f>
        <v>Old 55</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16"/>
        <v>Adolescent 0-30</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16"/>
        <v>Middle Age 31-54</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16"/>
        <v>Adolescent 0-30</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16"/>
        <v>Middle Age 31-54</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16"/>
        <v>Old 55</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16"/>
        <v>Middle Age 31-54</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16"/>
        <v>Adolescent 0-30</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16"/>
        <v>Middle Age 31-54</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16"/>
        <v>Middle Age 31-54</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16"/>
        <v>Middle Age 31-54</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16"/>
        <v>Middle Age 31-54</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16"/>
        <v>Middle Age 31-54</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16"/>
        <v>Middle Age 31-54</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16"/>
        <v>Middle Age 31-54</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16"/>
        <v>Middle Age 31-54</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16"/>
        <v>Middle Age 31-54</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16"/>
        <v>Middle Age 31-54</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16"/>
        <v>Middle Age 31-54</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si="16"/>
        <v>Middle Age 31-54</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16"/>
        <v>Middle Age 31-54</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16"/>
        <v>Middle Age 31-54</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16"/>
        <v>Old 55</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16"/>
        <v>Middle Age 31-54</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16"/>
        <v>Middle Age 31-54</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16"/>
        <v>Middle Age 31-54</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16"/>
        <v>Middle Age 31-54</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16"/>
        <v>Old 55</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16"/>
        <v>Middle Age 31-54</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16"/>
        <v>Middle Age 31-54</v>
      </c>
      <c r="N461" t="s">
        <v>18</v>
      </c>
    </row>
    <row r="462" spans="1:14" hidden="1" x14ac:dyDescent="0.3">
      <c r="A462">
        <v>13662</v>
      </c>
      <c r="B462" t="s">
        <v>37</v>
      </c>
      <c r="C462" t="s">
        <v>38</v>
      </c>
      <c r="D462" s="3">
        <v>20000</v>
      </c>
      <c r="E462">
        <v>0</v>
      </c>
      <c r="F462" t="s">
        <v>29</v>
      </c>
      <c r="G462" t="s">
        <v>25</v>
      </c>
      <c r="H462" t="s">
        <v>15</v>
      </c>
      <c r="I462">
        <v>2</v>
      </c>
      <c r="J462" t="s">
        <v>26</v>
      </c>
      <c r="K462" t="s">
        <v>17</v>
      </c>
      <c r="L462">
        <v>31</v>
      </c>
      <c r="M462" t="str">
        <f t="shared" ref="M451:M514" si="17">IF(L462&gt;54,"Old",IF(L462&gt;31,"Middle Age",IF(L462&lt;31,"Adolescent","Invalid")))</f>
        <v>Invalid</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ref="M463:M485" si="18">IF(L463&gt;54,"Old 55",IF(L463&gt;=31,"Middle Age 31-54",IF(L463&lt;31,"Adolescent 0-30","Invalid")))</f>
        <v>Middle Age 31-54</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18"/>
        <v>Middle Age 31-54</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18"/>
        <v>Middle Age 31-54</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18"/>
        <v>Middle Age 31-54</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18"/>
        <v>Old 55</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18"/>
        <v>Middle Age 31-54</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18"/>
        <v>Middle Age 31-54</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18"/>
        <v>Middle Age 31-54</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18"/>
        <v>Old 55</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18"/>
        <v>Adolescent 0-30</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18"/>
        <v>Middle Age 31-54</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18"/>
        <v>Middle Age 31-54</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18"/>
        <v>Middle Age 31-54</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18"/>
        <v>Middle Age 31-54</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18"/>
        <v>Old 55</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18"/>
        <v>Middle Age 31-54</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18"/>
        <v>Middle Age 31-54</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18"/>
        <v>Middle Age 31-54</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18"/>
        <v>Middle Age 31-54</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18"/>
        <v>Middle Age 31-54</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18"/>
        <v>Middle Age 31-54</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18"/>
        <v>Middle Age 31-54</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18"/>
        <v>Old 55</v>
      </c>
      <c r="N485" t="s">
        <v>18</v>
      </c>
    </row>
    <row r="486" spans="1:14" hidden="1" x14ac:dyDescent="0.3">
      <c r="A486">
        <v>25681</v>
      </c>
      <c r="B486" t="s">
        <v>37</v>
      </c>
      <c r="C486" t="s">
        <v>39</v>
      </c>
      <c r="D486" s="3">
        <v>30000</v>
      </c>
      <c r="E486">
        <v>0</v>
      </c>
      <c r="F486" t="s">
        <v>19</v>
      </c>
      <c r="G486" t="s">
        <v>20</v>
      </c>
      <c r="H486" t="s">
        <v>18</v>
      </c>
      <c r="I486">
        <v>1</v>
      </c>
      <c r="J486" t="s">
        <v>22</v>
      </c>
      <c r="K486" t="s">
        <v>17</v>
      </c>
      <c r="L486">
        <v>31</v>
      </c>
      <c r="M486" t="str">
        <f t="shared" si="17"/>
        <v>Invalid</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ref="M487:M493" si="19">IF(L487&gt;54,"Old 55",IF(L487&gt;=31,"Middle Age 31-54",IF(L487&lt;31,"Adolescent 0-30","Invalid")))</f>
        <v>Middle Age 31-54</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19"/>
        <v>Old 55</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19"/>
        <v>Middle Age 31-54</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19"/>
        <v>Middle Age 31-54</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19"/>
        <v>Middle Age 31-54</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19"/>
        <v>Middle Age 31-54</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19"/>
        <v>Middle Age 31-54</v>
      </c>
      <c r="N493" t="s">
        <v>18</v>
      </c>
    </row>
    <row r="494" spans="1:14" hidden="1" x14ac:dyDescent="0.3">
      <c r="A494">
        <v>26238</v>
      </c>
      <c r="B494" t="s">
        <v>37</v>
      </c>
      <c r="C494" t="s">
        <v>39</v>
      </c>
      <c r="D494" s="3">
        <v>40000</v>
      </c>
      <c r="E494">
        <v>3</v>
      </c>
      <c r="F494" t="s">
        <v>19</v>
      </c>
      <c r="G494" t="s">
        <v>20</v>
      </c>
      <c r="H494" t="s">
        <v>15</v>
      </c>
      <c r="I494">
        <v>1</v>
      </c>
      <c r="J494" t="s">
        <v>26</v>
      </c>
      <c r="K494" t="s">
        <v>32</v>
      </c>
      <c r="L494">
        <v>31</v>
      </c>
      <c r="M494" t="str">
        <f t="shared" si="17"/>
        <v>Invalid</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ref="M495:M500" si="20">IF(L495&gt;54,"Old 55",IF(L495&gt;=31,"Middle Age 31-54",IF(L495&lt;31,"Adolescent 0-30","Invalid")))</f>
        <v>Old 55</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20"/>
        <v>Middle Age 31-54</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20"/>
        <v>Old 55</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20"/>
        <v>Middle Age 31-54</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20"/>
        <v>Middle Age 31-54</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20"/>
        <v>Middle Age 31-54</v>
      </c>
      <c r="N500" t="s">
        <v>15</v>
      </c>
    </row>
    <row r="501" spans="1:14" hidden="1" x14ac:dyDescent="0.3">
      <c r="A501">
        <v>26575</v>
      </c>
      <c r="B501" t="s">
        <v>37</v>
      </c>
      <c r="C501" t="s">
        <v>39</v>
      </c>
      <c r="D501" s="3">
        <v>40000</v>
      </c>
      <c r="E501">
        <v>0</v>
      </c>
      <c r="F501" t="s">
        <v>27</v>
      </c>
      <c r="G501" t="s">
        <v>14</v>
      </c>
      <c r="H501" t="s">
        <v>18</v>
      </c>
      <c r="I501">
        <v>2</v>
      </c>
      <c r="J501" t="s">
        <v>26</v>
      </c>
      <c r="K501" t="s">
        <v>32</v>
      </c>
      <c r="L501">
        <v>31</v>
      </c>
      <c r="M501" t="str">
        <f t="shared" si="17"/>
        <v>Invalid</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ref="M502:M558" si="21">IF(L502&gt;54,"Old 55",IF(L502&gt;=31,"Middle Age 31-54",IF(L502&lt;31,"Adolescent 0-30","Invalid")))</f>
        <v>Middle Age 31-54</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21"/>
        <v>Middle Age 31-54</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21"/>
        <v>Adolescent 0-30</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21"/>
        <v>Middle Age 31-54</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21"/>
        <v>Middle Age 31-54</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21"/>
        <v>Middle Age 31-54</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21"/>
        <v>Middle Age 31-54</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21"/>
        <v>Middle Age 31-54</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21"/>
        <v>Adolescent 0-30</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21"/>
        <v>Middle Age 31-54</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21"/>
        <v>Middle Age 31-54</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21"/>
        <v>Old 55</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21"/>
        <v>Middle Age 31-54</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si="21"/>
        <v>Old 55</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21"/>
        <v>Middle Age 31-54</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21"/>
        <v>Middle Age 31-54</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21"/>
        <v>Middle Age 31-54</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21"/>
        <v>Middle Age 31-54</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21"/>
        <v>Middle Age 31-54</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21"/>
        <v>Old 55</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21"/>
        <v>Middle Age 31-54</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21"/>
        <v>Old 55</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21"/>
        <v>Middle Age 31-54</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21"/>
        <v>Middle Age 31-54</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21"/>
        <v>Old 55</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21"/>
        <v>Old 55</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21"/>
        <v>Middle Age 31-54</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21"/>
        <v>Middle Age 31-54</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21"/>
        <v>Adolescent 0-30</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21"/>
        <v>Old 55</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21"/>
        <v>Adolescent 0-30</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21"/>
        <v>Adolescent 0-30</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21"/>
        <v>Middle Age 31-54</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21"/>
        <v>Old 55</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21"/>
        <v>Old 55</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21"/>
        <v>Middle Age 31-54</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21"/>
        <v>Middle Age 31-54</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21"/>
        <v>Middle Age 31-54</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21"/>
        <v>Middle Age 31-54</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21"/>
        <v>Middle Age 31-54</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21"/>
        <v>Middle Age 31-54</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21"/>
        <v>Middle Age 31-54</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21"/>
        <v>Adolescent 0-30</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21"/>
        <v>Middle Age 31-54</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21"/>
        <v>Middle Age 31-54</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21"/>
        <v>Adolescent 0-30</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21"/>
        <v>Middle Age 31-54</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21"/>
        <v>Old 55</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21"/>
        <v>Middle Age 31-54</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21"/>
        <v>Middle Age 31-54</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21"/>
        <v>Middle Age 31-54</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21"/>
        <v>Old 55</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21"/>
        <v>Middle Age 31-54</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21"/>
        <v>Old 55</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21"/>
        <v>Middle Age 31-54</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21"/>
        <v>Middle Age 31-54</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21"/>
        <v>Middle Age 31-54</v>
      </c>
      <c r="N558" t="s">
        <v>18</v>
      </c>
    </row>
    <row r="559" spans="1:14" hidden="1" x14ac:dyDescent="0.3">
      <c r="A559">
        <v>24725</v>
      </c>
      <c r="B559" t="s">
        <v>36</v>
      </c>
      <c r="C559" t="s">
        <v>39</v>
      </c>
      <c r="D559" s="3">
        <v>40000</v>
      </c>
      <c r="E559">
        <v>3</v>
      </c>
      <c r="F559" t="s">
        <v>19</v>
      </c>
      <c r="G559" t="s">
        <v>20</v>
      </c>
      <c r="H559" t="s">
        <v>15</v>
      </c>
      <c r="I559">
        <v>0</v>
      </c>
      <c r="J559" t="s">
        <v>26</v>
      </c>
      <c r="K559" t="s">
        <v>32</v>
      </c>
      <c r="L559">
        <v>31</v>
      </c>
      <c r="M559" t="str">
        <f t="shared" ref="M515:M578" si="22">IF(L559&gt;54,"Old",IF(L559&gt;31,"Middle Age",IF(L559&lt;31,"Adolescent","Invalid")))</f>
        <v>Invalid</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ref="M560:M577" si="23">IF(L560&gt;54,"Old 55",IF(L560&gt;=31,"Middle Age 31-54",IF(L560&lt;31,"Adolescent 0-30","Invalid")))</f>
        <v>Middle Age 31-54</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23"/>
        <v>Old 55</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23"/>
        <v>Middle Age 31-54</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23"/>
        <v>Middle Age 31-54</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23"/>
        <v>Middle Age 31-54</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23"/>
        <v>Adolescent 0-30</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23"/>
        <v>Adolescent 0-30</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23"/>
        <v>Middle Age 31-54</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23"/>
        <v>Old 55</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23"/>
        <v>Middle Age 31-54</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23"/>
        <v>Middle Age 31-54</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23"/>
        <v>Old 55</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23"/>
        <v>Middle Age 31-54</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23"/>
        <v>Old 55</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23"/>
        <v>Adolescent 0-30</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23"/>
        <v>Old 55</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23"/>
        <v>Middle Age 31-54</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23"/>
        <v>Old 55</v>
      </c>
      <c r="N577" t="s">
        <v>18</v>
      </c>
    </row>
    <row r="578" spans="1:14" hidden="1" x14ac:dyDescent="0.3">
      <c r="A578">
        <v>18752</v>
      </c>
      <c r="B578" t="s">
        <v>37</v>
      </c>
      <c r="C578" t="s">
        <v>39</v>
      </c>
      <c r="D578" s="3">
        <v>40000</v>
      </c>
      <c r="E578">
        <v>0</v>
      </c>
      <c r="F578" t="s">
        <v>27</v>
      </c>
      <c r="G578" t="s">
        <v>14</v>
      </c>
      <c r="H578" t="s">
        <v>15</v>
      </c>
      <c r="I578">
        <v>1</v>
      </c>
      <c r="J578" t="s">
        <v>23</v>
      </c>
      <c r="K578" t="s">
        <v>32</v>
      </c>
      <c r="L578">
        <v>31</v>
      </c>
      <c r="M578" t="str">
        <f t="shared" si="22"/>
        <v>Invalid</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24">IF(L579&gt;54,"Old 55",IF(L579&gt;=31,"Middle Age 31-54",IF(L579&lt;31,"Adolescent 0-30","Invalid")))</f>
        <v>Middle Age 31-54</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24"/>
        <v>Old 55</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24"/>
        <v>Middle Age 31-54</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24"/>
        <v>Old 55</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24"/>
        <v>Adolescent 0-30</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24"/>
        <v>Middle Age 31-54</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24"/>
        <v>Old 55</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24"/>
        <v>Middle Age 31-54</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24"/>
        <v>Middle Age 31-54</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24"/>
        <v>Middle Age 31-54</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24"/>
        <v>Middle Age 31-54</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24"/>
        <v>Middle Age 31-54</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24"/>
        <v>Old 55</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24"/>
        <v>Middle Age 31-54</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24"/>
        <v>Old 55</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24"/>
        <v>Middle Age 31-54</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24"/>
        <v>Middle Age 31-54</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24"/>
        <v>Old 55</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24"/>
        <v>Old 55</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24"/>
        <v>Middle Age 31-54</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24"/>
        <v>Old 55</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24"/>
        <v>Middle Age 31-54</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24"/>
        <v>Old 55</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24"/>
        <v>Middle Age 31-54</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24"/>
        <v>Middle Age 31-54</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24"/>
        <v>Middle Age 31-54</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24"/>
        <v>Middle Age 31-54</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24"/>
        <v>Adolescent 0-30</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24"/>
        <v>Middle Age 31-54</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24"/>
        <v>Middle Age 31-54</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24"/>
        <v>Middle Age 31-54</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24"/>
        <v>Middle Age 31-54</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24"/>
        <v>Middle Age 31-54</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24"/>
        <v>Middle Age 31-54</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24"/>
        <v>Middle Age 31-54</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24"/>
        <v>Adolescent 0-30</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24"/>
        <v>Middle Age 31-54</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24"/>
        <v>Middle Age 31-54</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24"/>
        <v>Middle Age 31-54</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24"/>
        <v>Middle Age 31-54</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24"/>
        <v>Middle Age 31-54</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24"/>
        <v>Middle Age 31-54</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24"/>
        <v>Adolescent 0-30</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24"/>
        <v>Middle Age 31-54</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24"/>
        <v>Old 55</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24"/>
        <v>Middle Age 31-54</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24"/>
        <v>Old 55</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24"/>
        <v>Adolescent 0-30</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24"/>
        <v>Old 55</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24"/>
        <v>Adolescent 0-30</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24"/>
        <v>Old 55</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24"/>
        <v>Middle Age 31-54</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24"/>
        <v>Middle Age 31-54</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24"/>
        <v>Adolescent 0-30</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24"/>
        <v>Middle Age 31-54</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24"/>
        <v>Middle Age 31-54</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24"/>
        <v>Middle Age 31-54</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24"/>
        <v>Old 55</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24"/>
        <v>Middle Age 31-54</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24"/>
        <v>Middle Age 31-54</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24"/>
        <v>Adolescent 0-30</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24"/>
        <v>Old 55</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24"/>
        <v>Old 55</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24"/>
        <v>Old 55</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648" si="25">IF(L643&gt;54,"Old 55",IF(L643&gt;=31,"Middle Age 31-54",IF(L643&lt;31,"Adolescent 0-30","Invalid")))</f>
        <v>Old 55</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25"/>
        <v>Middle Age 31-54</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25"/>
        <v>Middle Age 31-54</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25"/>
        <v>Middle Age 31-54</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25"/>
        <v>Middle Age 31-54</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25"/>
        <v>Middle Age 31-54</v>
      </c>
      <c r="N648" t="s">
        <v>18</v>
      </c>
    </row>
    <row r="649" spans="1:14" hidden="1" x14ac:dyDescent="0.3">
      <c r="A649">
        <v>22010</v>
      </c>
      <c r="B649" t="s">
        <v>37</v>
      </c>
      <c r="C649" t="s">
        <v>38</v>
      </c>
      <c r="D649" s="3">
        <v>40000</v>
      </c>
      <c r="E649">
        <v>0</v>
      </c>
      <c r="F649" t="s">
        <v>27</v>
      </c>
      <c r="G649" t="s">
        <v>14</v>
      </c>
      <c r="H649" t="s">
        <v>15</v>
      </c>
      <c r="I649">
        <v>2</v>
      </c>
      <c r="J649" t="s">
        <v>23</v>
      </c>
      <c r="K649" t="s">
        <v>32</v>
      </c>
      <c r="L649">
        <v>31</v>
      </c>
      <c r="M649" t="str">
        <f t="shared" ref="M643:M706" si="26">IF(L649&gt;54,"Old",IF(L649&gt;31,"Middle Age",IF(L649&lt;31,"Adolescent","Invalid")))</f>
        <v>Invalid</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ref="M650:M654" si="27">IF(L650&gt;54,"Old 55",IF(L650&gt;=31,"Middle Age 31-54",IF(L650&lt;31,"Adolescent 0-30","Invalid")))</f>
        <v>Old 55</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27"/>
        <v>Middle Age 31-54</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27"/>
        <v>Old 55</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27"/>
        <v>Middle Age 31-54</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27"/>
        <v>Middle Age 31-54</v>
      </c>
      <c r="N654" t="s">
        <v>18</v>
      </c>
    </row>
    <row r="655" spans="1:14" hidden="1" x14ac:dyDescent="0.3">
      <c r="A655">
        <v>13066</v>
      </c>
      <c r="B655" t="s">
        <v>37</v>
      </c>
      <c r="C655" t="s">
        <v>38</v>
      </c>
      <c r="D655" s="3">
        <v>30000</v>
      </c>
      <c r="E655">
        <v>0</v>
      </c>
      <c r="F655" t="s">
        <v>27</v>
      </c>
      <c r="G655" t="s">
        <v>14</v>
      </c>
      <c r="H655" t="s">
        <v>18</v>
      </c>
      <c r="I655">
        <v>2</v>
      </c>
      <c r="J655" t="s">
        <v>26</v>
      </c>
      <c r="K655" t="s">
        <v>32</v>
      </c>
      <c r="L655">
        <v>31</v>
      </c>
      <c r="M655" t="str">
        <f t="shared" si="26"/>
        <v>Invalid</v>
      </c>
      <c r="N655" t="s">
        <v>15</v>
      </c>
    </row>
    <row r="656" spans="1:14" hidden="1" x14ac:dyDescent="0.3">
      <c r="A656">
        <v>29106</v>
      </c>
      <c r="B656" t="s">
        <v>37</v>
      </c>
      <c r="C656" t="s">
        <v>38</v>
      </c>
      <c r="D656" s="3">
        <v>40000</v>
      </c>
      <c r="E656">
        <v>0</v>
      </c>
      <c r="F656" t="s">
        <v>27</v>
      </c>
      <c r="G656" t="s">
        <v>14</v>
      </c>
      <c r="H656" t="s">
        <v>18</v>
      </c>
      <c r="I656">
        <v>2</v>
      </c>
      <c r="J656" t="s">
        <v>26</v>
      </c>
      <c r="K656" t="s">
        <v>32</v>
      </c>
      <c r="L656">
        <v>31</v>
      </c>
      <c r="M656" t="str">
        <f t="shared" si="26"/>
        <v>Invalid</v>
      </c>
      <c r="N656" t="s">
        <v>15</v>
      </c>
    </row>
    <row r="657" spans="1:14" hidden="1" x14ac:dyDescent="0.3">
      <c r="A657">
        <v>26236</v>
      </c>
      <c r="B657" t="s">
        <v>36</v>
      </c>
      <c r="C657" t="s">
        <v>39</v>
      </c>
      <c r="D657" s="3">
        <v>40000</v>
      </c>
      <c r="E657">
        <v>3</v>
      </c>
      <c r="F657" t="s">
        <v>19</v>
      </c>
      <c r="G657" t="s">
        <v>20</v>
      </c>
      <c r="H657" t="s">
        <v>15</v>
      </c>
      <c r="I657">
        <v>1</v>
      </c>
      <c r="J657" t="s">
        <v>16</v>
      </c>
      <c r="K657" t="s">
        <v>32</v>
      </c>
      <c r="L657">
        <v>31</v>
      </c>
      <c r="M657" t="str">
        <f t="shared" si="26"/>
        <v>Invalid</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ref="M658:M721" si="28">IF(L658&gt;54,"Old 55",IF(L658&gt;=31,"Middle Age 31-54",IF(L658&lt;31,"Adolescent 0-30","Invalid")))</f>
        <v>Middle Age 31-54</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28"/>
        <v>Middle Age 31-54</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28"/>
        <v>Middle Age 31-54</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28"/>
        <v>Old 55</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28"/>
        <v>Middle Age 31-54</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28"/>
        <v>Adolescent 0-30</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28"/>
        <v>Middle Age 31-54</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28"/>
        <v>Middle Age 31-54</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28"/>
        <v>Middle Age 31-54</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28"/>
        <v>Middle Age 31-54</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28"/>
        <v>Middle Age 31-54</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28"/>
        <v>Old 55</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28"/>
        <v>Middle Age 31-54</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28"/>
        <v>Middle Age 31-54</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28"/>
        <v>Old 55</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28"/>
        <v>Middle Age 31-54</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28"/>
        <v>Adolescent 0-30</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28"/>
        <v>Middle Age 31-54</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28"/>
        <v>Middle Age 31-54</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28"/>
        <v>Middle Age 31-54</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28"/>
        <v>Middle Age 31-54</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28"/>
        <v>Middle Age 31-54</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28"/>
        <v>Old 55</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28"/>
        <v>Old 55</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28"/>
        <v>Middle Age 31-54</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28"/>
        <v>Middle Age 31-54</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28"/>
        <v>Middle Age 31-54</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28"/>
        <v>Middle Age 31-54</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28"/>
        <v>Middle Age 31-54</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28"/>
        <v>Middle Age 31-54</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28"/>
        <v>Middle Age 31-54</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28"/>
        <v>Adolescent 0-30</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28"/>
        <v>Adolescent 0-30</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28"/>
        <v>Adolescent 0-30</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28"/>
        <v>Middle Age 31-54</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28"/>
        <v>Middle Age 31-54</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28"/>
        <v>Middle Age 31-54</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28"/>
        <v>Middle Age 31-54</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28"/>
        <v>Middle Age 31-54</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28"/>
        <v>Middle Age 31-54</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28"/>
        <v>Adolescent 0-30</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28"/>
        <v>Adolescent 0-30</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28"/>
        <v>Middle Age 31-54</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28"/>
        <v>Middle Age 31-54</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28"/>
        <v>Old 55</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28"/>
        <v>Adolescent 0-30</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28"/>
        <v>Middle Age 31-54</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28"/>
        <v>Middle Age 31-54</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28"/>
        <v>Middle Age 31-54</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si="28"/>
        <v>Old 55</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28"/>
        <v>Middle Age 31-54</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28"/>
        <v>Middle Age 31-54</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28"/>
        <v>Old 55</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28"/>
        <v>Old 55</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28"/>
        <v>Middle Age 31-54</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28"/>
        <v>Old 55</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28"/>
        <v>Old 55</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28"/>
        <v>Middle Age 31-54</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28"/>
        <v>Adolescent 0-30</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28"/>
        <v>Middle Age 31-54</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28"/>
        <v>Middle Age 31-54</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28"/>
        <v>Middle Age 31-54</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28"/>
        <v>Middle Age 31-54</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28"/>
        <v>Middle Age 31-54</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ref="M722:M737" si="29">IF(L722&gt;54,"Old 55",IF(L722&gt;=31,"Middle Age 31-54",IF(L722&lt;31,"Adolescent 0-30","Invalid")))</f>
        <v>Old 55</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29"/>
        <v>Middle Age 31-54</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29"/>
        <v>Middle Age 31-54</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29"/>
        <v>Middle Age 31-54</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29"/>
        <v>Middle Age 31-54</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29"/>
        <v>Middle Age 31-54</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29"/>
        <v>Middle Age 31-54</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29"/>
        <v>Middle Age 31-54</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29"/>
        <v>Adolescent 0-30</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29"/>
        <v>Middle Age 31-54</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29"/>
        <v>Middle Age 31-54</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29"/>
        <v>Middle Age 31-54</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29"/>
        <v>Middle Age 31-54</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29"/>
        <v>Middle Age 31-54</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29"/>
        <v>Middle Age 31-54</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29"/>
        <v>Adolescent 0-30</v>
      </c>
      <c r="N737" t="s">
        <v>18</v>
      </c>
    </row>
    <row r="738" spans="1:14" hidden="1" x14ac:dyDescent="0.3">
      <c r="A738">
        <v>19634</v>
      </c>
      <c r="B738" t="s">
        <v>36</v>
      </c>
      <c r="C738" t="s">
        <v>38</v>
      </c>
      <c r="D738" s="3">
        <v>40000</v>
      </c>
      <c r="E738">
        <v>0</v>
      </c>
      <c r="F738" t="s">
        <v>27</v>
      </c>
      <c r="G738" t="s">
        <v>14</v>
      </c>
      <c r="H738" t="s">
        <v>15</v>
      </c>
      <c r="I738">
        <v>1</v>
      </c>
      <c r="J738" t="s">
        <v>23</v>
      </c>
      <c r="K738" t="s">
        <v>32</v>
      </c>
      <c r="L738">
        <v>31</v>
      </c>
      <c r="M738" t="str">
        <f t="shared" ref="M707:M770" si="30">IF(L738&gt;54,"Old",IF(L738&gt;31,"Middle Age",IF(L738&lt;31,"Adolescent","Invalid")))</f>
        <v>Invalid</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ref="M739:M802" si="31">IF(L739&gt;54,"Old 55",IF(L739&gt;=31,"Middle Age 31-54",IF(L739&lt;31,"Adolescent 0-30","Invalid")))</f>
        <v>Middle Age 31-54</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31"/>
        <v>Middle Age 31-54</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31"/>
        <v>Old 55</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31"/>
        <v>Adolescent 0-30</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31"/>
        <v>Middle Age 31-54</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31"/>
        <v>Adolescent 0-30</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31"/>
        <v>Middle Age 31-54</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31"/>
        <v>Old 55</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31"/>
        <v>Middle Age 31-54</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31"/>
        <v>Old 55</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31"/>
        <v>Middle Age 31-54</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31"/>
        <v>Old 55</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31"/>
        <v>Old 55</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31"/>
        <v>Middle Age 31-54</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31"/>
        <v>Middle Age 31-54</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31"/>
        <v>Middle Age 31-54</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31"/>
        <v>Adolescent 0-30</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31"/>
        <v>Old 55</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31"/>
        <v>Middle Age 31-54</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31"/>
        <v>Middle Age 31-54</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31"/>
        <v>Middle Age 31-54</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31"/>
        <v>Middle Age 31-54</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31"/>
        <v>Middle Age 31-54</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31"/>
        <v>Middle Age 31-54</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31"/>
        <v>Old 55</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31"/>
        <v>Middle Age 31-54</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31"/>
        <v>Middle Age 31-54</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31"/>
        <v>Adolescent 0-30</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31"/>
        <v>Middle Age 31-54</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31"/>
        <v>Middle Age 31-54</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31"/>
        <v>Old 55</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31"/>
        <v>Middle Age 31-54</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si="31"/>
        <v>Middle Age 31-54</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31"/>
        <v>Old 55</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31"/>
        <v>Middle Age 31-54</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31"/>
        <v>Middle Age 31-54</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31"/>
        <v>Middle Age 31-54</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31"/>
        <v>Middle Age 31-54</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31"/>
        <v>Middle Age 31-54</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31"/>
        <v>Old 55</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31"/>
        <v>Adolescent 0-30</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31"/>
        <v>Middle Age 31-54</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31"/>
        <v>Middle Age 31-54</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31"/>
        <v>Old 55</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31"/>
        <v>Middle Age 31-54</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31"/>
        <v>Middle Age 31-54</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31"/>
        <v>Middle Age 31-54</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31"/>
        <v>Middle Age 31-54</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31"/>
        <v>Adolescent 0-30</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31"/>
        <v>Middle Age 31-54</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31"/>
        <v>Old 55</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31"/>
        <v>Middle Age 31-54</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31"/>
        <v>Middle Age 31-54</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31"/>
        <v>Middle Age 31-54</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31"/>
        <v>Adolescent 0-30</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31"/>
        <v>Middle Age 31-54</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31"/>
        <v>Middle Age 31-54</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31"/>
        <v>Old 55</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31"/>
        <v>Middle Age 31-54</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31"/>
        <v>Old 55</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31"/>
        <v>Adolescent 0-30</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31"/>
        <v>Adolescent 0-30</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31"/>
        <v>Middle Age 31-54</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31"/>
        <v>Middle Age 31-54</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ref="M803:M806" si="32">IF(L803&gt;54,"Old 55",IF(L803&gt;=31,"Middle Age 31-54",IF(L803&lt;31,"Adolescent 0-30","Invalid")))</f>
        <v>Old 55</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32"/>
        <v>Adolescent 0-30</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32"/>
        <v>Adolescent 0-30</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32"/>
        <v>Adolescent 0-30</v>
      </c>
      <c r="N806" t="s">
        <v>15</v>
      </c>
    </row>
    <row r="807" spans="1:14" hidden="1" x14ac:dyDescent="0.3">
      <c r="A807">
        <v>26778</v>
      </c>
      <c r="B807" t="s">
        <v>37</v>
      </c>
      <c r="C807" t="s">
        <v>39</v>
      </c>
      <c r="D807" s="3">
        <v>40000</v>
      </c>
      <c r="E807">
        <v>0</v>
      </c>
      <c r="F807" t="s">
        <v>27</v>
      </c>
      <c r="G807" t="s">
        <v>14</v>
      </c>
      <c r="H807" t="s">
        <v>15</v>
      </c>
      <c r="I807">
        <v>2</v>
      </c>
      <c r="J807" t="s">
        <v>23</v>
      </c>
      <c r="K807" t="s">
        <v>32</v>
      </c>
      <c r="L807">
        <v>31</v>
      </c>
      <c r="M807" t="str">
        <f t="shared" ref="M771:M834" si="33">IF(L807&gt;54,"Old",IF(L807&gt;31,"Middle Age",IF(L807&lt;31,"Adolescent","Invalid")))</f>
        <v>Invalid</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ref="M808:M812" si="34">IF(L808&gt;54,"Old 55",IF(L808&gt;=31,"Middle Age 31-54",IF(L808&lt;31,"Adolescent 0-30","Invalid")))</f>
        <v>Middle Age 31-54</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34"/>
        <v>Middle Age 31-54</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34"/>
        <v>Middle Age 31-54</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34"/>
        <v>Old 55</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34"/>
        <v>Middle Age 31-54</v>
      </c>
      <c r="N812" t="s">
        <v>15</v>
      </c>
    </row>
    <row r="813" spans="1:14" hidden="1" x14ac:dyDescent="0.3">
      <c r="A813">
        <v>25954</v>
      </c>
      <c r="B813" t="s">
        <v>36</v>
      </c>
      <c r="C813" t="s">
        <v>38</v>
      </c>
      <c r="D813" s="3">
        <v>60000</v>
      </c>
      <c r="E813">
        <v>0</v>
      </c>
      <c r="F813" t="s">
        <v>19</v>
      </c>
      <c r="G813" t="s">
        <v>14</v>
      </c>
      <c r="H813" t="s">
        <v>18</v>
      </c>
      <c r="I813">
        <v>2</v>
      </c>
      <c r="J813" t="s">
        <v>26</v>
      </c>
      <c r="K813" t="s">
        <v>32</v>
      </c>
      <c r="L813">
        <v>31</v>
      </c>
      <c r="M813" t="str">
        <f t="shared" si="33"/>
        <v>Invalid</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ref="M814:M856" si="35">IF(L814&gt;54,"Old 55",IF(L814&gt;=31,"Middle Age 31-54",IF(L814&lt;31,"Adolescent 0-30","Invalid")))</f>
        <v>Old 55</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35"/>
        <v>Middle Age 31-54</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35"/>
        <v>Old 55</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35"/>
        <v>Adolescent 0-30</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35"/>
        <v>Middle Age 31-54</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35"/>
        <v>Middle Age 31-54</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35"/>
        <v>Adolescent 0-30</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35"/>
        <v>Adolescent 0-30</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35"/>
        <v>Middle Age 31-54</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35"/>
        <v>Middle Age 31-54</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35"/>
        <v>Middle Age 31-54</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35"/>
        <v>Middle Age 31-54</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35"/>
        <v>Middle Age 31-54</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35"/>
        <v>Middle Age 31-54</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35"/>
        <v>Middle Age 31-54</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35"/>
        <v>Middle Age 31-54</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35"/>
        <v>Adolescent 0-30</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35"/>
        <v>Old 55</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35"/>
        <v>Middle Age 31-54</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35"/>
        <v>Middle Age 31-54</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35"/>
        <v>Middle Age 31-54</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si="35"/>
        <v>Middle Age 31-54</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35"/>
        <v>Middle Age 31-54</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35"/>
        <v>Middle Age 31-54</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35"/>
        <v>Adolescent 0-30</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35"/>
        <v>Middle Age 31-54</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35"/>
        <v>Middle Age 31-54</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35"/>
        <v>Middle Age 31-54</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35"/>
        <v>Middle Age 31-54</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35"/>
        <v>Old 55</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35"/>
        <v>Middle Age 31-54</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35"/>
        <v>Middle Age 31-54</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35"/>
        <v>Old 55</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35"/>
        <v>Middle Age 31-54</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35"/>
        <v>Old 55</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35"/>
        <v>Adolescent 0-30</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35"/>
        <v>Middle Age 31-54</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35"/>
        <v>Old 55</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35"/>
        <v>Old 55</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35"/>
        <v>Middle Age 31-54</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35"/>
        <v>Middle Age 31-54</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35"/>
        <v>Middle Age 31-54</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35"/>
        <v>Middle Age 31-54</v>
      </c>
      <c r="N856" t="s">
        <v>18</v>
      </c>
    </row>
    <row r="857" spans="1:14" hidden="1" x14ac:dyDescent="0.3">
      <c r="A857">
        <v>18347</v>
      </c>
      <c r="B857" t="s">
        <v>37</v>
      </c>
      <c r="C857" t="s">
        <v>39</v>
      </c>
      <c r="D857" s="3">
        <v>30000</v>
      </c>
      <c r="E857">
        <v>0</v>
      </c>
      <c r="F857" t="s">
        <v>19</v>
      </c>
      <c r="G857" t="s">
        <v>14</v>
      </c>
      <c r="H857" t="s">
        <v>18</v>
      </c>
      <c r="I857">
        <v>1</v>
      </c>
      <c r="J857" t="s">
        <v>26</v>
      </c>
      <c r="K857" t="s">
        <v>32</v>
      </c>
      <c r="L857">
        <v>31</v>
      </c>
      <c r="M857" t="str">
        <f t="shared" ref="M835:M898" si="36">IF(L857&gt;54,"Old",IF(L857&gt;31,"Middle Age",IF(L857&lt;31,"Adolescent","Invalid")))</f>
        <v>Invalid</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ref="M858:M865" si="37">IF(L858&gt;54,"Old 55",IF(L858&gt;=31,"Middle Age 31-54",IF(L858&lt;31,"Adolescent 0-30","Invalid")))</f>
        <v>Adolescent 0-30</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37"/>
        <v>Middle Age 31-54</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37"/>
        <v>Middle Age 31-54</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37"/>
        <v>Middle Age 31-54</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37"/>
        <v>Middle Age 31-54</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37"/>
        <v>Middle Age 31-54</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37"/>
        <v>Middle Age 31-54</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37"/>
        <v>Middle Age 31-54</v>
      </c>
      <c r="N865" t="s">
        <v>15</v>
      </c>
    </row>
    <row r="866" spans="1:14" hidden="1" x14ac:dyDescent="0.3">
      <c r="A866">
        <v>25041</v>
      </c>
      <c r="B866" t="s">
        <v>37</v>
      </c>
      <c r="C866" t="s">
        <v>38</v>
      </c>
      <c r="D866" s="3">
        <v>40000</v>
      </c>
      <c r="E866">
        <v>0</v>
      </c>
      <c r="F866" t="s">
        <v>27</v>
      </c>
      <c r="G866" t="s">
        <v>14</v>
      </c>
      <c r="H866" t="s">
        <v>15</v>
      </c>
      <c r="I866">
        <v>2</v>
      </c>
      <c r="J866" t="s">
        <v>23</v>
      </c>
      <c r="K866" t="s">
        <v>32</v>
      </c>
      <c r="L866">
        <v>31</v>
      </c>
      <c r="M866" t="str">
        <f t="shared" si="36"/>
        <v>Invalid</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ref="M867:M930" si="38">IF(L867&gt;54,"Old 55",IF(L867&gt;=31,"Middle Age 31-54",IF(L867&lt;31,"Adolescent 0-30","Invalid")))</f>
        <v>Middle Age 31-54</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38"/>
        <v>Old 55</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38"/>
        <v>Middle Age 31-54</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38"/>
        <v>Old 55</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38"/>
        <v>Middle Age 31-54</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38"/>
        <v>Middle Age 31-54</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38"/>
        <v>Old 55</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38"/>
        <v>Middle Age 31-54</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38"/>
        <v>Middle Age 31-54</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38"/>
        <v>Middle Age 31-54</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38"/>
        <v>Middle Age 31-54</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38"/>
        <v>Adolescent 0-30</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38"/>
        <v>Old 55</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38"/>
        <v>Old 55</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38"/>
        <v>Middle Age 31-54</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38"/>
        <v>Middle Age 31-54</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38"/>
        <v>Old 55</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38"/>
        <v>Middle Age 31-54</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38"/>
        <v>Middle Age 31-54</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38"/>
        <v>Old 55</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38"/>
        <v>Middle Age 31-54</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38"/>
        <v>Middle Age 31-54</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38"/>
        <v>Middle Age 31-54</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38"/>
        <v>Middle Age 31-54</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38"/>
        <v>Middle Age 31-54</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38"/>
        <v>Middle Age 31-54</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38"/>
        <v>Old 55</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38"/>
        <v>Middle Age 31-54</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38"/>
        <v>Middle Age 31-54</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38"/>
        <v>Middle Age 31-54</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38"/>
        <v>Old 55</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38"/>
        <v>Middle Age 31-54</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si="38"/>
        <v>Adolescent 0-30</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38"/>
        <v>Old 55</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38"/>
        <v>Middle Age 31-54</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38"/>
        <v>Middle Age 31-54</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38"/>
        <v>Middle Age 31-54</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38"/>
        <v>Middle Age 31-54</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38"/>
        <v>Old 55</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38"/>
        <v>Middle Age 31-54</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38"/>
        <v>Middle Age 31-54</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38"/>
        <v>Middle Age 31-54</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38"/>
        <v>Old 55</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38"/>
        <v>Middle Age 31-54</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38"/>
        <v>Middle Age 31-54</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38"/>
        <v>Middle Age 31-54</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38"/>
        <v>Old 55</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38"/>
        <v>Middle Age 31-54</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38"/>
        <v>Middle Age 31-54</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38"/>
        <v>Middle Age 31-54</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38"/>
        <v>Old 55</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38"/>
        <v>Middle Age 31-54</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38"/>
        <v>Middle Age 31-54</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38"/>
        <v>Middle Age 31-54</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38"/>
        <v>Old 55</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38"/>
        <v>Middle Age 31-54</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38"/>
        <v>Middle Age 31-54</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38"/>
        <v>Middle Age 31-54</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38"/>
        <v>Middle Age 31-54</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38"/>
        <v>Middle Age 31-54</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38"/>
        <v>Middle Age 31-54</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38"/>
        <v>Old 55</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38"/>
        <v>Middle Age 31-54</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38"/>
        <v>Middle Age 31-54</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ref="M931:M971" si="39">IF(L931&gt;54,"Old 55",IF(L931&gt;=31,"Middle Age 31-54",IF(L931&lt;31,"Adolescent 0-30","Invalid")))</f>
        <v>Middle Age 31-54</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39"/>
        <v>Middle Age 31-54</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39"/>
        <v>Middle Age 31-54</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39"/>
        <v>Adolescent 0-30</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39"/>
        <v>Adolescent 0-30</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39"/>
        <v>Old 55</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39"/>
        <v>Middle Age 31-54</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39"/>
        <v>Old 55</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39"/>
        <v>Middle Age 31-54</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39"/>
        <v>Adolescent 0-30</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39"/>
        <v>Middle Age 31-54</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39"/>
        <v>Middle Age 31-54</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39"/>
        <v>Middle Age 31-54</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39"/>
        <v>Middle Age 31-54</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39"/>
        <v>Middle Age 31-54</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39"/>
        <v>Middle Age 31-54</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39"/>
        <v>Middle Age 31-54</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39"/>
        <v>Old 55</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39"/>
        <v>Middle Age 31-54</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39"/>
        <v>Middle Age 31-54</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39"/>
        <v>Middle Age 31-54</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39"/>
        <v>Middle Age 31-54</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39"/>
        <v>Middle Age 31-54</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39"/>
        <v>Old 55</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39"/>
        <v>Adolescent 0-30</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39"/>
        <v>Middle Age 31-54</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39"/>
        <v>Middle Age 31-54</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39"/>
        <v>Middle Age 31-54</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39"/>
        <v>Adolescent 0-30</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39"/>
        <v>Middle Age 31-54</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39"/>
        <v>Middle Age 31-54</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39"/>
        <v>Middle Age 31-54</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si="39"/>
        <v>Old 55</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39"/>
        <v>Old 55</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39"/>
        <v>Old 55</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39"/>
        <v>Old 55</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39"/>
        <v>Middle Age 31-54</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39"/>
        <v>Middle Age 31-54</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39"/>
        <v>Old 55</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39"/>
        <v>Adolescent 0-30</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39"/>
        <v>Middle Age 31-54</v>
      </c>
      <c r="N971" t="s">
        <v>18</v>
      </c>
    </row>
    <row r="972" spans="1:14" hidden="1" x14ac:dyDescent="0.3">
      <c r="A972">
        <v>26576</v>
      </c>
      <c r="B972" t="s">
        <v>36</v>
      </c>
      <c r="C972" t="s">
        <v>39</v>
      </c>
      <c r="D972" s="3">
        <v>60000</v>
      </c>
      <c r="E972">
        <v>0</v>
      </c>
      <c r="F972" t="s">
        <v>19</v>
      </c>
      <c r="G972" t="s">
        <v>14</v>
      </c>
      <c r="H972" t="s">
        <v>15</v>
      </c>
      <c r="I972">
        <v>2</v>
      </c>
      <c r="J972" t="s">
        <v>23</v>
      </c>
      <c r="K972" t="s">
        <v>32</v>
      </c>
      <c r="L972">
        <v>31</v>
      </c>
      <c r="M972" t="str">
        <f t="shared" ref="M963:M1001" si="40">IF(L972&gt;54,"Old",IF(L972&gt;31,"Middle Age",IF(L972&lt;31,"Adolescent","Invalid")))</f>
        <v>Invalid</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ref="M973:M980" si="41">IF(L973&gt;54,"Old 55",IF(L973&gt;=31,"Middle Age 31-54",IF(L973&lt;31,"Adolescent 0-30","Invalid")))</f>
        <v>Middle Age 31-54</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41"/>
        <v>Middle Age 31-54</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41"/>
        <v>Middle Age 31-54</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41"/>
        <v>Middle Age 31-54</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41"/>
        <v>Middle Age 31-54</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41"/>
        <v>Old 55</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41"/>
        <v>Old 55</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41"/>
        <v>Middle Age 31-54</v>
      </c>
      <c r="N980" t="s">
        <v>18</v>
      </c>
    </row>
    <row r="981" spans="1:14" hidden="1" x14ac:dyDescent="0.3">
      <c r="A981">
        <v>17337</v>
      </c>
      <c r="B981" t="s">
        <v>37</v>
      </c>
      <c r="C981" t="s">
        <v>38</v>
      </c>
      <c r="D981" s="3">
        <v>40000</v>
      </c>
      <c r="E981">
        <v>0</v>
      </c>
      <c r="F981" t="s">
        <v>27</v>
      </c>
      <c r="G981" t="s">
        <v>14</v>
      </c>
      <c r="H981" t="s">
        <v>15</v>
      </c>
      <c r="I981">
        <v>1</v>
      </c>
      <c r="J981" t="s">
        <v>23</v>
      </c>
      <c r="K981" t="s">
        <v>32</v>
      </c>
      <c r="L981">
        <v>31</v>
      </c>
      <c r="M981" t="str">
        <f t="shared" si="40"/>
        <v>Invalid</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ref="M982:M1001" si="42">IF(L982&gt;54,"Old 55",IF(L982&gt;=31,"Middle Age 31-54",IF(L982&lt;31,"Adolescent 0-30","Invalid")))</f>
        <v>Middle Age 31-54</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42"/>
        <v>Middle Age 31-54</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42"/>
        <v>Middle Age 31-54</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42"/>
        <v>Middle Age 31-54</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42"/>
        <v>Middle Age 31-54</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42"/>
        <v>Middle Age 31-54</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42"/>
        <v>Old 55</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42"/>
        <v>Old 55</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42"/>
        <v>Old 55</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42"/>
        <v>Middle Age 31-54</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42"/>
        <v>Adolescent 0-30</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42"/>
        <v>Middle Age 31-54</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42"/>
        <v>Middle Age 31-54</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42"/>
        <v>Middle Age 31-54</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42"/>
        <v>Middle Age 31-54</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42"/>
        <v>Middle Age 31-54</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42"/>
        <v>Middle Age 31-54</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42"/>
        <v>Middle Age 31-54</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42"/>
        <v>Middle Age 31-54</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42"/>
        <v>Middle Age 31-54</v>
      </c>
      <c r="N1001" t="s">
        <v>15</v>
      </c>
    </row>
  </sheetData>
  <autoFilter ref="A1:N1001" xr:uid="{326FDAD6-5B54-435F-BBAC-B55C45CDE2E1}">
    <filterColumn colId="12">
      <filters>
        <filter val="Adolescent"/>
        <filter val="Middle Age"/>
        <filter val="Old"/>
      </filters>
    </filterColumn>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FCE5E-793E-4AE8-BF41-942A6AA75C7D}">
  <dimension ref="A1"/>
  <sheetViews>
    <sheetView showGridLines="0" tabSelected="1" zoomScale="76" workbookViewId="0">
      <selection activeCell="P10" sqref="P10"/>
    </sheetView>
  </sheetViews>
  <sheetFormatPr defaultRowHeight="14.4" x14ac:dyDescent="0.3"/>
  <cols>
    <col min="1"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24D76-84DE-4B5B-8288-ABE84CC61A96}">
  <dimension ref="A1:D92"/>
  <sheetViews>
    <sheetView topLeftCell="A24" zoomScale="75" zoomScaleNormal="73" workbookViewId="0">
      <selection activeCell="C122" sqref="C122"/>
    </sheetView>
  </sheetViews>
  <sheetFormatPr defaultRowHeight="14.4" x14ac:dyDescent="0.3"/>
  <cols>
    <col min="1" max="1" width="22.77734375" bestFit="1" customWidth="1"/>
    <col min="2" max="2" width="16.6640625" bestFit="1" customWidth="1"/>
    <col min="3" max="3" width="4" bestFit="1" customWidth="1"/>
    <col min="4" max="4" width="11.33203125" bestFit="1" customWidth="1"/>
    <col min="5" max="5" width="26.6640625" bestFit="1" customWidth="1"/>
    <col min="6" max="6" width="15.44140625" bestFit="1" customWidth="1"/>
  </cols>
  <sheetData>
    <row r="1" spans="1:4" x14ac:dyDescent="0.3">
      <c r="A1" s="5" t="s">
        <v>44</v>
      </c>
      <c r="B1" s="5" t="s">
        <v>45</v>
      </c>
    </row>
    <row r="2" spans="1:4" x14ac:dyDescent="0.3">
      <c r="A2" s="5" t="s">
        <v>42</v>
      </c>
      <c r="B2" t="s">
        <v>18</v>
      </c>
      <c r="C2" t="s">
        <v>15</v>
      </c>
      <c r="D2" t="s">
        <v>43</v>
      </c>
    </row>
    <row r="3" spans="1:4" x14ac:dyDescent="0.3">
      <c r="A3" s="6" t="s">
        <v>39</v>
      </c>
      <c r="B3" s="7">
        <v>48000</v>
      </c>
      <c r="C3" s="7">
        <v>86250</v>
      </c>
      <c r="D3" s="7">
        <v>65000</v>
      </c>
    </row>
    <row r="4" spans="1:4" x14ac:dyDescent="0.3">
      <c r="A4" s="6" t="s">
        <v>38</v>
      </c>
      <c r="B4" s="7">
        <v>60000</v>
      </c>
      <c r="C4" s="7">
        <v>92857.142857142855</v>
      </c>
      <c r="D4" s="7">
        <v>72105.263157894733</v>
      </c>
    </row>
    <row r="5" spans="1:4" x14ac:dyDescent="0.3">
      <c r="A5" s="6" t="s">
        <v>43</v>
      </c>
      <c r="B5" s="7">
        <v>54545.454545454544</v>
      </c>
      <c r="C5" s="7">
        <v>89333.333333333328</v>
      </c>
      <c r="D5" s="7">
        <v>68648.648648648654</v>
      </c>
    </row>
    <row r="22" spans="1:4" x14ac:dyDescent="0.3">
      <c r="A22" s="5" t="s">
        <v>46</v>
      </c>
      <c r="B22" s="5" t="s">
        <v>45</v>
      </c>
    </row>
    <row r="23" spans="1:4" x14ac:dyDescent="0.3">
      <c r="A23" s="5" t="s">
        <v>42</v>
      </c>
      <c r="B23" t="s">
        <v>18</v>
      </c>
      <c r="C23" t="s">
        <v>15</v>
      </c>
      <c r="D23" t="s">
        <v>43</v>
      </c>
    </row>
    <row r="24" spans="1:4" x14ac:dyDescent="0.3">
      <c r="A24" s="6" t="s">
        <v>16</v>
      </c>
      <c r="B24" s="4">
        <v>10</v>
      </c>
      <c r="C24" s="4">
        <v>5</v>
      </c>
      <c r="D24" s="4">
        <v>15</v>
      </c>
    </row>
    <row r="25" spans="1:4" x14ac:dyDescent="0.3">
      <c r="A25" s="6" t="s">
        <v>47</v>
      </c>
      <c r="B25" s="4">
        <v>3</v>
      </c>
      <c r="C25" s="4">
        <v>1</v>
      </c>
      <c r="D25" s="4">
        <v>4</v>
      </c>
    </row>
    <row r="26" spans="1:4" x14ac:dyDescent="0.3">
      <c r="A26" s="6" t="s">
        <v>26</v>
      </c>
      <c r="B26" s="4">
        <v>6</v>
      </c>
      <c r="C26" s="4">
        <v>2</v>
      </c>
      <c r="D26" s="4">
        <v>8</v>
      </c>
    </row>
    <row r="27" spans="1:4" x14ac:dyDescent="0.3">
      <c r="A27" s="6" t="s">
        <v>22</v>
      </c>
      <c r="B27" s="4">
        <v>3</v>
      </c>
      <c r="C27" s="4">
        <v>2</v>
      </c>
      <c r="D27" s="4">
        <v>5</v>
      </c>
    </row>
    <row r="28" spans="1:4" x14ac:dyDescent="0.3">
      <c r="A28" s="6" t="s">
        <v>23</v>
      </c>
      <c r="B28" s="4"/>
      <c r="C28" s="4">
        <v>5</v>
      </c>
      <c r="D28" s="4">
        <v>5</v>
      </c>
    </row>
    <row r="29" spans="1:4" x14ac:dyDescent="0.3">
      <c r="A29" s="6" t="s">
        <v>43</v>
      </c>
      <c r="B29" s="4">
        <v>22</v>
      </c>
      <c r="C29" s="4">
        <v>15</v>
      </c>
      <c r="D29" s="4">
        <v>37</v>
      </c>
    </row>
    <row r="42" spans="1:4" x14ac:dyDescent="0.3">
      <c r="A42" s="5" t="s">
        <v>46</v>
      </c>
      <c r="B42" s="5" t="s">
        <v>45</v>
      </c>
    </row>
    <row r="43" spans="1:4" x14ac:dyDescent="0.3">
      <c r="A43" s="5" t="s">
        <v>42</v>
      </c>
      <c r="B43" t="s">
        <v>18</v>
      </c>
      <c r="C43" t="s">
        <v>15</v>
      </c>
      <c r="D43" t="s">
        <v>43</v>
      </c>
    </row>
    <row r="44" spans="1:4" x14ac:dyDescent="0.3">
      <c r="A44" s="6" t="s">
        <v>48</v>
      </c>
      <c r="B44" s="4">
        <v>16</v>
      </c>
      <c r="C44" s="4">
        <v>12</v>
      </c>
      <c r="D44" s="4">
        <v>28</v>
      </c>
    </row>
    <row r="45" spans="1:4" x14ac:dyDescent="0.3">
      <c r="A45" s="6" t="s">
        <v>49</v>
      </c>
      <c r="B45" s="4">
        <v>6</v>
      </c>
      <c r="C45" s="4">
        <v>3</v>
      </c>
      <c r="D45" s="4">
        <v>9</v>
      </c>
    </row>
    <row r="46" spans="1:4" x14ac:dyDescent="0.3">
      <c r="A46" s="6" t="s">
        <v>43</v>
      </c>
      <c r="B46" s="4">
        <v>22</v>
      </c>
      <c r="C46" s="4">
        <v>15</v>
      </c>
      <c r="D46" s="4">
        <v>37</v>
      </c>
    </row>
    <row r="68" spans="1:4" x14ac:dyDescent="0.3">
      <c r="A68" s="5" t="s">
        <v>46</v>
      </c>
      <c r="B68" s="5" t="s">
        <v>45</v>
      </c>
    </row>
    <row r="69" spans="1:4" x14ac:dyDescent="0.3">
      <c r="A69" s="5" t="s">
        <v>42</v>
      </c>
      <c r="B69" t="s">
        <v>18</v>
      </c>
      <c r="C69" t="s">
        <v>15</v>
      </c>
      <c r="D69" t="s">
        <v>43</v>
      </c>
    </row>
    <row r="70" spans="1:4" x14ac:dyDescent="0.3">
      <c r="A70" s="6">
        <v>34</v>
      </c>
      <c r="B70" s="4">
        <v>1</v>
      </c>
      <c r="C70" s="4"/>
      <c r="D70" s="4">
        <v>1</v>
      </c>
    </row>
    <row r="71" spans="1:4" x14ac:dyDescent="0.3">
      <c r="A71" s="6">
        <v>35</v>
      </c>
      <c r="B71" s="4">
        <v>1</v>
      </c>
      <c r="C71" s="4">
        <v>2</v>
      </c>
      <c r="D71" s="4">
        <v>3</v>
      </c>
    </row>
    <row r="72" spans="1:4" x14ac:dyDescent="0.3">
      <c r="A72" s="6">
        <v>40</v>
      </c>
      <c r="B72" s="4"/>
      <c r="C72" s="4">
        <v>1</v>
      </c>
      <c r="D72" s="4">
        <v>1</v>
      </c>
    </row>
    <row r="73" spans="1:4" x14ac:dyDescent="0.3">
      <c r="A73" s="6">
        <v>42</v>
      </c>
      <c r="B73" s="4">
        <v>2</v>
      </c>
      <c r="C73" s="4"/>
      <c r="D73" s="4">
        <v>2</v>
      </c>
    </row>
    <row r="74" spans="1:4" x14ac:dyDescent="0.3">
      <c r="A74" s="6">
        <v>43</v>
      </c>
      <c r="B74" s="4">
        <v>2</v>
      </c>
      <c r="C74" s="4"/>
      <c r="D74" s="4">
        <v>2</v>
      </c>
    </row>
    <row r="75" spans="1:4" x14ac:dyDescent="0.3">
      <c r="A75" s="6">
        <v>44</v>
      </c>
      <c r="B75" s="4"/>
      <c r="C75" s="4">
        <v>1</v>
      </c>
      <c r="D75" s="4">
        <v>1</v>
      </c>
    </row>
    <row r="76" spans="1:4" x14ac:dyDescent="0.3">
      <c r="A76" s="6">
        <v>46</v>
      </c>
      <c r="B76" s="4"/>
      <c r="C76" s="4">
        <v>1</v>
      </c>
      <c r="D76" s="4">
        <v>1</v>
      </c>
    </row>
    <row r="77" spans="1:4" x14ac:dyDescent="0.3">
      <c r="A77" s="6">
        <v>47</v>
      </c>
      <c r="B77" s="4"/>
      <c r="C77" s="4">
        <v>1</v>
      </c>
      <c r="D77" s="4">
        <v>1</v>
      </c>
    </row>
    <row r="78" spans="1:4" x14ac:dyDescent="0.3">
      <c r="A78" s="6">
        <v>48</v>
      </c>
      <c r="B78" s="4"/>
      <c r="C78" s="4">
        <v>1</v>
      </c>
      <c r="D78" s="4">
        <v>1</v>
      </c>
    </row>
    <row r="79" spans="1:4" x14ac:dyDescent="0.3">
      <c r="A79" s="6">
        <v>49</v>
      </c>
      <c r="B79" s="4">
        <v>2</v>
      </c>
      <c r="C79" s="4"/>
      <c r="D79" s="4">
        <v>2</v>
      </c>
    </row>
    <row r="80" spans="1:4" x14ac:dyDescent="0.3">
      <c r="A80" s="6">
        <v>50</v>
      </c>
      <c r="B80" s="4">
        <v>1</v>
      </c>
      <c r="C80" s="4">
        <v>2</v>
      </c>
      <c r="D80" s="4">
        <v>3</v>
      </c>
    </row>
    <row r="81" spans="1:4" x14ac:dyDescent="0.3">
      <c r="A81" s="6">
        <v>51</v>
      </c>
      <c r="B81" s="4">
        <v>2</v>
      </c>
      <c r="C81" s="4">
        <v>2</v>
      </c>
      <c r="D81" s="4">
        <v>4</v>
      </c>
    </row>
    <row r="82" spans="1:4" x14ac:dyDescent="0.3">
      <c r="A82" s="6">
        <v>52</v>
      </c>
      <c r="B82" s="4">
        <v>2</v>
      </c>
      <c r="C82" s="4"/>
      <c r="D82" s="4">
        <v>2</v>
      </c>
    </row>
    <row r="83" spans="1:4" x14ac:dyDescent="0.3">
      <c r="A83" s="6">
        <v>53</v>
      </c>
      <c r="B83" s="4">
        <v>2</v>
      </c>
      <c r="C83" s="4">
        <v>1</v>
      </c>
      <c r="D83" s="4">
        <v>3</v>
      </c>
    </row>
    <row r="84" spans="1:4" x14ac:dyDescent="0.3">
      <c r="A84" s="6">
        <v>54</v>
      </c>
      <c r="B84" s="4">
        <v>1</v>
      </c>
      <c r="C84" s="4"/>
      <c r="D84" s="4">
        <v>1</v>
      </c>
    </row>
    <row r="85" spans="1:4" x14ac:dyDescent="0.3">
      <c r="A85" s="6">
        <v>55</v>
      </c>
      <c r="B85" s="4">
        <v>1</v>
      </c>
      <c r="C85" s="4">
        <v>1</v>
      </c>
      <c r="D85" s="4">
        <v>2</v>
      </c>
    </row>
    <row r="86" spans="1:4" x14ac:dyDescent="0.3">
      <c r="A86" s="6">
        <v>56</v>
      </c>
      <c r="B86" s="4">
        <v>1</v>
      </c>
      <c r="C86" s="4"/>
      <c r="D86" s="4">
        <v>1</v>
      </c>
    </row>
    <row r="87" spans="1:4" x14ac:dyDescent="0.3">
      <c r="A87" s="6">
        <v>59</v>
      </c>
      <c r="B87" s="4">
        <v>1</v>
      </c>
      <c r="C87" s="4"/>
      <c r="D87" s="4">
        <v>1</v>
      </c>
    </row>
    <row r="88" spans="1:4" x14ac:dyDescent="0.3">
      <c r="A88" s="6">
        <v>60</v>
      </c>
      <c r="B88" s="4">
        <v>1</v>
      </c>
      <c r="C88" s="4"/>
      <c r="D88" s="4">
        <v>1</v>
      </c>
    </row>
    <row r="89" spans="1:4" x14ac:dyDescent="0.3">
      <c r="A89" s="6">
        <v>61</v>
      </c>
      <c r="B89" s="4"/>
      <c r="C89" s="4">
        <v>2</v>
      </c>
      <c r="D89" s="4">
        <v>2</v>
      </c>
    </row>
    <row r="90" spans="1:4" x14ac:dyDescent="0.3">
      <c r="A90" s="6">
        <v>63</v>
      </c>
      <c r="B90" s="4">
        <v>1</v>
      </c>
      <c r="C90" s="4"/>
      <c r="D90" s="4">
        <v>1</v>
      </c>
    </row>
    <row r="91" spans="1:4" x14ac:dyDescent="0.3">
      <c r="A91" s="6">
        <v>65</v>
      </c>
      <c r="B91" s="4">
        <v>1</v>
      </c>
      <c r="C91" s="4"/>
      <c r="D91" s="4">
        <v>1</v>
      </c>
    </row>
    <row r="92" spans="1:4" x14ac:dyDescent="0.3">
      <c r="A92" s="6" t="s">
        <v>43</v>
      </c>
      <c r="B92" s="4">
        <v>22</v>
      </c>
      <c r="C92" s="4">
        <v>15</v>
      </c>
      <c r="D92" s="4">
        <v>37</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2022-03-18T02:50:57Z</dcterms:created>
  <dcterms:modified xsi:type="dcterms:W3CDTF">2025-07-07T17:03:52Z</dcterms:modified>
</cp:coreProperties>
</file>