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ocuments\Financial analytics\"/>
    </mc:Choice>
  </mc:AlternateContent>
  <xr:revisionPtr revIDLastSave="0" documentId="13_ncr:1_{20E3DC55-1D43-4D9F-A4B0-84E2DFE249EA}" xr6:coauthVersionLast="47" xr6:coauthVersionMax="47" xr10:uidLastSave="{00000000-0000-0000-0000-000000000000}"/>
  <bookViews>
    <workbookView xWindow="-120" yWindow="-120" windowWidth="20730" windowHeight="11160" activeTab="3" xr2:uid="{2E9BF753-3CC5-4530-A6EE-E8503D365195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1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6" l="1"/>
  <c r="C12" i="6"/>
  <c r="F11" i="5"/>
  <c r="F8" i="5"/>
  <c r="F9" i="5"/>
  <c r="F7" i="5"/>
  <c r="C6" i="1"/>
  <c r="E7" i="4"/>
  <c r="E8" i="3"/>
  <c r="C6" i="2"/>
</calcChain>
</file>

<file path=xl/sharedStrings.xml><?xml version="1.0" encoding="utf-8"?>
<sst xmlns="http://schemas.openxmlformats.org/spreadsheetml/2006/main" count="43" uniqueCount="40">
  <si>
    <t>Determine the future value of an investment with the following characteristics:</t>
  </si>
  <si>
    <t xml:space="preserve">Present Value: </t>
  </si>
  <si>
    <t xml:space="preserve">Future value </t>
  </si>
  <si>
    <t>Determine the present value of an investment with the following characteristics:</t>
  </si>
  <si>
    <t>Present Value</t>
  </si>
  <si>
    <t>Determine the NPV of an investment with the following cash flows:</t>
  </si>
  <si>
    <t>NPV</t>
  </si>
  <si>
    <t xml:space="preserve">Determine the IRR of an investment with the following cash flows:  </t>
  </si>
  <si>
    <t>IRR</t>
  </si>
  <si>
    <t>Determine the WACC of a firm with the following characteristics:</t>
  </si>
  <si>
    <t>WACC</t>
  </si>
  <si>
    <t xml:space="preserve">Period:  </t>
  </si>
  <si>
    <t xml:space="preserve">Interest rate: </t>
  </si>
  <si>
    <t>Future Value</t>
  </si>
  <si>
    <t>Year 0:</t>
  </si>
  <si>
    <t>Year 1:</t>
  </si>
  <si>
    <t xml:space="preserve">Year 2:  </t>
  </si>
  <si>
    <t xml:space="preserve">Year 3: </t>
  </si>
  <si>
    <t xml:space="preserve">Discount Rate: </t>
  </si>
  <si>
    <t xml:space="preserve">Year 0: </t>
  </si>
  <si>
    <t xml:space="preserve">Year 1: </t>
  </si>
  <si>
    <t xml:space="preserve">Year 2: </t>
  </si>
  <si>
    <t xml:space="preserve">Total Debt: </t>
  </si>
  <si>
    <t>Total Equity:</t>
  </si>
  <si>
    <t xml:space="preserve">Interest Expense: </t>
  </si>
  <si>
    <t xml:space="preserve">Tax Rate: </t>
  </si>
  <si>
    <t xml:space="preserve">Cost of Equity:  </t>
  </si>
  <si>
    <t>Cost of debt</t>
  </si>
  <si>
    <t>Weightage of equity</t>
  </si>
  <si>
    <t>Weightage of Dept</t>
  </si>
  <si>
    <t>You are tasked with evaluating two mutually exclusive design projects with the following characteristics:</t>
  </si>
  <si>
    <t>Year</t>
  </si>
  <si>
    <t>Project 1</t>
  </si>
  <si>
    <t>Project 2</t>
  </si>
  <si>
    <t>If the discount rate is 9%, which project would you recommend?  (i.e. which project has the higher net present value).</t>
  </si>
  <si>
    <t>Discount Rate</t>
  </si>
  <si>
    <t>NPV1</t>
  </si>
  <si>
    <t>NPV2</t>
  </si>
  <si>
    <t xml:space="preserve">We recommended project 1 because Project1 NPV is higher then project 2 </t>
  </si>
  <si>
    <t xml:space="preserve">ANSWER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</si>
</sst>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#,##0.00_ ;[Red]\-#,##0.00\ 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3" fontId="0" fillId="0" borderId="0" xfId="0" applyNumberFormat="1"/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1B38-701D-43ED-AB6D-19907CD5FE06}">
  <dimension ref="A1:C6"/>
  <sheetViews>
    <sheetView workbookViewId="0">
      <selection activeCell="C6" sqref="C6"/>
    </sheetView>
  </sheetViews>
  <sheetFormatPr defaultRowHeight="15" x14ac:dyDescent="0.25"/>
  <cols>
    <col min="2" max="2" width="21.140625" bestFit="1" customWidth="1"/>
  </cols>
  <sheetData>
    <row r="1" spans="1:3" ht="15.75" x14ac:dyDescent="0.25">
      <c r="A1" s="1" t="s">
        <v>0</v>
      </c>
    </row>
    <row r="2" spans="1:3" ht="15.75" x14ac:dyDescent="0.25">
      <c r="B2" s="1" t="s">
        <v>1</v>
      </c>
      <c r="C2" s="3">
        <v>4555</v>
      </c>
    </row>
    <row r="3" spans="1:3" ht="15.75" x14ac:dyDescent="0.25">
      <c r="B3" s="1" t="s">
        <v>11</v>
      </c>
      <c r="C3">
        <v>13</v>
      </c>
    </row>
    <row r="4" spans="1:3" ht="15.75" x14ac:dyDescent="0.25">
      <c r="B4" s="1" t="s">
        <v>12</v>
      </c>
      <c r="C4" s="5">
        <v>0.08</v>
      </c>
    </row>
    <row r="5" spans="1:3" ht="15.75" x14ac:dyDescent="0.25">
      <c r="A5" s="1"/>
    </row>
    <row r="6" spans="1:3" ht="15.75" x14ac:dyDescent="0.25">
      <c r="B6" s="1" t="s">
        <v>2</v>
      </c>
      <c r="C6">
        <f xml:space="preserve"> (C2*(1+C4)^C3)</f>
        <v>12387.88607267929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8AB6-3A9E-4CDA-8526-F6293A2F9DBD}">
  <dimension ref="A1:C6"/>
  <sheetViews>
    <sheetView workbookViewId="0">
      <selection activeCell="C6" sqref="C6"/>
    </sheetView>
  </sheetViews>
  <sheetFormatPr defaultRowHeight="15" x14ac:dyDescent="0.25"/>
  <cols>
    <col min="2" max="2" width="20.28515625" bestFit="1" customWidth="1"/>
  </cols>
  <sheetData>
    <row r="1" spans="1:3" ht="15.75" x14ac:dyDescent="0.25">
      <c r="A1" s="1" t="s">
        <v>3</v>
      </c>
    </row>
    <row r="2" spans="1:3" ht="15.75" x14ac:dyDescent="0.25">
      <c r="B2" s="1" t="s">
        <v>13</v>
      </c>
      <c r="C2">
        <v>7968</v>
      </c>
    </row>
    <row r="3" spans="1:3" ht="15.75" x14ac:dyDescent="0.25">
      <c r="B3" s="1" t="s">
        <v>11</v>
      </c>
      <c r="C3">
        <v>6</v>
      </c>
    </row>
    <row r="4" spans="1:3" ht="15.75" x14ac:dyDescent="0.25">
      <c r="B4" s="1" t="s">
        <v>12</v>
      </c>
      <c r="C4" s="5">
        <v>0.1</v>
      </c>
    </row>
    <row r="6" spans="1:3" ht="15.75" x14ac:dyDescent="0.25">
      <c r="B6" s="1" t="s">
        <v>4</v>
      </c>
      <c r="C6">
        <f>('Q2'!C2/(1+ 'Q2'!C4)^'Q2'!C3)</f>
        <v>4497.7282746684969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0EA4-846B-4BD4-A554-FCD76D326A7E}">
  <dimension ref="A1:E8"/>
  <sheetViews>
    <sheetView workbookViewId="0">
      <selection activeCell="E8" sqref="E8"/>
    </sheetView>
  </sheetViews>
  <sheetFormatPr defaultRowHeight="15" x14ac:dyDescent="0.25"/>
  <cols>
    <col min="2" max="2" width="14.28515625" bestFit="1" customWidth="1"/>
    <col min="5" max="5" width="12.28515625" bestFit="1" customWidth="1"/>
  </cols>
  <sheetData>
    <row r="1" spans="1:5" ht="15.75" x14ac:dyDescent="0.25">
      <c r="A1" s="1" t="s">
        <v>5</v>
      </c>
    </row>
    <row r="2" spans="1:5" ht="15.75" x14ac:dyDescent="0.25">
      <c r="B2" s="1" t="s">
        <v>14</v>
      </c>
      <c r="E2">
        <v>-80000</v>
      </c>
    </row>
    <row r="3" spans="1:5" ht="15.75" x14ac:dyDescent="0.25">
      <c r="B3" s="1" t="s">
        <v>15</v>
      </c>
      <c r="E3">
        <v>35000</v>
      </c>
    </row>
    <row r="4" spans="1:5" ht="15.75" x14ac:dyDescent="0.25">
      <c r="B4" s="1" t="s">
        <v>16</v>
      </c>
      <c r="E4">
        <v>45000</v>
      </c>
    </row>
    <row r="5" spans="1:5" ht="15.75" x14ac:dyDescent="0.25">
      <c r="B5" s="1" t="s">
        <v>17</v>
      </c>
      <c r="E5">
        <v>40000</v>
      </c>
    </row>
    <row r="6" spans="1:5" ht="15.75" x14ac:dyDescent="0.25">
      <c r="B6" s="1" t="s">
        <v>18</v>
      </c>
      <c r="E6" s="5">
        <v>0.18</v>
      </c>
    </row>
    <row r="8" spans="1:5" x14ac:dyDescent="0.25">
      <c r="D8" t="s">
        <v>6</v>
      </c>
      <c r="E8" s="7">
        <f>NPV(E6,E2:E5)</f>
        <v>5359.7891488088953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0E57-73D0-4E7D-9225-9D5B5F463DF8}">
  <dimension ref="A1:E7"/>
  <sheetViews>
    <sheetView tabSelected="1" workbookViewId="0">
      <selection activeCell="E8" sqref="E8"/>
    </sheetView>
  </sheetViews>
  <sheetFormatPr defaultRowHeight="15" x14ac:dyDescent="0.25"/>
  <sheetData>
    <row r="1" spans="1:5" ht="15.75" x14ac:dyDescent="0.25">
      <c r="A1" s="1" t="s">
        <v>7</v>
      </c>
    </row>
    <row r="2" spans="1:5" ht="15.75" x14ac:dyDescent="0.25">
      <c r="B2" s="1" t="s">
        <v>19</v>
      </c>
      <c r="E2">
        <v>-60000</v>
      </c>
    </row>
    <row r="3" spans="1:5" ht="15.75" x14ac:dyDescent="0.25">
      <c r="B3" s="1" t="s">
        <v>20</v>
      </c>
      <c r="E3">
        <v>25000</v>
      </c>
    </row>
    <row r="4" spans="1:5" ht="15.75" x14ac:dyDescent="0.25">
      <c r="B4" s="1" t="s">
        <v>21</v>
      </c>
      <c r="E4">
        <v>35000</v>
      </c>
    </row>
    <row r="5" spans="1:5" ht="15.75" x14ac:dyDescent="0.25">
      <c r="B5" s="2" t="s">
        <v>17</v>
      </c>
      <c r="E5">
        <v>30000</v>
      </c>
    </row>
    <row r="7" spans="1:5" x14ac:dyDescent="0.25">
      <c r="D7" t="s">
        <v>8</v>
      </c>
      <c r="E7" s="5">
        <f>IRR(E2:E5)</f>
        <v>0.22554427824079082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9A31-8235-42A1-8688-12F2576AC79B}">
  <dimension ref="A1:F12"/>
  <sheetViews>
    <sheetView workbookViewId="0">
      <selection activeCell="I14" sqref="I14"/>
    </sheetView>
  </sheetViews>
  <sheetFormatPr defaultRowHeight="15" x14ac:dyDescent="0.25"/>
  <cols>
    <col min="2" max="2" width="18.42578125" bestFit="1" customWidth="1"/>
    <col min="6" max="6" width="9.7109375" bestFit="1" customWidth="1"/>
  </cols>
  <sheetData>
    <row r="1" spans="1:6" ht="15.75" x14ac:dyDescent="0.25">
      <c r="A1" s="1" t="s">
        <v>9</v>
      </c>
    </row>
    <row r="2" spans="1:6" ht="15.75" x14ac:dyDescent="0.25">
      <c r="B2" s="1" t="s">
        <v>22</v>
      </c>
      <c r="F2">
        <v>40000000</v>
      </c>
    </row>
    <row r="3" spans="1:6" ht="15.75" x14ac:dyDescent="0.25">
      <c r="B3" s="1" t="s">
        <v>23</v>
      </c>
      <c r="F3">
        <v>60000000</v>
      </c>
    </row>
    <row r="4" spans="1:6" ht="15.75" x14ac:dyDescent="0.25">
      <c r="B4" s="1" t="s">
        <v>24</v>
      </c>
      <c r="F4">
        <v>2400000</v>
      </c>
    </row>
    <row r="5" spans="1:6" ht="15.75" x14ac:dyDescent="0.25">
      <c r="B5" s="1" t="s">
        <v>25</v>
      </c>
      <c r="F5" s="5">
        <v>0.3</v>
      </c>
    </row>
    <row r="6" spans="1:6" ht="15.75" x14ac:dyDescent="0.25">
      <c r="B6" s="1" t="s">
        <v>26</v>
      </c>
      <c r="F6" s="5">
        <v>0.05</v>
      </c>
    </row>
    <row r="7" spans="1:6" ht="15.75" x14ac:dyDescent="0.25">
      <c r="B7" s="1" t="s">
        <v>27</v>
      </c>
      <c r="F7">
        <f>F4/F2</f>
        <v>0.06</v>
      </c>
    </row>
    <row r="8" spans="1:6" ht="15.75" x14ac:dyDescent="0.25">
      <c r="B8" s="1" t="s">
        <v>28</v>
      </c>
      <c r="F8" s="7">
        <f>(F3)/(F3+F2)</f>
        <v>0.6</v>
      </c>
    </row>
    <row r="9" spans="1:6" ht="15.75" x14ac:dyDescent="0.25">
      <c r="B9" s="1" t="s">
        <v>29</v>
      </c>
      <c r="F9">
        <f>(F2)/(F3+F2)</f>
        <v>0.4</v>
      </c>
    </row>
    <row r="11" spans="1:6" x14ac:dyDescent="0.25">
      <c r="E11" t="s">
        <v>10</v>
      </c>
      <c r="F11" s="6">
        <f>F8*F6+F9*F7*(1-F5)</f>
        <v>4.6799999999999994E-2</v>
      </c>
    </row>
    <row r="12" spans="1:6" x14ac:dyDescent="0.25">
      <c r="F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D75A-59EF-44B1-8F2A-3740C1001AD5}">
  <dimension ref="A1:C15"/>
  <sheetViews>
    <sheetView workbookViewId="0">
      <selection activeCell="H15" sqref="H15"/>
    </sheetView>
  </sheetViews>
  <sheetFormatPr defaultRowHeight="15" x14ac:dyDescent="0.25"/>
  <cols>
    <col min="1" max="1" width="13.7109375" customWidth="1"/>
    <col min="2" max="2" width="15.28515625" customWidth="1"/>
    <col min="3" max="3" width="12.7109375" customWidth="1"/>
  </cols>
  <sheetData>
    <row r="1" spans="1:3" ht="15.75" x14ac:dyDescent="0.25">
      <c r="A1" s="1"/>
    </row>
    <row r="2" spans="1:3" ht="15.75" x14ac:dyDescent="0.25">
      <c r="A2" s="1">
        <v>10</v>
      </c>
      <c r="B2" s="1" t="s">
        <v>30</v>
      </c>
    </row>
    <row r="3" spans="1:3" ht="15.75" x14ac:dyDescent="0.25">
      <c r="A3" s="1"/>
    </row>
    <row r="4" spans="1:3" ht="15.75" x14ac:dyDescent="0.25">
      <c r="A4" s="8" t="s">
        <v>31</v>
      </c>
      <c r="B4" s="8" t="s">
        <v>32</v>
      </c>
      <c r="C4" s="8" t="s">
        <v>33</v>
      </c>
    </row>
    <row r="5" spans="1:3" x14ac:dyDescent="0.25">
      <c r="A5">
        <v>0</v>
      </c>
      <c r="B5">
        <v>-20000</v>
      </c>
      <c r="C5">
        <v>-3000</v>
      </c>
    </row>
    <row r="6" spans="1:3" x14ac:dyDescent="0.25">
      <c r="A6">
        <v>1</v>
      </c>
      <c r="B6">
        <v>10000</v>
      </c>
      <c r="C6">
        <v>2500</v>
      </c>
    </row>
    <row r="7" spans="1:3" x14ac:dyDescent="0.25">
      <c r="A7">
        <v>2</v>
      </c>
      <c r="B7">
        <v>10000</v>
      </c>
      <c r="C7">
        <v>2500</v>
      </c>
    </row>
    <row r="8" spans="1:3" x14ac:dyDescent="0.25">
      <c r="A8">
        <v>3</v>
      </c>
      <c r="B8">
        <v>10000</v>
      </c>
      <c r="C8">
        <v>2500</v>
      </c>
    </row>
    <row r="9" spans="1:3" ht="15.75" x14ac:dyDescent="0.25">
      <c r="A9" s="1" t="s">
        <v>35</v>
      </c>
      <c r="B9" s="5">
        <v>0.09</v>
      </c>
    </row>
    <row r="10" spans="1:3" ht="15.75" x14ac:dyDescent="0.25">
      <c r="A10" s="1" t="s">
        <v>34</v>
      </c>
    </row>
    <row r="11" spans="1:3" ht="15.75" x14ac:dyDescent="0.25">
      <c r="A11" s="1"/>
    </row>
    <row r="12" spans="1:3" x14ac:dyDescent="0.25">
      <c r="B12" t="s">
        <v>36</v>
      </c>
      <c r="C12" s="7">
        <f>NPV(B9,B5:B8)</f>
        <v>4874.2629907171968</v>
      </c>
    </row>
    <row r="13" spans="1:3" x14ac:dyDescent="0.25">
      <c r="B13" t="s">
        <v>37</v>
      </c>
      <c r="C13" s="7">
        <f>NPV(B9,C5:C8)</f>
        <v>3053.4281330004001</v>
      </c>
    </row>
    <row r="15" spans="1:3" x14ac:dyDescent="0.25">
      <c r="A15" t="s">
        <v>39</v>
      </c>
      <c r="B1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2022-02-04T00:02:03Z</dcterms:created>
  <dcterms:modified xsi:type="dcterms:W3CDTF">2022-02-17T02:13:46Z</dcterms:modified>
</cp:coreProperties>
</file>