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hree\Documents\Financial analytics\"/>
    </mc:Choice>
  </mc:AlternateContent>
  <xr:revisionPtr revIDLastSave="0" documentId="13_ncr:1_{E41C7707-A1CE-4B60-ABB0-DFD56CDEA4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mpl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0" i="2" l="1"/>
  <c r="B31" i="2"/>
  <c r="B36" i="2"/>
  <c r="B35" i="2"/>
  <c r="B34" i="2"/>
  <c r="B33" i="2"/>
  <c r="B32" i="2"/>
  <c r="B29" i="2"/>
  <c r="B28" i="2"/>
  <c r="B27" i="2"/>
  <c r="B26" i="2"/>
  <c r="B25" i="2"/>
  <c r="B24" i="2"/>
  <c r="B15" i="2"/>
</calcChain>
</file>

<file path=xl/sharedStrings.xml><?xml version="1.0" encoding="utf-8"?>
<sst xmlns="http://schemas.openxmlformats.org/spreadsheetml/2006/main" count="37" uniqueCount="37">
  <si>
    <t>Sales</t>
  </si>
  <si>
    <t>COGS</t>
  </si>
  <si>
    <t>EBIT</t>
  </si>
  <si>
    <t>EBITDA</t>
  </si>
  <si>
    <t>Inventories</t>
  </si>
  <si>
    <t>Particulars</t>
  </si>
  <si>
    <t>Interest Expense</t>
  </si>
  <si>
    <t>Total Debt</t>
  </si>
  <si>
    <t>Total Assets</t>
  </si>
  <si>
    <t>Net Fixed Assets</t>
  </si>
  <si>
    <t>Total Equity</t>
  </si>
  <si>
    <t>Current Assets</t>
  </si>
  <si>
    <t>Current Liabilities</t>
  </si>
  <si>
    <t>Cash &amp; Cash Equivalents</t>
  </si>
  <si>
    <t>Accounts Receivables</t>
  </si>
  <si>
    <t>Accounts Payable</t>
  </si>
  <si>
    <t>Current Ratio</t>
  </si>
  <si>
    <t>Cash Ratio</t>
  </si>
  <si>
    <t>Quick Ratio</t>
  </si>
  <si>
    <t>Debt to Equity Ratio</t>
  </si>
  <si>
    <t>Receivables Turnover Ratio</t>
  </si>
  <si>
    <t>Inventory Turnover Ratio</t>
  </si>
  <si>
    <t>Payable Turnover Ratio</t>
  </si>
  <si>
    <t>Gross Margin</t>
  </si>
  <si>
    <t>Return on Total Asset</t>
  </si>
  <si>
    <t>Return on Total Equity</t>
  </si>
  <si>
    <t xml:space="preserve">Stock Price </t>
  </si>
  <si>
    <t>Outstanding Shares</t>
  </si>
  <si>
    <t>Preferred Dividends</t>
  </si>
  <si>
    <t>Return on Sales</t>
  </si>
  <si>
    <t>Net Income/Earnings</t>
  </si>
  <si>
    <t>Price Earnings</t>
  </si>
  <si>
    <t>Amount</t>
  </si>
  <si>
    <t>Depreciation</t>
  </si>
  <si>
    <t>Solvency Ratio</t>
  </si>
  <si>
    <t>Long Term Liabilities</t>
  </si>
  <si>
    <t>Calculate the following ratios: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</si>
</sst>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&quot;$&quot;#,##0_);[Red]\(&quot;$&quot;#,##0\)"/>
    <numFmt numFmtId="166" formatCode="0.0%"/>
    <numFmt numFmtId="167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2" borderId="1" xfId="0" applyFont="1" applyFill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0" fontId="1" fillId="3" borderId="1" xfId="0" applyFont="1" applyFill="1" applyBorder="1"/>
    <xf numFmtId="2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0" fillId="0" borderId="2" xfId="0" applyBorder="1"/>
    <xf numFmtId="165" fontId="0" fillId="0" borderId="0" xfId="0" applyNumberFormat="1" applyFont="1"/>
    <xf numFmtId="0" fontId="0" fillId="0" borderId="0" xfId="0" applyFont="1" applyBorder="1"/>
    <xf numFmtId="165" fontId="0" fillId="0" borderId="0" xfId="0" applyNumberFormat="1" applyFont="1" applyBorder="1" applyAlignment="1">
      <alignment horizontal="center"/>
    </xf>
    <xf numFmtId="165" fontId="0" fillId="0" borderId="0" xfId="0" applyNumberFormat="1" applyFont="1" applyBorder="1"/>
    <xf numFmtId="167" fontId="0" fillId="0" borderId="1" xfId="1" applyNumberFormat="1" applyFont="1" applyBorder="1" applyAlignment="1">
      <alignment horizontal="left"/>
    </xf>
    <xf numFmtId="9" fontId="2" fillId="0" borderId="1" xfId="2" applyFont="1" applyBorder="1" applyAlignment="1">
      <alignment horizontal="center"/>
    </xf>
    <xf numFmtId="0" fontId="4" fillId="0" borderId="3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4676A-2E80-4E6F-995A-8C291DE85A7A}">
  <dimension ref="A1:C36"/>
  <sheetViews>
    <sheetView showGridLines="0" tabSelected="1" topLeftCell="A15" zoomScale="115" zoomScaleNormal="115" workbookViewId="0">
      <selection activeCell="B31" sqref="B31"/>
    </sheetView>
  </sheetViews>
  <sheetFormatPr defaultRowHeight="15" x14ac:dyDescent="0.25"/>
  <cols>
    <col min="1" max="1" width="28.28515625" style="1" customWidth="1"/>
    <col min="2" max="2" width="20.5703125" style="1" customWidth="1"/>
    <col min="3" max="3" width="14" style="1" bestFit="1" customWidth="1"/>
    <col min="4" max="16384" width="9.140625" style="1"/>
  </cols>
  <sheetData>
    <row r="1" spans="1:3" x14ac:dyDescent="0.25">
      <c r="A1" s="3" t="s">
        <v>5</v>
      </c>
      <c r="B1" s="3" t="s">
        <v>32</v>
      </c>
    </row>
    <row r="2" spans="1:3" x14ac:dyDescent="0.25">
      <c r="A2" s="2" t="s">
        <v>0</v>
      </c>
      <c r="B2" s="4">
        <v>263174000</v>
      </c>
      <c r="C2" s="9"/>
    </row>
    <row r="3" spans="1:3" x14ac:dyDescent="0.25">
      <c r="A3" s="2" t="s">
        <v>1</v>
      </c>
      <c r="B3" s="4">
        <v>164782000</v>
      </c>
      <c r="C3" s="9"/>
    </row>
    <row r="4" spans="1:3" x14ac:dyDescent="0.25">
      <c r="A4" s="2" t="s">
        <v>2</v>
      </c>
      <c r="B4" s="4">
        <v>66930000</v>
      </c>
      <c r="C4" s="9"/>
    </row>
    <row r="5" spans="1:3" x14ac:dyDescent="0.25">
      <c r="A5" s="2" t="s">
        <v>3</v>
      </c>
      <c r="B5" s="4">
        <v>79477000</v>
      </c>
      <c r="C5" s="9"/>
    </row>
    <row r="6" spans="1:3" x14ac:dyDescent="0.25">
      <c r="A6" s="8" t="s">
        <v>33</v>
      </c>
      <c r="B6" s="4">
        <v>12547000</v>
      </c>
      <c r="C6" s="9"/>
    </row>
    <row r="7" spans="1:3" x14ac:dyDescent="0.25">
      <c r="A7" s="2" t="s">
        <v>6</v>
      </c>
      <c r="B7" s="4">
        <v>6576000</v>
      </c>
      <c r="C7" s="9"/>
    </row>
    <row r="8" spans="1:3" x14ac:dyDescent="0.25">
      <c r="A8" s="2" t="s">
        <v>30</v>
      </c>
      <c r="B8" s="4">
        <v>58256000</v>
      </c>
      <c r="C8" s="9"/>
    </row>
    <row r="9" spans="1:3" x14ac:dyDescent="0.25">
      <c r="A9" s="2" t="s">
        <v>7</v>
      </c>
      <c r="B9" s="4">
        <v>111047000</v>
      </c>
      <c r="C9" s="9"/>
    </row>
    <row r="10" spans="1:3" x14ac:dyDescent="0.25">
      <c r="A10" s="2" t="s">
        <v>8</v>
      </c>
      <c r="B10" s="4">
        <v>341516000</v>
      </c>
      <c r="C10" s="9"/>
    </row>
    <row r="11" spans="1:3" x14ac:dyDescent="0.25">
      <c r="A11" s="2" t="s">
        <v>9</v>
      </c>
      <c r="B11" s="4">
        <v>40378000</v>
      </c>
      <c r="C11" s="9"/>
    </row>
    <row r="12" spans="1:3" x14ac:dyDescent="0.25">
      <c r="A12" s="2" t="s">
        <v>10</v>
      </c>
      <c r="B12" s="4">
        <v>93488000</v>
      </c>
      <c r="C12" s="9"/>
    </row>
    <row r="13" spans="1:3" x14ac:dyDescent="0.25">
      <c r="A13" s="2" t="s">
        <v>11</v>
      </c>
      <c r="B13" s="4">
        <v>165819000</v>
      </c>
      <c r="C13" s="9"/>
    </row>
    <row r="14" spans="1:3" x14ac:dyDescent="0.25">
      <c r="A14" s="2" t="s">
        <v>12</v>
      </c>
      <c r="B14" s="4">
        <v>108718000</v>
      </c>
      <c r="C14" s="9"/>
    </row>
    <row r="15" spans="1:3" x14ac:dyDescent="0.25">
      <c r="A15" s="2" t="s">
        <v>35</v>
      </c>
      <c r="B15" s="4">
        <f>B10-B12-B14</f>
        <v>139310000</v>
      </c>
      <c r="C15" s="9"/>
    </row>
    <row r="16" spans="1:3" x14ac:dyDescent="0.25">
      <c r="A16" s="2" t="s">
        <v>13</v>
      </c>
      <c r="B16" s="4">
        <v>51844000</v>
      </c>
      <c r="C16" s="9"/>
    </row>
    <row r="17" spans="1:3" x14ac:dyDescent="0.25">
      <c r="A17" s="2" t="s">
        <v>14</v>
      </c>
      <c r="B17" s="4">
        <v>25926000</v>
      </c>
      <c r="C17" s="9"/>
    </row>
    <row r="18" spans="1:3" x14ac:dyDescent="0.25">
      <c r="A18" s="2" t="s">
        <v>4</v>
      </c>
      <c r="B18" s="4">
        <v>7106000</v>
      </c>
      <c r="C18" s="9"/>
    </row>
    <row r="19" spans="1:3" x14ac:dyDescent="0.25">
      <c r="A19" s="2" t="s">
        <v>15</v>
      </c>
      <c r="B19" s="4">
        <v>49236000</v>
      </c>
      <c r="C19" s="9"/>
    </row>
    <row r="20" spans="1:3" x14ac:dyDescent="0.25">
      <c r="A20" s="2" t="s">
        <v>28</v>
      </c>
      <c r="B20" s="4">
        <v>10000000</v>
      </c>
      <c r="C20" s="9"/>
    </row>
    <row r="21" spans="1:3" x14ac:dyDescent="0.25">
      <c r="A21" s="8" t="s">
        <v>26</v>
      </c>
      <c r="B21" s="4">
        <v>125</v>
      </c>
      <c r="C21" s="9"/>
    </row>
    <row r="22" spans="1:3" x14ac:dyDescent="0.25">
      <c r="A22" s="8" t="s">
        <v>27</v>
      </c>
      <c r="B22" s="13">
        <v>17528000</v>
      </c>
      <c r="C22" s="9"/>
    </row>
    <row r="23" spans="1:3" s="10" customFormat="1" x14ac:dyDescent="0.25">
      <c r="A23" s="15" t="s">
        <v>36</v>
      </c>
      <c r="B23" s="11"/>
      <c r="C23" s="12"/>
    </row>
    <row r="24" spans="1:3" x14ac:dyDescent="0.25">
      <c r="A24" s="5" t="s">
        <v>16</v>
      </c>
      <c r="B24" s="6">
        <f>B13/B14</f>
        <v>1.5252212145182951</v>
      </c>
    </row>
    <row r="25" spans="1:3" x14ac:dyDescent="0.25">
      <c r="A25" s="5" t="s">
        <v>18</v>
      </c>
      <c r="B25" s="6">
        <f>(B13-B18)/B14</f>
        <v>1.4598594528964846</v>
      </c>
    </row>
    <row r="26" spans="1:3" x14ac:dyDescent="0.25">
      <c r="A26" s="5" t="s">
        <v>17</v>
      </c>
      <c r="B26" s="6">
        <f>B16/B14</f>
        <v>0.4768667561949263</v>
      </c>
    </row>
    <row r="27" spans="1:3" x14ac:dyDescent="0.25">
      <c r="A27" s="5" t="s">
        <v>34</v>
      </c>
      <c r="B27" s="14">
        <f>(B8+B6)/(B15+B14)</f>
        <v>0.28546373796506846</v>
      </c>
    </row>
    <row r="28" spans="1:3" x14ac:dyDescent="0.25">
      <c r="A28" s="5" t="s">
        <v>19</v>
      </c>
      <c r="B28" s="6">
        <f>B9/B12</f>
        <v>1.1878208967995894</v>
      </c>
    </row>
    <row r="29" spans="1:3" x14ac:dyDescent="0.25">
      <c r="A29" s="5" t="s">
        <v>20</v>
      </c>
      <c r="B29" s="6">
        <f>B2/B17</f>
        <v>10.150968140091027</v>
      </c>
    </row>
    <row r="30" spans="1:3" x14ac:dyDescent="0.25">
      <c r="A30" s="5" t="s">
        <v>21</v>
      </c>
      <c r="B30" s="6">
        <f>B3/B18</f>
        <v>23.189135941457923</v>
      </c>
    </row>
    <row r="31" spans="1:3" x14ac:dyDescent="0.25">
      <c r="A31" s="5" t="s">
        <v>22</v>
      </c>
      <c r="B31" s="6">
        <f>B3/B19</f>
        <v>3.3467787797546511</v>
      </c>
    </row>
    <row r="32" spans="1:3" x14ac:dyDescent="0.25">
      <c r="A32" s="5" t="s">
        <v>23</v>
      </c>
      <c r="B32" s="7">
        <f>(B2-B3)/B2</f>
        <v>0.37386671935677535</v>
      </c>
    </row>
    <row r="33" spans="1:2" x14ac:dyDescent="0.25">
      <c r="A33" s="5" t="s">
        <v>29</v>
      </c>
      <c r="B33" s="7">
        <f>B4/B2</f>
        <v>0.25431843571173446</v>
      </c>
    </row>
    <row r="34" spans="1:2" x14ac:dyDescent="0.25">
      <c r="A34" s="5" t="s">
        <v>24</v>
      </c>
      <c r="B34" s="7">
        <f>B8/B10</f>
        <v>0.17058058773234636</v>
      </c>
    </row>
    <row r="35" spans="1:2" x14ac:dyDescent="0.25">
      <c r="A35" s="5" t="s">
        <v>25</v>
      </c>
      <c r="B35" s="7">
        <f>(B8-B20)/B12</f>
        <v>0.51617319869929834</v>
      </c>
    </row>
    <row r="36" spans="1:2" x14ac:dyDescent="0.25">
      <c r="A36" s="5" t="s">
        <v>31</v>
      </c>
      <c r="B36" s="6">
        <f>B21/(B8/B22)</f>
        <v>37.609859928591042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 Das</dc:creator>
  <cp:lastModifiedBy>shree</cp:lastModifiedBy>
  <dcterms:created xsi:type="dcterms:W3CDTF">2020-01-26T17:36:47Z</dcterms:created>
  <dcterms:modified xsi:type="dcterms:W3CDTF">2022-03-10T01:05:14Z</dcterms:modified>
</cp:coreProperties>
</file>