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Devanshi Sharma\Desktop\"/>
    </mc:Choice>
  </mc:AlternateContent>
  <xr:revisionPtr revIDLastSave="0" documentId="13_ncr:1_{4CB2E5DE-12D5-4AFC-99AA-12FB52FFB68F}" xr6:coauthVersionLast="47" xr6:coauthVersionMax="47" xr10:uidLastSave="{00000000-0000-0000-0000-000000000000}"/>
  <bookViews>
    <workbookView xWindow="-108" yWindow="-108" windowWidth="23256" windowHeight="12456" firstSheet="6" activeTab="10" xr2:uid="{00000000-000D-0000-FFFF-FFFF00000000}"/>
  </bookViews>
  <sheets>
    <sheet name="KPI " sheetId="7" r:id="rId1"/>
    <sheet name="rating" sheetId="8" r:id="rId2"/>
    <sheet name="gender" sheetId="9" r:id="rId3"/>
    <sheet name=" attrition by education" sheetId="10" r:id="rId4"/>
    <sheet name="attrition by job " sheetId="11" r:id="rId5"/>
    <sheet name="department wise attrition" sheetId="13" r:id="rId6"/>
    <sheet name="Attrition by age group" sheetId="14" r:id="rId7"/>
    <sheet name="attrition by marital status" sheetId="16" r:id="rId8"/>
    <sheet name="Data" sheetId="1" r:id="rId9"/>
    <sheet name="Images" sheetId="2" r:id="rId10"/>
    <sheet name="Background 3" sheetId="5" r:id="rId11"/>
  </sheets>
  <definedNames>
    <definedName name="_xlchart.v1.0" hidden="1">'attrition by job '!$E$4:$E$12</definedName>
    <definedName name="_xlchart.v1.1" hidden="1">'attrition by job '!$F$3</definedName>
    <definedName name="_xlchart.v1.2" hidden="1">'attrition by job '!$F$4:$F$12</definedName>
    <definedName name="_xlchart.v1.6" hidden="1">'attrition by job '!$E$4:$E$12</definedName>
    <definedName name="_xlchart.v1.7" hidden="1">'attrition by job '!$F$3</definedName>
    <definedName name="_xlchart.v1.8" hidden="1">'attrition by job '!$F$4:$F$12</definedName>
    <definedName name="_xlchart.v2.10" hidden="1">'attrition by marital status'!$F$3</definedName>
    <definedName name="_xlchart.v2.11" hidden="1">'attrition by marital status'!$F$4:$F$6</definedName>
    <definedName name="_xlchart.v2.3" hidden="1">'attrition by marital status'!$E$4:$E$6</definedName>
    <definedName name="_xlchart.v2.4" hidden="1">'attrition by marital status'!$F$3</definedName>
    <definedName name="_xlchart.v2.5" hidden="1">'attrition by marital status'!$F$4:$F$6</definedName>
    <definedName name="_xlchart.v2.9" hidden="1">'attrition by 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E6" i="16" l="1"/>
  <c r="E5" i="16"/>
  <c r="E4" i="16"/>
  <c r="E5" i="11"/>
  <c r="E6" i="11"/>
  <c r="E7" i="11"/>
  <c r="E8" i="11"/>
  <c r="E9" i="11"/>
  <c r="E10" i="11"/>
  <c r="E11" i="11"/>
  <c r="E12" i="11"/>
  <c r="E4" i="11"/>
  <c r="F8" i="11"/>
  <c r="F6" i="16"/>
  <c r="F12" i="11"/>
  <c r="F5" i="11"/>
  <c r="B7" i="8"/>
  <c r="B10" i="9"/>
  <c r="F7" i="11"/>
  <c r="F6" i="11"/>
  <c r="F4" i="16"/>
  <c r="F10" i="11"/>
  <c r="F9" i="11"/>
  <c r="F11" i="11"/>
  <c r="F4" i="11"/>
  <c r="B11" i="9"/>
  <c r="C9" i="7"/>
  <c r="F5" i="16"/>
  <c r="C10" i="9" l="1"/>
  <c r="C11" i="9"/>
  <c r="C7" i="8"/>
  <c r="B8" i="8"/>
  <c r="C8" i="8" s="1"/>
  <c r="B9" i="7"/>
  <c r="A9" i="7"/>
  <c r="E9" i="7" l="1"/>
  <c r="D9" i="7"/>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<sst xmlns="http://schemas.openxmlformats.org/spreadsheetml/2006/main" count="19216" uniqueCount="1574">
  <si>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</si>
  <si>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</si>
  <si>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</si>
  <si>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</si>
  <si>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</si>
  <si>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</si>
  <si>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</si>
  <si>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</si>
  <si>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</si>
  <si>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</si>
  <si>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</si>
  <si>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</si>
  <si>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</si>
  <si>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</si>
  <si>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</si>
  <si>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</si>
  <si>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</si>
  <si>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</si>
  <si>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</si>
  <si>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</si>
  <si>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</si>
  <si>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</si>
  <si>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</si>
  <si>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</si>
  <si>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</si>
  <si>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</si>
  <si>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</si>
  <si>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</si>
  <si>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</si>
  <si>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</si>
  <si>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</si>
  <si>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</si>
  <si>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</si>
  <si>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</si>
  <si>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</si>
  <si>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</si>
  <si>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</si>
  <si>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</si>
  <si>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</si>
  <si>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</si>
  <si>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</si>
  <si>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</si>
  <si>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</si>
  <si>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</si>
  <si>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</si>
  <si>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</si>
  <si>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</si>
  <si>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</si>
  <si>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</si>
  <si>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</si>
  <si>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</si>
  <si>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</si>
  <si>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</si>
  <si>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</si>
  <si>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</si>
  <si>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</si>
  <si>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</si>
  <si>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</si>
  <si>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</si>
  <si>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</si>
  <si>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</si>
  <si>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</si>
  <si>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</si>
  <si>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</si>
  <si>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</si>
  <si>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</si>
  <si>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</si>
  <si>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</si>
  <si>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</si>
  <si>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</si>
  <si>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</si>
  <si>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</si>
  <si>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</si>
  <si>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</si>
  <si>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</si>
  <si>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</si>
  <si>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</si>
  <si>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</si>
  <si>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</si>
  <si>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</si>
  <si>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</si>
  <si>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</si>
  <si>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</si>
  <si>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</si>
  <si>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</si>
  <si>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</si>
  <si>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</si>
  <si>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</si>
  <si>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</si>
  <si>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</si>
  <si>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</si>
  <si>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</si>
  <si>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</si>
  <si>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</si>
  <si>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</si>
  <si>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</si>
  <si>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</si>
  <si>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</si>
  <si>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</si>
  <si>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</si>
  <si>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</si>
  <si>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</si>
  <si>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</si>
  <si>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</si>
  <si>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</si>
  <si>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</si>
  <si>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</si>
  <si>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</si>
  <si>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</si>
  <si>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</si>
  <si>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</si>
  <si>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</si>
  <si>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</si>
  <si>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</si>
  <si>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</si>
  <si>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</si>
  <si>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</si>
  <si>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</si>
  <si>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</si>
  <si>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</si>
  <si>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</si>
  <si>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</si>
  <si>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</si>
  <si>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</si>
  <si>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</si>
  <si>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</si>
  <si>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</si>
  <si>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</si>
  <si>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</si>
  <si>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</si>
  <si>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</si>
  <si>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</si>
  <si>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</si>
  <si>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</si>
  <si>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</si>
  <si>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</si>
  <si>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</si>
  <si>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</si>
  <si>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</si>
  <si>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</si>
  <si>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</si>
  <si>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</si>
  <si>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</si>
  <si>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</si>
  <si>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</si>
  <si>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</si>
  <si>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</si>
  <si>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</si>
  <si>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</si>
  <si>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</si>
  <si>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</si>
  <si>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</si>
  <si>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</si>
  <si>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</si>
  <si>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</si>
  <si>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</si>
  <si>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</si>
  <si>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</si>
  <si>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</si>
  <si>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</si>
  <si>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</si>
  <si>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</si>
  <si>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</si>
  <si>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</si>
  <si>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</si>
  <si>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</si>
  <si>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</si>
  <si>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</si>
  <si>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</si>
  <si>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</si>
  <si>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</si>
  <si>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</si>
  <si>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</si>
  <si>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</si>
  <si>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</si>
  <si>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</si>
  <si>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</si>
  <si>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</si>
  <si>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</si>
  <si>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</si>
  <si>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</si>
  <si>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</si>
  <si>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</si>
  <si>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</si>
  <si>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</si>
  <si>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</si>
  <si>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</si>
  <si>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</si>
  <si>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</si>
  <si>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</si>
  <si>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</si>
  <si>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</si>
  <si>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</si>
  <si>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</si>
  <si>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</si>
  <si>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</si>
  <si>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</si>
  <si>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</si>
  <si>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</si>
  <si>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</si>
  <si>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</si>
  <si>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</si>
  <si>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</si>
  <si>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</si>
  <si>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</si>
  <si>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</si>
  <si>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</si>
  <si>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</si>
  <si>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</si>
  <si>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</si>
  <si>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</si>
  <si>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</si>
  <si>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</si>
  <si>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</si>
  <si>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</si>
  <si>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</si>
  <si>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</si>
  <si>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</si>
  <si>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</si>
  <si>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</si>
  <si>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</si>
  <si>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</si>
  <si>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</si>
  <si>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</si>
  <si>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</si>
  <si>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</si>
  <si>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</si>
  <si>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</si>
  <si>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</si>
  <si>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</si>
  <si>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</si>
  <si>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</si>
  <si>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</si>
  <si>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</si>
  <si>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</si>
  <si>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</si>
  <si>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</si>
  <si>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</si>
  <si>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</si>
  <si>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</si>
  <si>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</si>
  <si>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</si>
  <si>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</si>
  <si>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</si>
  <si>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</si>
  <si>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</si>
  <si>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</si>
  <si>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</si>
  <si>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</si>
  <si>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</si>
  <si>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</si>
  <si>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</si>
  <si>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</si>
  <si>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</si>
  <si>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</si>
  <si>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</si>
  <si>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</si>
  <si>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</si>
  <si>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</si>
  <si>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</si>
  <si>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</si>
  <si>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</si>
  <si>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</si>
  <si>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</si>
  <si>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</si>
  <si>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</si>
  <si>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</si>
  <si>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</si>
  <si>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</si>
  <si>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</si>
  <si>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</si>
  <si>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</si>
  <si>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</si>
  <si>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</si>
  <si>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</si>
  <si>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</si>
  <si>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</si>
  <si>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</si>
  <si>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</si>
  <si>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</si>
  <si>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</si>
  <si>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</si>
  <si>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</si>
  <si>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</si>
  <si>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</si>
  <si>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</si>
  <si>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</si>
  <si>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</si>
  <si>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</si>
  <si>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</si>
  <si>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</si>
  <si>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</si>
  <si>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</si>
  <si>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</si>
  <si>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</si>
  <si>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</si>
  <si>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</si>
  <si>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</si>
  <si>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</si>
  <si>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</si>
  <si>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</si>
  <si>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</si>
  <si>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</si>
  <si>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</si>
  <si>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</si>
  <si>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</si>
  <si>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</si>
  <si>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</si>
  <si>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</si>
  <si>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</si>
  <si>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</si>
  <si>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</si>
  <si>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</si>
  <si>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</si>
  <si>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</si>
  <si>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</si>
  <si>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</si>
  <si>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</si>
  <si>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</si>
  <si>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</si>
  <si>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</si>
  <si>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</si>
  <si>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</si>
  <si>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</si>
  <si>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</si>
  <si>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</si>
  <si>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</si>
  <si>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</si>
  <si>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</si>
  <si>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</si>
  <si>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</si>
  <si>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</si>
  <si>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</si>
  <si>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</si>
  <si>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</si>
  <si>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</si>
  <si>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</si>
  <si>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</si>
  <si>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</si>
  <si>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</si>
  <si>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</si>
  <si>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</si>
  <si>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</si>
  <si>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</si>
  <si>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</si>
  <si>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</si>
  <si>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</si>
  <si>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</si>
  <si>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</si>
  <si>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</si>
  <si>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</si>
  <si>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</si>
  <si>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</si>
  <si>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</si>
  <si>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</si>
  <si>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</si>
  <si>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</si>
  <si>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</si>
  <si>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</si>
  <si>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</si>
  <si>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</si>
  <si>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</si>
  <si>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</si>
  <si>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</si>
  <si>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</si>
  <si>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</si>
  <si>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</si>
  <si>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</si>
  <si>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</si>
  <si>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</si>
  <si>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</si>
  <si>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</si>
  <si>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</si>
  <si>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</si>
  <si>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</si>
  <si>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</si>
  <si>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</si>
  <si>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</si>
  <si>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</si>
  <si>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</si>
  <si>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</si>
  <si>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</si>
  <si>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</si>
  <si>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</si>
  <si>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</si>
  <si>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</si>
  <si>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</si>
  <si>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</si>
  <si>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</si>
  <si>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</si>
  <si>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</si>
  <si>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</si>
  <si>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</si>
  <si>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</si>
  <si>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</si>
  <si>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</si>
  <si>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</si>
  <si>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</si>
  <si>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</si>
  <si>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</si>
  <si>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</si>
  <si>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</si>
  <si>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</si>
  <si>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</si>
  <si>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</si>
  <si>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</si>
  <si>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</si>
  <si>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</si>
  <si>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</si>
  <si>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</si>
  <si>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</si>
  <si>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</si>
  <si>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</si>
  <si>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</si>
  <si>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</si>
  <si>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</si>
  <si>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</si>
  <si>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</si>
  <si>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</si>
  <si>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</si>
  <si>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</si>
  <si>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</si>
  <si>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</si>
  <si>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</si>
  <si>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</si>
  <si>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</si>
  <si>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</si>
  <si>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</si>
  <si>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</si>
  <si>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</si>
  <si>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</si>
  <si>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</si>
  <si>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</si>
  <si>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</si>
  <si>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</si>
  <si>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</si>
  <si>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</si>
  <si>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</si>
  <si>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</si>
  <si>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</si>
  <si>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</si>
  <si>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</si>
  <si>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</si>
  <si>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</si>
  <si>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</si>
  <si>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</si>
  <si>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</si>
  <si>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</si>
  <si>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</si>
  <si>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</si>
  <si>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</si>
  <si>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</si>
  <si>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</si>
  <si>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</si>
  <si>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</si>
  <si>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</si>
  <si>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</si>
  <si>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</si>
  <si>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</si>
  <si>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</si>
  <si>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</si>
  <si>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</si>
  <si>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</si>
  <si>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</si>
  <si>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</si>
  <si>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</si>
  <si>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</si>
  <si>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</si>
  <si>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</si>
  <si>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</si>
  <si>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</si>
  <si>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</si>
  <si>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</si>
  <si>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</si>
  <si>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</si>
  <si>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</si>
  <si>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</si>
  <si>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</si>
  <si>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</si>
  <si>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</si>
  <si>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</si>
  <si>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</si>
  <si>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</si>
  <si>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</si>
  <si>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</si>
  <si>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</si>
  <si>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</si>
  <si>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</si>
  <si>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</si>
  <si>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</si>
  <si>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</si>
  <si>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</si>
  <si>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</si>
  <si>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</si>
  <si>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</si>
  <si>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</si>
  <si>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</si>
  <si>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</si>
  <si>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</si>
  <si>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</si>
  <si>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</si>
  <si>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</si>
  <si>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</si>
  <si>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</si>
  <si>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</si>
  <si>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</si>
  <si>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</si>
  <si>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</si>
  <si>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</si>
  <si>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</si>
  <si>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</si>
  <si>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</si>
  <si>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</si>
  <si>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</si>
  <si>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</si>
  <si>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</si>
  <si>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</si>
  <si>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</si>
  <si>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</si>
  <si>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</si>
  <si>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</si>
  <si>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</si>
  <si>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</si>
  <si>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</si>
  <si>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</si>
  <si>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</si>
  <si>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</si>
  <si>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</si>
  <si>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</si>
  <si>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</si>
  <si>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</si>
  <si>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</si>
  <si>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</si>
  <si>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</si>
  <si>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</si>
  <si>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</si>
  <si>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</si>
  <si>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</si>
  <si>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</si>
  <si>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</si>
  <si>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</si>
  <si>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</si>
  <si>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</si>
  <si>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</si>
  <si>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</si>
  <si>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</si>
  <si>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</si>
  <si>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</si>
  <si>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</si>
  <si>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</si>
  <si>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</si>
  <si>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</si>
  <si>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</si>
  <si>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</si>
  <si>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</si>
  <si>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</si>
  <si>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</si>
  <si>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</si>
  <si>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</si>
  <si>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</si>
  <si>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</si>
  <si>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</si>
  <si>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</si>
  <si>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</si>
  <si>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</si>
  <si>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</si>
  <si>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</si>
  <si>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</si>
  <si>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</si>
  <si>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</si>
  <si>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</si>
  <si>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</si>
  <si>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</si>
  <si>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</si>
  <si>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</si>
  <si>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</si>
  <si>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</si>
  <si>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</si>
  <si>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</si>
  <si>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</si>
  <si>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</si>
  <si>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</si>
  <si>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</si>
  <si>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</si>
  <si>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</si>
  <si>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</si>
  <si>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</si>
  <si>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</si>
  <si>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</si>
  <si>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</si>
  <si>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</si>
  <si>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</si>
  <si>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</si>
  <si>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</si>
  <si>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</si>
  <si>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</si>
  <si>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</si>
  <si>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</si>
  <si>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</si>
  <si>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</si>
  <si>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</si>
  <si>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</si>
  <si>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</si>
  <si>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</si>
  <si>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</si>
  <si>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</si>
  <si>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</si>
  <si>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</si>
  <si>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</si>
  <si>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</si>
  <si>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</si>
  <si>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</si>
  <si>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</si>
  <si>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</si>
  <si>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</si>
  <si>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</si>
  <si>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</si>
  <si>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</si>
  <si>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</si>
  <si>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</si>
  <si>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</si>
  <si>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</si>
  <si>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</si>
  <si>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</si>
  <si>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</si>
  <si>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</si>
  <si>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</si>
  <si>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</si>
  <si>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</si>
  <si>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</si>
  <si>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</si>
  <si>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</si>
  <si>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</si>
  <si>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</si>
  <si>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</si>
  <si>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</si>
  <si>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</si>
  <si>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</si>
  <si>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</si>
  <si>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</si>
  <si>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</si>
  <si>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</si>
  <si>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</si>
  <si>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</si>
  <si>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</si>
  <si>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</si>
  <si>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</si>
  <si>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</si>
  <si>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</si>
  <si>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</si>
  <si>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</si>
  <si>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</si>
  <si>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</si>
  <si>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</si>
  <si>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</si>
  <si>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</si>
  <si>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</si>
  <si>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</si>
  <si>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</si>
  <si>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</si>
  <si>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</si>
  <si>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</si>
  <si>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</si>
  <si>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</si>
  <si>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</si>
  <si>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</si>
  <si>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</si>
  <si>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</si>
  <si>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</si>
  <si>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</si>
  <si>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</si>
  <si>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</si>
  <si>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</si>
  <si>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</si>
  <si>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</si>
  <si>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</si>
  <si>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</si>
  <si>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</si>
  <si>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</si>
  <si>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</si>
  <si>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</si>
  <si>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</si>
  <si>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</si>
  <si>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</si>
  <si>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</si>
  <si>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</si>
  <si>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</si>
  <si>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</si>
  <si>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</si>
  <si>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</si>
  <si>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</si>
  <si>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</si>
  <si>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</si>
  <si>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</si>
  <si>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</si>
  <si>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</si>
  <si>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</si>
  <si>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</si>
  <si>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</si>
  <si>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</si>
  <si>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</si>
  <si>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</si>
  <si>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</si>
  <si>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</si>
  <si>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</si>
  <si>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</si>
  <si>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</si>
  <si>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</si>
  <si>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</si>
  <si>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</si>
  <si>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</si>
  <si>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</si>
  <si>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</si>
  <si>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</si>
  <si>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</si>
  <si>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</si>
  <si>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</si>
  <si>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</si>
  <si>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</si>
  <si>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</si>
  <si>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</si>
  <si>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</si>
  <si>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</si>
  <si>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</si>
  <si>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</si>
  <si>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</si>
  <si>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</si>
  <si>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</si>
  <si>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</si>
  <si>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</si>
  <si>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</si>
  <si>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</si>
  <si>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</si>
  <si>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</si>
  <si>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</si>
  <si>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</si>
  <si>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</si>
  <si>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</si>
  <si>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</si>
  <si>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</si>
  <si>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</si>
  <si>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</si>
  <si>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</si>
  <si>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</si>
  <si>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</si>
  <si>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</si>
  <si>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</si>
  <si>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</si>
  <si>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</si>
  <si>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</si>
  <si>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</si>
  <si>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</si>
  <si>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</si>
  <si>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</si>
  <si>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</si>
  <si>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</si>
  <si>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</si>
  <si>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</si>
  <si>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</si>
  <si>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</si>
  <si>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</si>
  <si>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</si>
  <si>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</si>
  <si>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</si>
  <si>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</si>
  <si>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</si>
  <si>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</si>
  <si>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</si>
  <si>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</si>
  <si>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</si>
  <si>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</si>
  <si>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</si>
  <si>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</si>
  <si>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</si>
  <si>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</si>
  <si>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</si>
  <si>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</si>
  <si>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</si>
  <si>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</si>
  <si>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</si>
  <si>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</si>
  <si>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</si>
  <si>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</si>
  <si>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</si>
  <si>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</si>
  <si>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</si>
  <si>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</si>
  <si>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</si>
  <si>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</si>
  <si>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</si>
  <si>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</si>
  <si>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</si>
  <si>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</si>
  <si>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</si>
  <si>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</si>
  <si>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</si>
  <si>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</si>
  <si>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</si>
  <si>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</si>
  <si>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</si>
  <si>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</si>
  <si>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</si>
  <si>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</si>
  <si>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</si>
  <si>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</si>
  <si>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</si>
  <si>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</si>
  <si>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</si>
  <si>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</si>
  <si>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</si>
  <si>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</si>
  <si>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</si>
  <si>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</si>
  <si>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</si>
  <si>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</si>
  <si>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</si>
  <si>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</si>
  <si>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</si>
  <si>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</si>
  <si>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</si>
  <si>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</si>
  <si>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</si>
  <si>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</si>
  <si>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</si>
  <si>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</si>
  <si>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</si>
  <si>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</si>
  <si>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</si>
  <si>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</si>
  <si>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</si>
  <si>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</si>
  <si>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</si>
  <si>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</si>
  <si>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</si>
  <si>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</si>
  <si>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</si>
  <si>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</si>
  <si>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</si>
  <si>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</si>
  <si>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</si>
  <si>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</si>
  <si>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</si>
  <si>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</si>
  <si>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</si>
  <si>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</si>
  <si>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</si>
  <si>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</si>
  <si>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</si>
  <si>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</si>
  <si>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</si>
  <si>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</si>
  <si>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</si>
  <si>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</si>
  <si>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</si>
  <si>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</si>
  <si>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</si>
  <si>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</si>
  <si>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</si>
  <si>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</si>
  <si>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</si>
  <si>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</si>
  <si>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</si>
  <si>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</si>
  <si>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</si>
  <si>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</si>
  <si>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</si>
  <si>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</si>
  <si>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</si>
  <si>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</si>
  <si>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</si>
  <si>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</si>
  <si>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</si>
  <si>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</si>
  <si>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</si>
  <si>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</si>
  <si>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</si>
  <si>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</si>
  <si>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</si>
  <si>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</si>
  <si>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</si>
  <si>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</si>
  <si>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</si>
  <si>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</si>
  <si>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</si>
  <si>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</si>
  <si>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</si>
  <si>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</si>
  <si>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</si>
  <si>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</si>
  <si>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</si>
  <si>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</si>
  <si>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</si>
  <si>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</si>
  <si>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</si>
  <si>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</si>
  <si>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</si>
  <si>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</si>
  <si>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</si>
  <si>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</si>
  <si>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</si>
  <si>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</si>
  <si>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</si>
  <si>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</si>
  <si>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</si>
  <si>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</si>
  <si>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</si>
  <si>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</si>
  <si>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</si>
  <si>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</si>
  <si>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</si>
  <si>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</si>
  <si>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</si>
  <si>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</si>
  <si>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</si>
  <si>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</si>
  <si>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</si>
  <si>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</si>
  <si>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</si>
  <si>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</si>
  <si>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</si>
  <si>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</si>
  <si>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</si>
  <si>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</si>
  <si>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</si>
  <si>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</si>
  <si>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</si>
  <si>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</si>
  <si>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</si>
  <si>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</si>
  <si>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</si>
  <si>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</si>
  <si>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</si>
  <si>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</si>
  <si>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</si>
  <si>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</si>
  <si>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</si>
  <si>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</si>
  <si>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</si>
  <si>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</si>
  <si>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</si>
  <si>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</si>
  <si>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</si>
  <si>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</si>
  <si>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</si>
  <si>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</si>
  <si>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</si>
  <si>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</si>
  <si>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</si>
  <si>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</si>
  <si>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</si>
  <si>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</si>
  <si>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</si>
  <si>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</si>
  <si>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</si>
  <si>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</si>
  <si>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</si>
  <si>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</si>
  <si>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</si>
  <si>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</si>
  <si>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</si>
  <si>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</si>
  <si>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</si>
  <si>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</si>
  <si>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</si>
  <si>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</si>
  <si>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</si>
  <si>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</si>
  <si>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</si>
  <si>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</si>
  <si>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</si>
  <si>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</si>
  <si>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</si>
  <si>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</si>
  <si>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</si>
  <si>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</si>
  <si>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</si>
  <si>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</si>
  <si>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</si>
  <si>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</si>
  <si>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</si>
  <si>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</si>
  <si>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</si>
  <si>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</si>
  <si>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</si>
  <si>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</si>
  <si>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</si>
  <si>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</si>
  <si>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</si>
  <si>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</si>
  <si>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</si>
  <si>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</si>
  <si>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</si>
  <si>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</si>
  <si>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</si>
  <si>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</si>
  <si>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</si>
  <si>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</si>
  <si>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</si>
  <si>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</si>
  <si>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</si>
  <si>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</si>
  <si>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</si>
  <si>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</si>
  <si>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</si>
  <si>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</si>
  <si>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</si>
  <si>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</si>
  <si>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</si>
  <si>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</si>
  <si>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</si>
  <si>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</si>
  <si>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</si>
  <si>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</si>
  <si>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</si>
  <si>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</si>
  <si>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</si>
  <si>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</si>
  <si>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</si>
  <si>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</si>
  <si>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</si>
  <si>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</si>
  <si>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</si>
  <si>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</si>
  <si>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</si>
  <si>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</si>
  <si>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</si>
  <si>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</si>
  <si>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</si>
  <si>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</si>
  <si>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</si>
  <si>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</si>
  <si>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</si>
  <si>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</si>
  <si>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</si>
  <si>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</si>
  <si>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</si>
  <si>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</si>
  <si>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</si>
  <si>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</si>
  <si>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</si>
  <si>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</si>
  <si>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</si>
  <si>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</si>
  <si>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</si>
  <si>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</si>
  <si>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</si>
  <si>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</si>
  <si>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</si>
  <si>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</si>
  <si>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</si>
  <si>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</si>
  <si>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</si>
  <si>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</si>
  <si>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</si>
  <si>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</si>
  <si>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</si>
  <si>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</si>
  <si>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</si>
  <si>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</si>
  <si>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</si>
  <si>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</si>
  <si>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</si>
  <si>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</si>
  <si>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</si>
  <si>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</si>
  <si>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</si>
  <si>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</si>
  <si>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</si>
  <si>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</si>
  <si>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</si>
  <si>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</si>
  <si>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</si>
  <si>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</si>
  <si>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</si>
  <si>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</si>
  <si>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</si>
  <si>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</si>
  <si>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</si>
  <si>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</si>
  <si>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</si>
  <si>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</si>
  <si>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</si>
  <si>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</si>
  <si>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</si>
  <si>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</si>
  <si>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</si>
  <si>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</si>
  <si>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</si>
  <si>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</si>
  <si>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</si>
  <si>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</si>
  <si>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</si>
  <si>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</si>
  <si>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</si>
  <si>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</si>
  <si>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</si>
  <si>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</si>
  <si>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</si>
  <si>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</si>
  <si>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</si>
  <si>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</si>
  <si>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</si>
  <si>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</si>
  <si>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</si>
  <si>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</si>
  <si>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</si>
  <si>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</si>
  <si>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</si>
  <si>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</si>
  <si>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</si>
  <si>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</si>
  <si>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</si>
  <si>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</si>
  <si>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</si>
  <si>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</si>
  <si>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</si>
  <si>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</si>
  <si>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</si>
  <si>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</si>
  <si>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</si>
  <si>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</si>
  <si>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</si>
  <si>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</si>
  <si>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</si>
  <si>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</si>
  <si>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</si>
  <si>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</si>
  <si>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</si>
  <si>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</si>
  <si>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</si>
  <si>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</si>
  <si>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</si>
  <si>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</si>
  <si>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</si>
  <si>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</si>
  <si>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</si>
  <si>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</si>
  <si>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</si>
  <si>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</si>
  <si>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</si>
  <si>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</si>
  <si>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</si>
  <si>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</si>
  <si>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</si>
  <si>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</si>
  <si>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</si>
  <si>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</si>
  <si>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</si>
  <si>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</si>
  <si>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</si>
  <si>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</si>
  <si>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</si>
  <si>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</si>
  <si>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</si>
  <si>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</si>
  <si>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</si>
  <si>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</si>
  <si>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</si>
  <si>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</si>
  <si>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</si>
  <si>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</si>
  <si>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</si>
  <si>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</si>
  <si>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</si>
  <si>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</si>
  <si>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</si>
  <si>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</si>
  <si>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</si>
  <si>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</si>
  <si>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</si>
  <si>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</si>
  <si>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</si>
  <si>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</si>
  <si>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</si>
  <si>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</si>
  <si>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</si>
  <si>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</si>
  <si>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</si>
  <si>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</si>
  <si>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</si>
  <si>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</si>
  <si>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</si>
  <si>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</si>
  <si>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</si>
  <si>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</si>
  <si>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</si>
  <si>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</si>
  <si>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</si>
  <si>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</si>
  <si>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</si>
  <si>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</si>
  <si>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</si>
  <si>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</si>
  <si>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</si>
  <si>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</si>
  <si>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</si>
  <si>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</si>
  <si>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</si>
  <si>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</si>
  <si>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</si>
  <si>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</si>
  <si>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</si>
  <si>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</si>
  <si>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</si>
  <si>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</si>
  <si>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</si>
  <si>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</si>
  <si>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</si>
  <si>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</si>
  <si>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</si>
  <si>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</si>
  <si>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</si>
  <si>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</si>
  <si>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</si>
  <si>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</si>
  <si>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</si>
  <si>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</si>
  <si>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</si>
  <si>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</si>
  <si>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</si>
  <si>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</si>
  <si>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</si>
  <si>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</si>
  <si>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</si>
  <si>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</si>
  <si>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</si>
  <si>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</si>
  <si>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</si>
  <si>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</si>
  <si>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</si>
  <si>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</si>
  <si>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</si>
  <si>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</si>
  <si>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</si>
  <si>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</si>
  <si>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</si>
  <si>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</si>
  <si>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</si>
  <si>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</si>
  <si>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</si>
  <si>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</si>
  <si>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</si>
  <si>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</si>
  <si>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</si>
  <si>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</si>
  <si>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</si>
  <si>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</si>
  <si>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</si>
  <si>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</si>
  <si>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</si>
  <si>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</si>
  <si>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</si>
  <si>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</si>
  <si>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</si>
  <si>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</si>
  <si>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</si>
  <si>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</si>
  <si>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</si>
  <si>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</si>
  <si>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</si>
  <si>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</si>
  <si>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</si>
  <si>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</si>
  <si>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</si>
  <si>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</si>
  <si>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</si>
  <si>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</si>
  <si>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</si>
  <si>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</si>
  <si>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</si>
  <si>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</si>
  <si>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</si>
  <si>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</si>
  <si>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</si>
  <si>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</si>
  <si>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</si>
  <si>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</si>
  <si>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</si>
  <si>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</si>
  <si>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</si>
  <si>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</si>
  <si>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</si>
  <si>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</si>
  <si>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</si>
  <si>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</si>
  <si>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</si>
  <si>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</si>
  <si>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</si>
  <si>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</si>
  <si>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</si>
  <si>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</si>
  <si>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</si>
  <si>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</si>
  <si>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</si>
  <si>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</si>
  <si>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</si>
  <si>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</si>
  <si>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</si>
  <si>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</si>
  <si>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</si>
  <si>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</si>
  <si>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</si>
  <si>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</si>
  <si>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</si>
  <si>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</si>
  <si>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</si>
  <si>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</si>
  <si>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</si>
  <si>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</si>
  <si>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</si>
  <si>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</si>
  <si>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</si>
  <si>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</si>
  <si>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</si>
  <si>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</si>
  <si>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</si>
  <si>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</si>
  <si>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</si>
  <si>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</si>
  <si>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</si>
  <si>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</si>
  <si>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</si>
  <si>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</si>
  <si>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</si>
  <si>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</si>
  <si>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</si>
  <si>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</si>
  <si>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</si>
  <si>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</si>
  <si>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</si>
  <si>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</si>
  <si>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</si>
  <si>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</si>
  <si>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</si>
  <si>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</si>
  <si>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</si>
  <si>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</si>
  <si>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</si>
  <si>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</si>
  <si>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</si>
  <si>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</si>
  <si>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</si>
  <si>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</si>
  <si>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</si>
  <si>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</si>
  <si>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</si>
  <si>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</si>
  <si>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</si>
  <si>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</si>
  <si>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</si>
  <si>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</si>
  <si>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</si>
  <si>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</si>
  <si>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</si>
  <si>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</si>
  <si>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</si>
  <si>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</si>
  <si>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</si>
  <si>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</si>
  <si>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</si>
  <si>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</si>
  <si>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</si>
  <si>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</si>
  <si>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</si>
  <si>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</si>
  <si>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</si>
  <si>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</si>
  <si>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</si>
  <si>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</si>
  <si>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</si>
  <si>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</si>
  <si>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</si>
  <si>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</si>
  <si>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</si>
  <si>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</si>
  <si>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</si>
  <si>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</si>
  <si>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</si>
  <si>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</si>
  <si>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</si>
  <si>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</si>
  <si>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</si>
  <si>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</si>
  <si>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</si>
  <si>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</si>
  <si>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</si>
  <si>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</si>
  <si>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</si>
  <si>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</si>
  <si>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</si>
  <si>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</si>
  <si>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</si>
  <si>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</si>
  <si>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</si>
  <si>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</si>
  <si>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</si>
  <si>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</si>
  <si>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</si>
  <si>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</si>
  <si>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</si>
  <si>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</si>
  <si>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</si>
  <si>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</si>
  <si>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</si>
  <si>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</si>
  <si>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</si>
  <si>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</si>
  <si>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</si>
  <si>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</si>
  <si>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</si>
  <si>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</si>
  <si>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</si>
  <si>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</si>
  <si>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</si>
  <si>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</si>
  <si>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</si>
  <si>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</si>
  <si>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</si>
  <si>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</si>
  <si>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</si>
  <si>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</si>
  <si>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</si>
  <si>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</si>
  <si>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</si>
  <si>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</si>
  <si>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</si>
  <si>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</si>
  <si>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</si>
  <si>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</si>
  <si>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</si>
  <si>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</si>
  <si>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</si>
  <si>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</si>
  <si>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</si>
  <si>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</si>
  <si>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</si>
  <si>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</si>
  <si>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</si>
  <si>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</si>
  <si>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</si>
  <si>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</si>
  <si>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</si>
  <si>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</si>
  <si>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</si>
  <si>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</si>
  <si>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</si>
  <si>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</si>
  <si>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</si>
  <si>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</si>
  <si>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</si>
  <si>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</si>
  <si>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</si>
  <si>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</si>
  <si>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</si>
  <si>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</si>
  <si>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</si>
  <si>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</si>
  <si>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</si>
  <si>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</si>
  <si>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</si>
  <si>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</si>
  <si>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</si>
  <si>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</si>
  <si>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</si>
  <si>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</si>
  <si>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</si>
  <si>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</si>
  <si>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</si>
  <si>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</si>
  <si>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</si>
  <si>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</si>
  <si>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</si>
  <si>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</si>
  <si>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</si>
  <si>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</si>
  <si>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</si>
  <si>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</si>
  <si>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</si>
  <si>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</si>
  <si>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</si>
  <si>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</si>
  <si>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</si>
  <si>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</si>
  <si>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</si>
  <si>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</si>
  <si>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</si>
  <si>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</si>
  <si>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</si>
  <si>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</si>
  <si>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</si>
  <si>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</si>
  <si>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</si>
  <si>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</si>
  <si>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</si>
  <si>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</si>
  <si>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</si>
  <si>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</si>
  <si>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</si>
  <si>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</si>
  <si>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</si>
  <si>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</si>
  <si>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</si>
  <si>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</si>
  <si>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</si>
  <si>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</si>
  <si>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</si>
  <si>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</si>
  <si>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</si>
  <si>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</si>
  <si>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</si>
  <si>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</si>
  <si>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</si>
  <si>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</si>
  <si>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</si>
  <si>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</si>
  <si>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</si>
  <si>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</si>
  <si>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</si>
  <si>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</si>
  <si>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</si>
  <si>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</si>
  <si>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</si>
  <si>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</si>
  <si>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</si>
  <si>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</si>
  <si>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</si>
  <si>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</si>
  <si>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</si>
  <si>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</si>
  <si>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</si>
  <si>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</si>
  <si>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</si>
  <si>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</si>
  <si>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</si>
  <si>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</si>
  <si>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</si>
  <si>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</si>
  <si>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</si>
  <si>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</si>
  <si>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</si>
  <si>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</si>
  <si>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</si>
  <si>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</si>
  <si>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</si>
  <si>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</si>
  <si>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</si>
  <si>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</si>
  <si>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</si>
  <si>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</si>
  <si>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</si>
  <si>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</si>
  <si>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</si>
  <si>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</si>
  <si>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</si>
  <si>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</si>
  <si>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</si>
  <si>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</si>
  <si>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</si>
  <si>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 xml:space="preserve">attrition count </t>
  </si>
  <si>
    <t xml:space="preserve">average age </t>
  </si>
  <si>
    <t xml:space="preserve">active employees </t>
  </si>
  <si>
    <t xml:space="preserve">attrition rate </t>
  </si>
  <si>
    <t>Average of Job Satisfaction</t>
  </si>
  <si>
    <t xml:space="preserve">Rating </t>
  </si>
  <si>
    <t xml:space="preserve">Balance Rating </t>
  </si>
  <si>
    <t>Row Labels</t>
  </si>
  <si>
    <t>Grand Total</t>
  </si>
  <si>
    <t>Count of Employee Count</t>
  </si>
  <si>
    <t xml:space="preserve">female </t>
  </si>
  <si>
    <t xml:space="preserve">male </t>
  </si>
  <si>
    <t xml:space="preserve">job role </t>
  </si>
  <si>
    <t xml:space="preserve">marital status </t>
  </si>
  <si>
    <t xml:space="preserve">attrition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</si>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</sst>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0" fontId="0" fillId="0" borderId="0" xfId="1" applyNumberFormat="1" applyFont="1"/>
    <xf numFmtId="2" fontId="0" fillId="0" borderId="0" xfId="0" applyNumberFormat="1"/>
    <xf numFmtId="1" fontId="0" fillId="0" borderId="0" xfId="0" applyNumberFormat="1"/>
    <xf numFmtId="0" fontId="0" fillId="2" borderId="0" xfId="0" applyFill="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2" xfId="0" applyNumberFormat="1" applyBorder="1"/>
    <xf numFmtId="0" fontId="0" fillId="0" borderId="10" xfId="0" applyNumberFormat="1" applyBorder="1"/>
    <xf numFmtId="0" fontId="0" fillId="0" borderId="3" xfId="0" applyNumberFormat="1" applyBorder="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5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49"/>
      <tableStyleElement type="firstRowStripe" dxfId="48"/>
      <tableStyleElement type="secondRowStripe" dxfId="47"/>
    </tableStyle>
  </tableStyles>
  <colors>
    <mruColors>
      <color rgb="FFF73160"/>
      <color rgb="FFFEE6EC"/>
      <color rgb="FFFBE9F8"/>
      <color rgb="FFFEE6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BE-428A-AAE8-8EDB5A0E57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BE-428A-AAE8-8EDB5A0E5781}"/>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5B49-4D60-802A-A217295CBB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0.00</c:formatCode>
                <c:ptCount val="1"/>
                <c:pt idx="0">
                  <c:v>2.6265306122448981</c:v>
                </c:pt>
              </c:numCache>
            </c:numRef>
          </c:val>
          <c:extLst>
            <c:ext xmlns:c16="http://schemas.microsoft.com/office/drawing/2014/chart" uri="{C3380CC4-5D6E-409C-BE32-E72D297353CC}">
              <c16:uniqueId val="{00000000-18FD-47B5-A00B-E787EE44AB76}"/>
            </c:ext>
          </c:extLst>
        </c:ser>
        <c:ser>
          <c:idx val="1"/>
          <c:order val="1"/>
          <c:spPr>
            <a:solidFill>
              <a:schemeClr val="accent2"/>
            </a:solidFill>
            <a:ln>
              <a:noFill/>
            </a:ln>
            <a:effectLst/>
          </c:spPr>
          <c:invertIfNegative val="0"/>
          <c:val>
            <c:numRef>
              <c:f>rating!$B$8</c:f>
              <c:numCache>
                <c:formatCode>0.00</c:formatCode>
                <c:ptCount val="1"/>
                <c:pt idx="0">
                  <c:v>1.3734693877551019</c:v>
                </c:pt>
              </c:numCache>
            </c:numRef>
          </c:val>
          <c:extLst>
            <c:ext xmlns:c16="http://schemas.microsoft.com/office/drawing/2014/chart" uri="{C3380CC4-5D6E-409C-BE32-E72D297353CC}">
              <c16:uniqueId val="{00000001-18FD-47B5-A00B-E787EE44AB76}"/>
            </c:ext>
          </c:extLst>
        </c:ser>
        <c:dLbls>
          <c:showLegendKey val="0"/>
          <c:showVal val="0"/>
          <c:showCatName val="0"/>
          <c:showSerName val="0"/>
          <c:showPercent val="0"/>
          <c:showBubbleSize val="0"/>
        </c:dLbls>
        <c:gapWidth val="4"/>
        <c:overlap val="100"/>
        <c:axId val="2096264639"/>
        <c:axId val="2096263199"/>
      </c:barChart>
      <c:catAx>
        <c:axId val="2096264639"/>
        <c:scaling>
          <c:orientation val="minMax"/>
        </c:scaling>
        <c:delete val="1"/>
        <c:axPos val="l"/>
        <c:majorTickMark val="out"/>
        <c:minorTickMark val="none"/>
        <c:tickLblPos val="nextTo"/>
        <c:crossAx val="2096263199"/>
        <c:crosses val="autoZero"/>
        <c:auto val="1"/>
        <c:lblAlgn val="ctr"/>
        <c:lblOffset val="100"/>
        <c:noMultiLvlLbl val="0"/>
      </c:catAx>
      <c:valAx>
        <c:axId val="2096263199"/>
        <c:scaling>
          <c:orientation val="minMax"/>
          <c:max val="5"/>
        </c:scaling>
        <c:delete val="1"/>
        <c:axPos val="b"/>
        <c:numFmt formatCode="0.00" sourceLinked="1"/>
        <c:majorTickMark val="out"/>
        <c:minorTickMark val="none"/>
        <c:tickLblPos val="nextTo"/>
        <c:crossAx val="20962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85-4D3B-BA08-4E02181F1A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85-4D3B-BA08-4E02181F1A2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F73-4AF7-9B2A-BC14F6FF9E4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attrition by education!education by attrition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education'!$A$4:$A$9</c:f>
              <c:strCache>
                <c:ptCount val="5"/>
                <c:pt idx="0">
                  <c:v>Doctoral Degree</c:v>
                </c:pt>
                <c:pt idx="1">
                  <c:v>High School</c:v>
                </c:pt>
                <c:pt idx="2">
                  <c:v>Associates Degree</c:v>
                </c:pt>
                <c:pt idx="3">
                  <c:v>Master's Degree</c:v>
                </c:pt>
                <c:pt idx="4">
                  <c:v>Bachelor's Degree</c:v>
                </c:pt>
              </c:strCache>
            </c:strRef>
          </c:cat>
          <c:val>
            <c:numRef>
              <c:f>' 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121-4FD8-8EAD-A0AF065F5750}"/>
            </c:ext>
          </c:extLst>
        </c:ser>
        <c:dLbls>
          <c:dLblPos val="outEnd"/>
          <c:showLegendKey val="0"/>
          <c:showVal val="1"/>
          <c:showCatName val="0"/>
          <c:showSerName val="0"/>
          <c:showPercent val="0"/>
          <c:showBubbleSize val="0"/>
        </c:dLbls>
        <c:gapWidth val="182"/>
        <c:axId val="1155484239"/>
        <c:axId val="1155498639"/>
      </c:barChart>
      <c:catAx>
        <c:axId val="1155484239"/>
        <c:scaling>
          <c:orientation val="minMax"/>
        </c:scaling>
        <c:delete val="1"/>
        <c:axPos val="l"/>
        <c:numFmt formatCode="General" sourceLinked="1"/>
        <c:majorTickMark val="none"/>
        <c:minorTickMark val="none"/>
        <c:tickLblPos val="nextTo"/>
        <c:crossAx val="1155498639"/>
        <c:crosses val="autoZero"/>
        <c:auto val="1"/>
        <c:lblAlgn val="ctr"/>
        <c:lblOffset val="100"/>
        <c:noMultiLvlLbl val="0"/>
      </c:catAx>
      <c:valAx>
        <c:axId val="1155498639"/>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5548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9A-4B45-8610-A66290298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9A-4B45-8610-A662902987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9A-4B45-8610-A662902987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3C2-4BCE-A548-F9A5AA134B4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group!atrition by age group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BAAD-4A0C-9EC8-6F9C1383AF23}"/>
            </c:ext>
          </c:extLst>
        </c:ser>
        <c:dLbls>
          <c:showLegendKey val="0"/>
          <c:showVal val="0"/>
          <c:showCatName val="0"/>
          <c:showSerName val="0"/>
          <c:showPercent val="0"/>
          <c:showBubbleSize val="0"/>
        </c:dLbls>
        <c:gapWidth val="182"/>
        <c:axId val="1156250079"/>
        <c:axId val="1156255359"/>
      </c:barChart>
      <c:catAx>
        <c:axId val="115625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55359"/>
        <c:crosses val="autoZero"/>
        <c:auto val="1"/>
        <c:lblAlgn val="ctr"/>
        <c:lblOffset val="100"/>
        <c:noMultiLvlLbl val="0"/>
      </c:catAx>
      <c:valAx>
        <c:axId val="1156255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5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967912201639098"/>
          <c:y val="0.12907159916662431"/>
          <c:w val="0.45774289194054824"/>
          <c:h val="0.64505310229178314"/>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2161-4682-A58C-197A37C8B4C3}"/>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2161-4682-A58C-197A37C8B4C3}"/>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2161-4682-A58C-197A37C8B4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11847672778561"/>
          <c:y val="0.25120772946859904"/>
          <c:w val="0.87588152327221436"/>
          <c:h val="0.5748792270531401"/>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9FDD-401E-9B15-6C46E231479A}"/>
              </c:ext>
            </c:extLst>
          </c:dPt>
          <c:val>
            <c:numRef>
              <c:f>rating!$B$7</c:f>
              <c:numCache>
                <c:formatCode>0.00</c:formatCode>
                <c:ptCount val="1"/>
                <c:pt idx="0">
                  <c:v>2.6265306122448981</c:v>
                </c:pt>
              </c:numCache>
            </c:numRef>
          </c:val>
          <c:extLst>
            <c:ext xmlns:c16="http://schemas.microsoft.com/office/drawing/2014/chart" uri="{C3380CC4-5D6E-409C-BE32-E72D297353CC}">
              <c16:uniqueId val="{00000000-9FDD-401E-9B15-6C46E231479A}"/>
            </c:ext>
          </c:extLst>
        </c:ser>
        <c:ser>
          <c:idx val="1"/>
          <c:order val="1"/>
          <c:spPr>
            <a:noFill/>
            <a:ln>
              <a:noFill/>
            </a:ln>
            <a:effectLst/>
          </c:spPr>
          <c:invertIfNegative val="0"/>
          <c:val>
            <c:numRef>
              <c:f>rating!$B$8</c:f>
              <c:numCache>
                <c:formatCode>0.00</c:formatCode>
                <c:ptCount val="1"/>
                <c:pt idx="0">
                  <c:v>1.3734693877551019</c:v>
                </c:pt>
              </c:numCache>
            </c:numRef>
          </c:val>
          <c:extLst>
            <c:ext xmlns:c16="http://schemas.microsoft.com/office/drawing/2014/chart" uri="{C3380CC4-5D6E-409C-BE32-E72D297353CC}">
              <c16:uniqueId val="{00000001-9FDD-401E-9B15-6C46E231479A}"/>
            </c:ext>
          </c:extLst>
        </c:ser>
        <c:dLbls>
          <c:showLegendKey val="0"/>
          <c:showVal val="0"/>
          <c:showCatName val="0"/>
          <c:showSerName val="0"/>
          <c:showPercent val="0"/>
          <c:showBubbleSize val="0"/>
        </c:dLbls>
        <c:gapWidth val="4"/>
        <c:overlap val="100"/>
        <c:axId val="2096264639"/>
        <c:axId val="2096263199"/>
      </c:barChart>
      <c:catAx>
        <c:axId val="2096264639"/>
        <c:scaling>
          <c:orientation val="minMax"/>
        </c:scaling>
        <c:delete val="1"/>
        <c:axPos val="l"/>
        <c:majorTickMark val="out"/>
        <c:minorTickMark val="none"/>
        <c:tickLblPos val="nextTo"/>
        <c:crossAx val="2096263199"/>
        <c:crosses val="autoZero"/>
        <c:auto val="1"/>
        <c:lblAlgn val="ctr"/>
        <c:lblOffset val="100"/>
        <c:noMultiLvlLbl val="0"/>
      </c:catAx>
      <c:valAx>
        <c:axId val="2096263199"/>
        <c:scaling>
          <c:orientation val="minMax"/>
          <c:max val="5"/>
        </c:scaling>
        <c:delete val="1"/>
        <c:axPos val="b"/>
        <c:numFmt formatCode="0.00" sourceLinked="1"/>
        <c:majorTickMark val="out"/>
        <c:minorTickMark val="none"/>
        <c:tickLblPos val="nextTo"/>
        <c:crossAx val="20962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92592592592594"/>
          <c:y val="0.12592592592592594"/>
          <c:w val="0.74900171135196802"/>
          <c:h val="0.74814814814814812"/>
        </c:manualLayout>
      </c:layout>
      <c:doughnutChart>
        <c:varyColors val="1"/>
        <c:ser>
          <c:idx val="0"/>
          <c:order val="0"/>
          <c:dPt>
            <c:idx val="0"/>
            <c:bubble3D val="0"/>
            <c:spPr>
              <a:solidFill>
                <a:srgbClr val="F73160"/>
              </a:solidFill>
              <a:ln w="19050">
                <a:solidFill>
                  <a:schemeClr val="lt1"/>
                </a:solidFill>
              </a:ln>
              <a:effectLst/>
            </c:spPr>
            <c:extLst>
              <c:ext xmlns:c16="http://schemas.microsoft.com/office/drawing/2014/chart" uri="{C3380CC4-5D6E-409C-BE32-E72D297353CC}">
                <c16:uniqueId val="{00000001-8D37-46E7-8970-BB1800D4009F}"/>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8D37-46E7-8970-BB1800D4009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D37-46E7-8970-BB1800D4009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9914432401596"/>
          <c:y val="0.12592592592592591"/>
          <c:w val="0.74900171135196802"/>
          <c:h val="0.74814814814814812"/>
        </c:manualLayout>
      </c:layout>
      <c:doughnut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847E-48CA-9D6D-7B0BBA88A1B4}"/>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847E-48CA-9D6D-7B0BBA88A1B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47E-48CA-9D6D-7B0BBA88A1B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attrition by education!education by attrition </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92D050"/>
              </a:gs>
              <a:gs pos="100000">
                <a:schemeClr val="accent6">
                  <a:lumMod val="75000"/>
                </a:schemeClr>
              </a:gs>
            </a:gsLst>
            <a:lin ang="5400000" scaled="1"/>
          </a:gradFill>
          <a:ln>
            <a:solidFill>
              <a:schemeClr val="accent1">
                <a:shade val="15000"/>
                <a:alpha val="9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attrition by education'!$B$3</c:f>
              <c:strCache>
                <c:ptCount val="1"/>
                <c:pt idx="0">
                  <c:v>Total</c:v>
                </c:pt>
              </c:strCache>
            </c:strRef>
          </c:tx>
          <c:spPr>
            <a:gradFill>
              <a:gsLst>
                <a:gs pos="0">
                  <a:srgbClr val="92D050"/>
                </a:gs>
                <a:gs pos="100000">
                  <a:schemeClr val="accent6">
                    <a:lumMod val="75000"/>
                  </a:schemeClr>
                </a:gs>
              </a:gsLst>
              <a:lin ang="5400000" scaled="1"/>
            </a:gradFill>
            <a:ln>
              <a:solidFill>
                <a:schemeClr val="accent1">
                  <a:shade val="15000"/>
                  <a:alpha val="99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education'!$A$4:$A$9</c:f>
              <c:strCache>
                <c:ptCount val="5"/>
                <c:pt idx="0">
                  <c:v>Doctoral Degree</c:v>
                </c:pt>
                <c:pt idx="1">
                  <c:v>High School</c:v>
                </c:pt>
                <c:pt idx="2">
                  <c:v>Associates Degree</c:v>
                </c:pt>
                <c:pt idx="3">
                  <c:v>Master's Degree</c:v>
                </c:pt>
                <c:pt idx="4">
                  <c:v>Bachelor's Degree</c:v>
                </c:pt>
              </c:strCache>
            </c:strRef>
          </c:cat>
          <c:val>
            <c:numRef>
              <c:f>' 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171-4D69-9D59-33F2C3069EEC}"/>
            </c:ext>
          </c:extLst>
        </c:ser>
        <c:dLbls>
          <c:dLblPos val="outEnd"/>
          <c:showLegendKey val="0"/>
          <c:showVal val="1"/>
          <c:showCatName val="0"/>
          <c:showSerName val="0"/>
          <c:showPercent val="0"/>
          <c:showBubbleSize val="0"/>
        </c:dLbls>
        <c:gapWidth val="75"/>
        <c:axId val="1155484239"/>
        <c:axId val="1155498639"/>
      </c:barChart>
      <c:catAx>
        <c:axId val="11554842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498639"/>
        <c:crosses val="autoZero"/>
        <c:auto val="1"/>
        <c:lblAlgn val="ctr"/>
        <c:lblOffset val="100"/>
        <c:noMultiLvlLbl val="0"/>
      </c:catAx>
      <c:valAx>
        <c:axId val="115549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48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chemeClr val="accent4">
              <a:lumMod val="60000"/>
              <a:lumOff val="40000"/>
            </a:schemeClr>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F25F-4468-8A47-6F971E5BB5BA}"/>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F25F-4468-8A47-6F971E5BB5BA}"/>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F25F-4468-8A47-6F971E5BB5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25F-4468-8A47-6F971E5BB5B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group!atrition by age group </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0000">
                <a:srgbClr val="2A797B"/>
              </a:gs>
              <a:gs pos="0">
                <a:srgbClr val="0070C0"/>
              </a:gs>
              <a:gs pos="100000">
                <a:schemeClr val="accent1">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70520845964693"/>
          <c:y val="0.13361155602708064"/>
          <c:w val="0.73153868948108192"/>
          <c:h val="0.7144194762711028"/>
        </c:manualLayout>
      </c:layout>
      <c:barChart>
        <c:barDir val="bar"/>
        <c:grouping val="clustered"/>
        <c:varyColors val="0"/>
        <c:ser>
          <c:idx val="0"/>
          <c:order val="0"/>
          <c:tx>
            <c:strRef>
              <c:f>'Attrition by age group'!$B$3</c:f>
              <c:strCache>
                <c:ptCount val="1"/>
                <c:pt idx="0">
                  <c:v>Total</c:v>
                </c:pt>
              </c:strCache>
            </c:strRef>
          </c:tx>
          <c:spPr>
            <a:gradFill>
              <a:gsLst>
                <a:gs pos="50000">
                  <a:srgbClr val="2A797B"/>
                </a:gs>
                <a:gs pos="0">
                  <a:srgbClr val="0070C0"/>
                </a:gs>
                <a:gs pos="100000">
                  <a:schemeClr val="accent1">
                    <a:lumMod val="75000"/>
                  </a:schemeClr>
                </a:gs>
              </a:gsLst>
              <a:lin ang="5400000" scaled="1"/>
            </a:gra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B02-439B-97F5-16243C0EF6FC}"/>
            </c:ext>
          </c:extLst>
        </c:ser>
        <c:dLbls>
          <c:showLegendKey val="0"/>
          <c:showVal val="0"/>
          <c:showCatName val="0"/>
          <c:showSerName val="0"/>
          <c:showPercent val="0"/>
          <c:showBubbleSize val="0"/>
        </c:dLbls>
        <c:gapWidth val="75"/>
        <c:axId val="1156250079"/>
        <c:axId val="1156255359"/>
      </c:barChart>
      <c:catAx>
        <c:axId val="115625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55359"/>
        <c:crosses val="autoZero"/>
        <c:auto val="1"/>
        <c:lblAlgn val="ctr"/>
        <c:lblOffset val="100"/>
        <c:noMultiLvlLbl val="0"/>
      </c:catAx>
      <c:valAx>
        <c:axId val="1156255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25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919EF75E-19B8-4373-8F18-3EFBD8236D6E}">
          <cx:tx>
            <cx:txData>
              <cx:f>_xlchart.v1.1</cx:f>
              <cx:v>attrition count </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3245F04A-538A-48CA-9A20-AA8F2BD9C4DD}">
          <cx:tx>
            <cx:txData>
              <cx:f>_xlchart.v2.4</cx:f>
              <cx:v>attrition </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919EF75E-19B8-4373-8F18-3EFBD8236D6E}">
          <cx:tx>
            <cx:txData>
              <cx:f>_xlchart.v1.7</cx:f>
              <cx:v>attrition count </cx:v>
            </cx:txData>
          </cx:tx>
          <cx:dataPt idx="6">
            <cx:spPr>
              <a:solidFill>
                <a:srgbClr val="0070C0"/>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plotSurface>
          <cx:spPr>
            <a:noFill/>
            <a:ln>
              <a:noFill/>
            </a:ln>
          </cx:spPr>
        </cx:plotSurface>
        <cx:series layoutId="funnel" uniqueId="{3245F04A-538A-48CA-9A20-AA8F2BD9C4DD}">
          <cx:tx>
            <cx:txData>
              <cx:f>_xlchart.v2.10</cx:f>
              <cx:v>attrition </cx:v>
            </cx:txData>
          </cx:tx>
          <cx:spPr>
            <a:solidFill>
              <a:schemeClr val="accent4">
                <a:lumMod val="60000"/>
                <a:lumOff val="40000"/>
              </a:schemeClr>
            </a:solidFill>
          </cx:spPr>
          <cx:dataLabels>
            <cx:visibility seriesName="0" categoryName="0" value="1"/>
          </cx:dataLabels>
          <cx:dataId val="0"/>
        </cx:series>
      </cx:plotAreaRegion>
      <cx:axis id="0">
        <cx:catScaling gapWidth="0.0599999987"/>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5.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45720</xdr:colOff>
      <xdr:row>1</xdr:row>
      <xdr:rowOff>167640</xdr:rowOff>
    </xdr:from>
    <xdr:to>
      <xdr:col>8</xdr:col>
      <xdr:colOff>533400</xdr:colOff>
      <xdr:row>9</xdr:row>
      <xdr:rowOff>91439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6FF7E1E-CB07-7F45-FC70-86F7ABAA86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02880" y="365760"/>
              <a:ext cx="1828800" cy="150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483870</xdr:colOff>
      <xdr:row>2</xdr:row>
      <xdr:rowOff>41910</xdr:rowOff>
    </xdr:from>
    <xdr:to>
      <xdr:col>7</xdr:col>
      <xdr:colOff>289560</xdr:colOff>
      <xdr:row>8</xdr:row>
      <xdr:rowOff>45720</xdr:rowOff>
    </xdr:to>
    <xdr:graphicFrame macro="">
      <xdr:nvGraphicFramePr>
        <xdr:cNvPr id="2" name="Chart 1">
          <a:extLst>
            <a:ext uri="{FF2B5EF4-FFF2-40B4-BE49-F238E27FC236}">
              <a16:creationId xmlns:a16="http://schemas.microsoft.com/office/drawing/2014/main" id="{082167E8-9ABC-9FF9-9C33-8727B7621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327660</xdr:colOff>
      <xdr:row>1</xdr:row>
      <xdr:rowOff>38101</xdr:rowOff>
    </xdr:from>
    <xdr:to>
      <xdr:col>15</xdr:col>
      <xdr:colOff>144780</xdr:colOff>
      <xdr:row>6</xdr:row>
      <xdr:rowOff>160021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C76CD54A-DC0F-6EFF-2D75-2CD2B8B285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502140" y="23622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1283970</xdr:colOff>
      <xdr:row>12</xdr:row>
      <xdr:rowOff>34290</xdr:rowOff>
    </xdr:from>
    <xdr:to>
      <xdr:col>6</xdr:col>
      <xdr:colOff>15240</xdr:colOff>
      <xdr:row>17</xdr:row>
      <xdr:rowOff>137160</xdr:rowOff>
    </xdr:to>
    <xdr:graphicFrame macro="">
      <xdr:nvGraphicFramePr>
        <xdr:cNvPr id="4" name="Chart 3">
          <a:extLst>
            <a:ext uri="{FF2B5EF4-FFF2-40B4-BE49-F238E27FC236}">
              <a16:creationId xmlns:a16="http://schemas.microsoft.com/office/drawing/2014/main" id="{EC7B288B-3B80-FF5B-BA4C-C15188498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426720</xdr:colOff>
      <xdr:row>5</xdr:row>
      <xdr:rowOff>182880</xdr:rowOff>
    </xdr:from>
    <xdr:to>
      <xdr:col>11</xdr:col>
      <xdr:colOff>243840</xdr:colOff>
      <xdr:row>19</xdr:row>
      <xdr:rowOff>104775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ABC98A5-7B89-8D3D-16B9-552F5931E01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18960" y="1173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274320</xdr:colOff>
      <xdr:row>1</xdr:row>
      <xdr:rowOff>137160</xdr:rowOff>
    </xdr:from>
    <xdr:to>
      <xdr:col>14</xdr:col>
      <xdr:colOff>91440</xdr:colOff>
      <xdr:row>15</xdr:row>
      <xdr:rowOff>59055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6F1D8FED-432E-710C-9523-6D093EFBE20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976360" y="335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121920</xdr:rowOff>
    </xdr:from>
    <xdr:to>
      <xdr:col>10</xdr:col>
      <xdr:colOff>487680</xdr:colOff>
      <xdr:row>15</xdr:row>
      <xdr:rowOff>43815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60FEAC24-7202-5332-4D18-0160EE5E9DA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90360" y="320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1192530</xdr:colOff>
      <xdr:row>11</xdr:row>
      <xdr:rowOff>148590</xdr:rowOff>
    </xdr:from>
    <xdr:to>
      <xdr:col>4</xdr:col>
      <xdr:colOff>220980</xdr:colOff>
      <xdr:row>19</xdr:row>
      <xdr:rowOff>15240</xdr:rowOff>
    </xdr:to>
    <xdr:graphicFrame macro="">
      <xdr:nvGraphicFramePr>
        <xdr:cNvPr id="4" name="Chart 3">
          <a:extLst>
            <a:ext uri="{FF2B5EF4-FFF2-40B4-BE49-F238E27FC236}">
              <a16:creationId xmlns:a16="http://schemas.microsoft.com/office/drawing/2014/main" id="{FA7119A7-0A88-F313-F1B8-6B1C75632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D434E14F-A44A-348E-1741-AF665D577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400050</xdr:colOff>
      <xdr:row>5</xdr:row>
      <xdr:rowOff>148590</xdr:rowOff>
    </xdr:from>
    <xdr:to>
      <xdr:col>11</xdr:col>
      <xdr:colOff>171450</xdr:colOff>
      <xdr:row>19</xdr:row>
      <xdr:rowOff>118110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A5EAB5-D7CC-C973-C653-B458AD29B7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0189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3" name="Chart 2">
          <a:extLst>
            <a:ext uri="{FF2B5EF4-FFF2-40B4-BE49-F238E27FC236}">
              <a16:creationId xmlns:a16="http://schemas.microsoft.com/office/drawing/2014/main" id="{4731E47C-E0DD-C423-2ED6-039AE7AFD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9</xdr:col>
      <xdr:colOff>140970</xdr:colOff>
      <xdr:row>19</xdr:row>
      <xdr:rowOff>110490</xdr:rowOff>
    </xdr:to>
    <xdr:graphicFrame macro="">
      <xdr:nvGraphicFramePr>
        <xdr:cNvPr id="2" name="Chart 1">
          <a:extLst>
            <a:ext uri="{FF2B5EF4-FFF2-40B4-BE49-F238E27FC236}">
              <a16:creationId xmlns:a16="http://schemas.microsoft.com/office/drawing/2014/main" id="{96394BBF-463C-E674-9148-FFAB48FFE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617220</xdr:colOff>
      <xdr:row>3</xdr:row>
      <xdr:rowOff>0</xdr:rowOff>
    </xdr:from>
    <xdr:to>
      <xdr:col>10</xdr:col>
      <xdr:colOff>434340</xdr:colOff>
      <xdr:row>16</xdr:row>
      <xdr:rowOff>120015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7BFD90D-5A62-20A2-3FE6-4FEF8A528BE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637020" y="594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624840</xdr:colOff>
      <xdr:row>2</xdr:row>
      <xdr:rowOff>137160</xdr:rowOff>
    </xdr:from>
    <xdr:to>
      <xdr:col>13</xdr:col>
      <xdr:colOff>441960</xdr:colOff>
      <xdr:row>16</xdr:row>
      <xdr:rowOff>59055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7179B52-4F24-308B-3CB2-5E1962FFFF6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656320" y="5334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430530</xdr:colOff>
      <xdr:row>7</xdr:row>
      <xdr:rowOff>148590</xdr:rowOff>
    </xdr:from>
    <xdr:to>
      <xdr:col>12</xdr:col>
      <xdr:colOff>308610</xdr:colOff>
      <xdr:row>21</xdr:row>
      <xdr:rowOff>118110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8F0449A-0F6A-72B8-E46B-3176E34504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17870" y="15354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11</xdr:col>
      <xdr:colOff>278765</xdr:colOff>
      <xdr:row>5</xdr:row>
      <xdr:rowOff>135255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7463336" y="1114969"/>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11</xdr:col>
      <xdr:colOff>289560</xdr:colOff>
      <xdr:row>10</xdr:row>
      <xdr:rowOff>45720</xdr:rowOff>
    </xdr:from>
    <xdr:to>
      <xdr:col>14</xdr:col>
      <xdr:colOff>228600</xdr:colOff>
      <xdr:row>12</xdr:row>
      <xdr:rowOff>45720</xdr:rowOff>
    </xdr:to>
    <xdr:sp macro="" textlink="">
      <xdr:nvSpPr>
        <xdr:cNvPr id="3" name="TextBox 2">
          <a:extLst>
            <a:ext uri="{FF2B5EF4-FFF2-40B4-BE49-F238E27FC236}">
              <a16:creationId xmlns:a16="http://schemas.microsoft.com/office/drawing/2014/main" id="{F6CCD870-D90E-7927-0EF6-33A1F18BAA0D}"/>
            </a:ext>
          </a:extLst>
        </xdr:cNvPr>
        <xdr:cNvSpPr txBox="1"/>
      </xdr:nvSpPr>
      <xdr:spPr>
        <a:xfrm>
          <a:off x="7498080" y="2026920"/>
          <a:ext cx="19050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50000"/>
                </a:schemeClr>
              </a:solidFill>
              <a:latin typeface="Aptos Display" panose="020B0004020202020204" pitchFamily="34" charset="0"/>
            </a:rPr>
            <a:t>TOTAL</a:t>
          </a:r>
          <a:r>
            <a:rPr lang="en-IN" sz="1500" b="1" baseline="0">
              <a:solidFill>
                <a:schemeClr val="accent2">
                  <a:lumMod val="50000"/>
                </a:schemeClr>
              </a:solidFill>
              <a:latin typeface="Aptos Display" panose="020B0004020202020204" pitchFamily="34" charset="0"/>
            </a:rPr>
            <a:t> </a:t>
          </a:r>
          <a:r>
            <a:rPr lang="en-IN" sz="1500" b="1">
              <a:solidFill>
                <a:schemeClr val="accent2">
                  <a:lumMod val="50000"/>
                </a:schemeClr>
              </a:solidFill>
              <a:latin typeface="Algerian" panose="04020705040A02060702" pitchFamily="82" charset="0"/>
            </a:rPr>
            <a:t> </a:t>
          </a:r>
          <a:r>
            <a:rPr lang="en-IN" sz="1300" b="1">
              <a:solidFill>
                <a:schemeClr val="accent2">
                  <a:lumMod val="50000"/>
                </a:schemeClr>
              </a:solidFill>
              <a:latin typeface="Aptos Display" panose="020B0004020202020204" pitchFamily="34" charset="0"/>
            </a:rPr>
            <a:t>EMPLOYEE</a:t>
          </a:r>
          <a:r>
            <a:rPr lang="en-IN" sz="1500" b="1">
              <a:solidFill>
                <a:schemeClr val="accent2">
                  <a:lumMod val="50000"/>
                </a:schemeClr>
              </a:solidFill>
              <a:latin typeface="Algerian" panose="04020705040A02060702" pitchFamily="82" charset="0"/>
            </a:rPr>
            <a:t> </a:t>
          </a:r>
        </a:p>
      </xdr:txBody>
    </xdr:sp>
    <xdr:clientData/>
  </xdr:twoCellAnchor>
  <xdr:twoCellAnchor>
    <xdr:from>
      <xdr:col>11</xdr:col>
      <xdr:colOff>396240</xdr:colOff>
      <xdr:row>12</xdr:row>
      <xdr:rowOff>60960</xdr:rowOff>
    </xdr:from>
    <xdr:to>
      <xdr:col>14</xdr:col>
      <xdr:colOff>15240</xdr:colOff>
      <xdr:row>14</xdr:row>
      <xdr:rowOff>91440</xdr:rowOff>
    </xdr:to>
    <xdr:sp macro="" textlink="'KPI '!A9">
      <xdr:nvSpPr>
        <xdr:cNvPr id="5" name="TextBox 4">
          <a:extLst>
            <a:ext uri="{FF2B5EF4-FFF2-40B4-BE49-F238E27FC236}">
              <a16:creationId xmlns:a16="http://schemas.microsoft.com/office/drawing/2014/main" id="{C89C6BBA-9614-AF01-9768-849095CB0155}"/>
            </a:ext>
          </a:extLst>
        </xdr:cNvPr>
        <xdr:cNvSpPr txBox="1"/>
      </xdr:nvSpPr>
      <xdr:spPr>
        <a:xfrm>
          <a:off x="7604760" y="2438400"/>
          <a:ext cx="158496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6E60EA-2302-4787-BDAB-FF268057BD7D}" type="TxLink">
            <a:rPr lang="en-US" sz="2600" b="1" i="0" u="none" strike="noStrike">
              <a:solidFill>
                <a:srgbClr val="002060"/>
              </a:solidFill>
              <a:latin typeface="Aptos Display" panose="020B0004020202020204" pitchFamily="34" charset="0"/>
              <a:ea typeface="Calibri"/>
              <a:cs typeface="Calibri"/>
            </a:rPr>
            <a:pPr algn="ctr"/>
            <a:t>1470</a:t>
          </a:fld>
          <a:endParaRPr lang="en-IN" sz="2600" b="1">
            <a:solidFill>
              <a:srgbClr val="002060"/>
            </a:solidFill>
            <a:latin typeface="Aptos Display" panose="020B0004020202020204" pitchFamily="34" charset="0"/>
          </a:endParaRPr>
        </a:p>
      </xdr:txBody>
    </xdr:sp>
    <xdr:clientData/>
  </xdr:twoCellAnchor>
  <xdr:twoCellAnchor>
    <xdr:from>
      <xdr:col>14</xdr:col>
      <xdr:colOff>487680</xdr:colOff>
      <xdr:row>10</xdr:row>
      <xdr:rowOff>45720</xdr:rowOff>
    </xdr:from>
    <xdr:to>
      <xdr:col>17</xdr:col>
      <xdr:colOff>426720</xdr:colOff>
      <xdr:row>12</xdr:row>
      <xdr:rowOff>45720</xdr:rowOff>
    </xdr:to>
    <xdr:sp macro="" textlink="">
      <xdr:nvSpPr>
        <xdr:cNvPr id="8" name="TextBox 7">
          <a:extLst>
            <a:ext uri="{FF2B5EF4-FFF2-40B4-BE49-F238E27FC236}">
              <a16:creationId xmlns:a16="http://schemas.microsoft.com/office/drawing/2014/main" id="{182AFC63-C830-667C-953C-0AD1BB1BC385}"/>
            </a:ext>
          </a:extLst>
        </xdr:cNvPr>
        <xdr:cNvSpPr txBox="1"/>
      </xdr:nvSpPr>
      <xdr:spPr>
        <a:xfrm>
          <a:off x="9662160" y="2026920"/>
          <a:ext cx="19050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50000"/>
                </a:schemeClr>
              </a:solidFill>
              <a:latin typeface="Aptos Display" panose="020B0004020202020204" pitchFamily="34" charset="0"/>
            </a:rPr>
            <a:t>ATTRITION</a:t>
          </a:r>
          <a:r>
            <a:rPr lang="en-IN" sz="1500" b="1" baseline="0">
              <a:solidFill>
                <a:schemeClr val="accent2">
                  <a:lumMod val="50000"/>
                </a:schemeClr>
              </a:solidFill>
              <a:latin typeface="Aptos Display" panose="020B0004020202020204" pitchFamily="34" charset="0"/>
            </a:rPr>
            <a:t> </a:t>
          </a:r>
          <a:r>
            <a:rPr lang="en-IN" sz="1500" b="1">
              <a:solidFill>
                <a:schemeClr val="accent2">
                  <a:lumMod val="50000"/>
                </a:schemeClr>
              </a:solidFill>
              <a:latin typeface="Algerian" panose="04020705040A02060702" pitchFamily="82" charset="0"/>
            </a:rPr>
            <a:t> </a:t>
          </a:r>
        </a:p>
      </xdr:txBody>
    </xdr:sp>
    <xdr:clientData/>
  </xdr:twoCellAnchor>
  <xdr:twoCellAnchor>
    <xdr:from>
      <xdr:col>14</xdr:col>
      <xdr:colOff>472440</xdr:colOff>
      <xdr:row>12</xdr:row>
      <xdr:rowOff>45720</xdr:rowOff>
    </xdr:from>
    <xdr:to>
      <xdr:col>17</xdr:col>
      <xdr:colOff>91440</xdr:colOff>
      <xdr:row>14</xdr:row>
      <xdr:rowOff>76200</xdr:rowOff>
    </xdr:to>
    <xdr:sp macro="" textlink="'KPI '!B9">
      <xdr:nvSpPr>
        <xdr:cNvPr id="9" name="TextBox 8">
          <a:extLst>
            <a:ext uri="{FF2B5EF4-FFF2-40B4-BE49-F238E27FC236}">
              <a16:creationId xmlns:a16="http://schemas.microsoft.com/office/drawing/2014/main" id="{298A205E-F476-A41A-74FE-9EFF8440A6F2}"/>
            </a:ext>
          </a:extLst>
        </xdr:cNvPr>
        <xdr:cNvSpPr txBox="1"/>
      </xdr:nvSpPr>
      <xdr:spPr>
        <a:xfrm>
          <a:off x="9646920" y="2423160"/>
          <a:ext cx="158496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054ACA-BDA7-491F-92E9-2829F85C2108}" type="TxLink">
            <a:rPr lang="en-US" sz="2600" b="1" i="0" u="none" strike="noStrike">
              <a:solidFill>
                <a:srgbClr val="002060"/>
              </a:solidFill>
              <a:latin typeface="Calibri"/>
              <a:ea typeface="Calibri"/>
              <a:cs typeface="Calibri"/>
            </a:rPr>
            <a:pPr algn="ctr"/>
            <a:t>237</a:t>
          </a:fld>
          <a:endParaRPr lang="en-IN" sz="2600" b="1">
            <a:solidFill>
              <a:srgbClr val="002060"/>
            </a:solidFill>
            <a:latin typeface="Aptos Display" panose="020B0004020202020204" pitchFamily="34" charset="0"/>
          </a:endParaRPr>
        </a:p>
      </xdr:txBody>
    </xdr:sp>
    <xdr:clientData/>
  </xdr:twoCellAnchor>
  <xdr:twoCellAnchor>
    <xdr:from>
      <xdr:col>17</xdr:col>
      <xdr:colOff>405553</xdr:colOff>
      <xdr:row>10</xdr:row>
      <xdr:rowOff>76200</xdr:rowOff>
    </xdr:from>
    <xdr:to>
      <xdr:col>20</xdr:col>
      <xdr:colOff>105834</xdr:colOff>
      <xdr:row>12</xdr:row>
      <xdr:rowOff>76200</xdr:rowOff>
    </xdr:to>
    <xdr:sp macro="" textlink="">
      <xdr:nvSpPr>
        <xdr:cNvPr id="10" name="TextBox 9">
          <a:extLst>
            <a:ext uri="{FF2B5EF4-FFF2-40B4-BE49-F238E27FC236}">
              <a16:creationId xmlns:a16="http://schemas.microsoft.com/office/drawing/2014/main" id="{90D153AA-5F6F-429A-871B-06CFF33DA31E}"/>
            </a:ext>
          </a:extLst>
        </xdr:cNvPr>
        <xdr:cNvSpPr txBox="1"/>
      </xdr:nvSpPr>
      <xdr:spPr>
        <a:xfrm>
          <a:off x="11560386" y="1981200"/>
          <a:ext cx="166878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50000"/>
                </a:schemeClr>
              </a:solidFill>
              <a:latin typeface="Aptos Display" panose="020B0004020202020204" pitchFamily="34" charset="0"/>
            </a:rPr>
            <a:t>ACTIVE</a:t>
          </a:r>
          <a:r>
            <a:rPr lang="en-IN" sz="1300" b="1" baseline="0">
              <a:solidFill>
                <a:schemeClr val="accent2">
                  <a:lumMod val="50000"/>
                </a:schemeClr>
              </a:solidFill>
              <a:latin typeface="Aptos Display" panose="020B0004020202020204" pitchFamily="34" charset="0"/>
            </a:rPr>
            <a:t> EMPLOYEES</a:t>
          </a:r>
          <a:endParaRPr lang="en-IN" sz="1300" b="1">
            <a:solidFill>
              <a:schemeClr val="accent2">
                <a:lumMod val="50000"/>
              </a:schemeClr>
            </a:solidFill>
            <a:latin typeface="Algerian" panose="04020705040A02060702" pitchFamily="82" charset="0"/>
          </a:endParaRPr>
        </a:p>
      </xdr:txBody>
    </xdr:sp>
    <xdr:clientData/>
  </xdr:twoCellAnchor>
  <xdr:twoCellAnchor>
    <xdr:from>
      <xdr:col>17</xdr:col>
      <xdr:colOff>492760</xdr:colOff>
      <xdr:row>12</xdr:row>
      <xdr:rowOff>35560</xdr:rowOff>
    </xdr:from>
    <xdr:to>
      <xdr:col>20</xdr:col>
      <xdr:colOff>111760</xdr:colOff>
      <xdr:row>14</xdr:row>
      <xdr:rowOff>66040</xdr:rowOff>
    </xdr:to>
    <xdr:sp macro="" textlink="'KPI '!D9">
      <xdr:nvSpPr>
        <xdr:cNvPr id="11" name="TextBox 10">
          <a:extLst>
            <a:ext uri="{FF2B5EF4-FFF2-40B4-BE49-F238E27FC236}">
              <a16:creationId xmlns:a16="http://schemas.microsoft.com/office/drawing/2014/main" id="{AD37DD2C-C19A-4F8E-B42C-8A0516129FF8}"/>
            </a:ext>
          </a:extLst>
        </xdr:cNvPr>
        <xdr:cNvSpPr txBox="1"/>
      </xdr:nvSpPr>
      <xdr:spPr>
        <a:xfrm>
          <a:off x="11719560" y="2352040"/>
          <a:ext cx="160020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E9FB1C1-EF6C-42A0-9E8E-B097A65CF78E}" type="TxLink">
            <a:rPr lang="en-US" sz="2600" b="1" i="0" u="none" strike="noStrike">
              <a:solidFill>
                <a:srgbClr val="002060"/>
              </a:solidFill>
              <a:latin typeface="Calibri"/>
              <a:ea typeface="Calibri"/>
              <a:cs typeface="Calibri"/>
            </a:rPr>
            <a:pPr marL="0" indent="0" algn="ctr"/>
            <a:t>1233</a:t>
          </a:fld>
          <a:endParaRPr lang="en-IN" sz="2600" b="1" i="0" u="none" strike="noStrike">
            <a:solidFill>
              <a:srgbClr val="002060"/>
            </a:solidFill>
            <a:latin typeface="Calibri"/>
            <a:ea typeface="Calibri"/>
            <a:cs typeface="Calibri"/>
          </a:endParaRPr>
        </a:p>
      </xdr:txBody>
    </xdr:sp>
    <xdr:clientData/>
  </xdr:twoCellAnchor>
  <xdr:twoCellAnchor>
    <xdr:from>
      <xdr:col>20</xdr:col>
      <xdr:colOff>599440</xdr:colOff>
      <xdr:row>12</xdr:row>
      <xdr:rowOff>0</xdr:rowOff>
    </xdr:from>
    <xdr:to>
      <xdr:col>23</xdr:col>
      <xdr:colOff>218440</xdr:colOff>
      <xdr:row>14</xdr:row>
      <xdr:rowOff>30480</xdr:rowOff>
    </xdr:to>
    <xdr:sp macro="" textlink="'KPI '!E9">
      <xdr:nvSpPr>
        <xdr:cNvPr id="12" name="TextBox 11">
          <a:extLst>
            <a:ext uri="{FF2B5EF4-FFF2-40B4-BE49-F238E27FC236}">
              <a16:creationId xmlns:a16="http://schemas.microsoft.com/office/drawing/2014/main" id="{175D4D60-C44B-45D3-9C80-68ED8E325199}"/>
            </a:ext>
          </a:extLst>
        </xdr:cNvPr>
        <xdr:cNvSpPr txBox="1"/>
      </xdr:nvSpPr>
      <xdr:spPr>
        <a:xfrm>
          <a:off x="13807440" y="2316480"/>
          <a:ext cx="160020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333E86B-832C-4514-B728-2AA34E69D325}" type="TxLink">
            <a:rPr lang="en-US" sz="2600" b="1" i="0" u="none" strike="noStrike">
              <a:solidFill>
                <a:srgbClr val="002060"/>
              </a:solidFill>
              <a:latin typeface="Calibri"/>
              <a:ea typeface="Calibri"/>
              <a:cs typeface="Calibri"/>
            </a:rPr>
            <a:pPr marL="0" indent="0" algn="ctr"/>
            <a:t>16.12%</a:t>
          </a:fld>
          <a:endParaRPr lang="en-IN" sz="2600" b="1" i="0" u="none" strike="noStrike">
            <a:solidFill>
              <a:srgbClr val="002060"/>
            </a:solidFill>
            <a:latin typeface="Calibri"/>
            <a:ea typeface="Calibri"/>
            <a:cs typeface="Calibri"/>
          </a:endParaRPr>
        </a:p>
      </xdr:txBody>
    </xdr:sp>
    <xdr:clientData/>
  </xdr:twoCellAnchor>
  <xdr:twoCellAnchor>
    <xdr:from>
      <xdr:col>23</xdr:col>
      <xdr:colOff>472440</xdr:colOff>
      <xdr:row>12</xdr:row>
      <xdr:rowOff>5080</xdr:rowOff>
    </xdr:from>
    <xdr:to>
      <xdr:col>26</xdr:col>
      <xdr:colOff>91440</xdr:colOff>
      <xdr:row>14</xdr:row>
      <xdr:rowOff>45720</xdr:rowOff>
    </xdr:to>
    <xdr:sp macro="" textlink="'KPI '!C9">
      <xdr:nvSpPr>
        <xdr:cNvPr id="13" name="TextBox 12">
          <a:extLst>
            <a:ext uri="{FF2B5EF4-FFF2-40B4-BE49-F238E27FC236}">
              <a16:creationId xmlns:a16="http://schemas.microsoft.com/office/drawing/2014/main" id="{9D674C47-0977-4B4A-AE9A-A946B0CF7571}"/>
            </a:ext>
          </a:extLst>
        </xdr:cNvPr>
        <xdr:cNvSpPr txBox="1"/>
      </xdr:nvSpPr>
      <xdr:spPr>
        <a:xfrm>
          <a:off x="15661640" y="2321560"/>
          <a:ext cx="16002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CC64EBB-4262-476C-AC29-72D1F5358422}" type="TxLink">
            <a:rPr lang="en-US" sz="2600" b="1" i="0" u="none" strike="noStrike">
              <a:solidFill>
                <a:srgbClr val="002060"/>
              </a:solidFill>
              <a:latin typeface="Calibri"/>
              <a:ea typeface="Calibri"/>
              <a:cs typeface="Calibri"/>
            </a:rPr>
            <a:pPr marL="0" indent="0" algn="ctr"/>
            <a:t>37</a:t>
          </a:fld>
          <a:endParaRPr lang="en-IN" sz="2600" b="1" i="0" u="none" strike="noStrike">
            <a:solidFill>
              <a:srgbClr val="002060"/>
            </a:solidFill>
            <a:latin typeface="Calibri"/>
            <a:ea typeface="Calibri"/>
            <a:cs typeface="Calibri"/>
          </a:endParaRPr>
        </a:p>
      </xdr:txBody>
    </xdr:sp>
    <xdr:clientData/>
  </xdr:twoCellAnchor>
  <xdr:twoCellAnchor>
    <xdr:from>
      <xdr:col>20</xdr:col>
      <xdr:colOff>472440</xdr:colOff>
      <xdr:row>10</xdr:row>
      <xdr:rowOff>76200</xdr:rowOff>
    </xdr:from>
    <xdr:to>
      <xdr:col>23</xdr:col>
      <xdr:colOff>411480</xdr:colOff>
      <xdr:row>12</xdr:row>
      <xdr:rowOff>76200</xdr:rowOff>
    </xdr:to>
    <xdr:sp macro="" textlink="">
      <xdr:nvSpPr>
        <xdr:cNvPr id="15" name="TextBox 14">
          <a:extLst>
            <a:ext uri="{FF2B5EF4-FFF2-40B4-BE49-F238E27FC236}">
              <a16:creationId xmlns:a16="http://schemas.microsoft.com/office/drawing/2014/main" id="{CCBBC630-D034-41E1-AB2F-8E3D6B1DA093}"/>
            </a:ext>
          </a:extLst>
        </xdr:cNvPr>
        <xdr:cNvSpPr txBox="1"/>
      </xdr:nvSpPr>
      <xdr:spPr>
        <a:xfrm>
          <a:off x="13578840" y="2057400"/>
          <a:ext cx="19050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50000"/>
                </a:schemeClr>
              </a:solidFill>
              <a:latin typeface="Aptos Display" panose="020B0004020202020204" pitchFamily="34" charset="0"/>
            </a:rPr>
            <a:t>ATTRITION</a:t>
          </a:r>
          <a:r>
            <a:rPr lang="en-IN" sz="1300" b="1" baseline="0">
              <a:solidFill>
                <a:schemeClr val="accent2">
                  <a:lumMod val="50000"/>
                </a:schemeClr>
              </a:solidFill>
              <a:latin typeface="Aptos Display" panose="020B0004020202020204" pitchFamily="34" charset="0"/>
            </a:rPr>
            <a:t> RATE </a:t>
          </a:r>
          <a:endParaRPr lang="en-IN" sz="1500" b="1">
            <a:solidFill>
              <a:schemeClr val="accent2">
                <a:lumMod val="50000"/>
              </a:schemeClr>
            </a:solidFill>
            <a:latin typeface="Algerian" panose="04020705040A02060702" pitchFamily="82" charset="0"/>
          </a:endParaRPr>
        </a:p>
      </xdr:txBody>
    </xdr:sp>
    <xdr:clientData/>
  </xdr:twoCellAnchor>
  <xdr:twoCellAnchor>
    <xdr:from>
      <xdr:col>23</xdr:col>
      <xdr:colOff>594360</xdr:colOff>
      <xdr:row>10</xdr:row>
      <xdr:rowOff>45720</xdr:rowOff>
    </xdr:from>
    <xdr:to>
      <xdr:col>26</xdr:col>
      <xdr:colOff>533400</xdr:colOff>
      <xdr:row>12</xdr:row>
      <xdr:rowOff>45720</xdr:rowOff>
    </xdr:to>
    <xdr:sp macro="" textlink="">
      <xdr:nvSpPr>
        <xdr:cNvPr id="16" name="TextBox 15">
          <a:extLst>
            <a:ext uri="{FF2B5EF4-FFF2-40B4-BE49-F238E27FC236}">
              <a16:creationId xmlns:a16="http://schemas.microsoft.com/office/drawing/2014/main" id="{F54917AA-2B07-4CA2-8AF8-64A92D209082}"/>
            </a:ext>
          </a:extLst>
        </xdr:cNvPr>
        <xdr:cNvSpPr txBox="1"/>
      </xdr:nvSpPr>
      <xdr:spPr>
        <a:xfrm>
          <a:off x="15666720" y="2026920"/>
          <a:ext cx="19050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50000"/>
                </a:schemeClr>
              </a:solidFill>
              <a:latin typeface="Aptos Display" panose="020B0004020202020204" pitchFamily="34" charset="0"/>
            </a:rPr>
            <a:t>AVERAGE</a:t>
          </a:r>
          <a:r>
            <a:rPr lang="en-IN" sz="1500" b="1" baseline="0">
              <a:solidFill>
                <a:schemeClr val="accent2">
                  <a:lumMod val="50000"/>
                </a:schemeClr>
              </a:solidFill>
              <a:latin typeface="Aptos Display" panose="020B0004020202020204" pitchFamily="34" charset="0"/>
            </a:rPr>
            <a:t> </a:t>
          </a:r>
          <a:r>
            <a:rPr lang="en-IN" sz="1300" b="1" baseline="0">
              <a:solidFill>
                <a:schemeClr val="accent2">
                  <a:lumMod val="50000"/>
                </a:schemeClr>
              </a:solidFill>
              <a:latin typeface="Aptos Display" panose="020B0004020202020204" pitchFamily="34" charset="0"/>
            </a:rPr>
            <a:t>AGE</a:t>
          </a:r>
          <a:r>
            <a:rPr lang="en-IN" sz="1500" b="1" baseline="0">
              <a:solidFill>
                <a:schemeClr val="accent2">
                  <a:lumMod val="50000"/>
                </a:schemeClr>
              </a:solidFill>
              <a:latin typeface="Aptos Display" panose="020B0004020202020204" pitchFamily="34" charset="0"/>
            </a:rPr>
            <a:t> </a:t>
          </a:r>
          <a:r>
            <a:rPr lang="en-IN" sz="1500" b="1">
              <a:solidFill>
                <a:schemeClr val="accent2">
                  <a:lumMod val="50000"/>
                </a:schemeClr>
              </a:solidFill>
              <a:latin typeface="Algerian" panose="04020705040A02060702" pitchFamily="82" charset="0"/>
            </a:rPr>
            <a:t> </a:t>
          </a:r>
        </a:p>
      </xdr:txBody>
    </xdr:sp>
    <xdr:clientData/>
  </xdr:twoCellAnchor>
  <xdr:oneCellAnchor>
    <xdr:from>
      <xdr:col>13</xdr:col>
      <xdr:colOff>523876</xdr:colOff>
      <xdr:row>10</xdr:row>
      <xdr:rowOff>147110</xdr:rowOff>
    </xdr:from>
    <xdr:ext cx="248708" cy="255058"/>
    <xdr:pic>
      <xdr:nvPicPr>
        <xdr:cNvPr id="17" name="image4.png">
          <a:extLst>
            <a:ext uri="{FF2B5EF4-FFF2-40B4-BE49-F238E27FC236}">
              <a16:creationId xmlns:a16="http://schemas.microsoft.com/office/drawing/2014/main" id="{B0F1C721-2EFC-4FA2-90CA-9D3298ACD7E1}"/>
            </a:ext>
          </a:extLst>
        </xdr:cNvPr>
        <xdr:cNvPicPr preferRelativeResize="0"/>
      </xdr:nvPicPr>
      <xdr:blipFill>
        <a:blip xmlns:r="http://schemas.openxmlformats.org/officeDocument/2006/relationships" r:embed="rId1" cstate="print"/>
        <a:stretch>
          <a:fillRect/>
        </a:stretch>
      </xdr:blipFill>
      <xdr:spPr>
        <a:xfrm>
          <a:off x="9054043" y="2052110"/>
          <a:ext cx="248708" cy="255058"/>
        </a:xfrm>
        <a:prstGeom prst="rect">
          <a:avLst/>
        </a:prstGeom>
        <a:noFill/>
      </xdr:spPr>
    </xdr:pic>
    <xdr:clientData fLocksWithSheet="0"/>
  </xdr:oneCellAnchor>
  <xdr:oneCellAnchor>
    <xdr:from>
      <xdr:col>20</xdr:col>
      <xdr:colOff>33021</xdr:colOff>
      <xdr:row>11</xdr:row>
      <xdr:rowOff>0</xdr:rowOff>
    </xdr:from>
    <xdr:ext cx="275166" cy="179917"/>
    <xdr:pic>
      <xdr:nvPicPr>
        <xdr:cNvPr id="18" name="image5.png">
          <a:extLst>
            <a:ext uri="{FF2B5EF4-FFF2-40B4-BE49-F238E27FC236}">
              <a16:creationId xmlns:a16="http://schemas.microsoft.com/office/drawing/2014/main" id="{2B6F79B4-CD44-44AC-BA25-6F25B8456DB2}"/>
            </a:ext>
          </a:extLst>
        </xdr:cNvPr>
        <xdr:cNvPicPr preferRelativeResize="0"/>
      </xdr:nvPicPr>
      <xdr:blipFill>
        <a:blip xmlns:r="http://schemas.openxmlformats.org/officeDocument/2006/relationships" r:embed="rId2" cstate="print"/>
        <a:stretch>
          <a:fillRect/>
        </a:stretch>
      </xdr:blipFill>
      <xdr:spPr>
        <a:xfrm>
          <a:off x="13241021" y="2123440"/>
          <a:ext cx="275166" cy="179917"/>
        </a:xfrm>
        <a:prstGeom prst="rect">
          <a:avLst/>
        </a:prstGeom>
        <a:noFill/>
      </xdr:spPr>
    </xdr:pic>
    <xdr:clientData fLocksWithSheet="0"/>
  </xdr:oneCellAnchor>
  <xdr:oneCellAnchor>
    <xdr:from>
      <xdr:col>26</xdr:col>
      <xdr:colOff>58209</xdr:colOff>
      <xdr:row>10</xdr:row>
      <xdr:rowOff>147108</xdr:rowOff>
    </xdr:from>
    <xdr:ext cx="301626" cy="255059"/>
    <xdr:pic>
      <xdr:nvPicPr>
        <xdr:cNvPr id="19" name="image6.png">
          <a:extLst>
            <a:ext uri="{FF2B5EF4-FFF2-40B4-BE49-F238E27FC236}">
              <a16:creationId xmlns:a16="http://schemas.microsoft.com/office/drawing/2014/main" id="{77314FB1-ED0E-493D-9E50-6EB3A87BA7B0}"/>
            </a:ext>
          </a:extLst>
        </xdr:cNvPr>
        <xdr:cNvPicPr preferRelativeResize="0"/>
      </xdr:nvPicPr>
      <xdr:blipFill>
        <a:blip xmlns:r="http://schemas.openxmlformats.org/officeDocument/2006/relationships" r:embed="rId3" cstate="print"/>
        <a:stretch>
          <a:fillRect/>
        </a:stretch>
      </xdr:blipFill>
      <xdr:spPr>
        <a:xfrm>
          <a:off x="17118542" y="2052108"/>
          <a:ext cx="301626" cy="255059"/>
        </a:xfrm>
        <a:prstGeom prst="rect">
          <a:avLst/>
        </a:prstGeom>
        <a:noFill/>
      </xdr:spPr>
    </xdr:pic>
    <xdr:clientData fLocksWithSheet="0"/>
  </xdr:oneCellAnchor>
  <xdr:oneCellAnchor>
    <xdr:from>
      <xdr:col>16</xdr:col>
      <xdr:colOff>370840</xdr:colOff>
      <xdr:row>10</xdr:row>
      <xdr:rowOff>141815</xdr:rowOff>
    </xdr:from>
    <xdr:ext cx="380576" cy="302684"/>
    <xdr:pic>
      <xdr:nvPicPr>
        <xdr:cNvPr id="20" name="image7.png">
          <a:extLst>
            <a:ext uri="{FF2B5EF4-FFF2-40B4-BE49-F238E27FC236}">
              <a16:creationId xmlns:a16="http://schemas.microsoft.com/office/drawing/2014/main" id="{BD2A368D-182D-429E-AA9E-C96A8FB85834}"/>
            </a:ext>
          </a:extLst>
        </xdr:cNvPr>
        <xdr:cNvPicPr preferRelativeResize="0"/>
      </xdr:nvPicPr>
      <xdr:blipFill>
        <a:blip xmlns:r="http://schemas.openxmlformats.org/officeDocument/2006/relationships" r:embed="rId4" cstate="print"/>
        <a:stretch>
          <a:fillRect/>
        </a:stretch>
      </xdr:blipFill>
      <xdr:spPr>
        <a:xfrm>
          <a:off x="10869507" y="2046815"/>
          <a:ext cx="380576" cy="302684"/>
        </a:xfrm>
        <a:prstGeom prst="rect">
          <a:avLst/>
        </a:prstGeom>
        <a:noFill/>
      </xdr:spPr>
    </xdr:pic>
    <xdr:clientData fLocksWithSheet="0"/>
  </xdr:oneCellAnchor>
  <xdr:oneCellAnchor>
    <xdr:from>
      <xdr:col>23</xdr:col>
      <xdr:colOff>63501</xdr:colOff>
      <xdr:row>10</xdr:row>
      <xdr:rowOff>169334</xdr:rowOff>
    </xdr:from>
    <xdr:ext cx="232834" cy="201083"/>
    <xdr:pic>
      <xdr:nvPicPr>
        <xdr:cNvPr id="21" name="image2.png">
          <a:extLst>
            <a:ext uri="{FF2B5EF4-FFF2-40B4-BE49-F238E27FC236}">
              <a16:creationId xmlns:a16="http://schemas.microsoft.com/office/drawing/2014/main" id="{5DBFA1A4-DF2A-4EF7-8832-7408CABCB272}"/>
            </a:ext>
          </a:extLst>
        </xdr:cNvPr>
        <xdr:cNvPicPr preferRelativeResize="0"/>
      </xdr:nvPicPr>
      <xdr:blipFill>
        <a:blip xmlns:r="http://schemas.openxmlformats.org/officeDocument/2006/relationships" r:embed="rId5" cstate="print"/>
        <a:stretch>
          <a:fillRect/>
        </a:stretch>
      </xdr:blipFill>
      <xdr:spPr>
        <a:xfrm>
          <a:off x="15155334" y="2074334"/>
          <a:ext cx="232834" cy="201083"/>
        </a:xfrm>
        <a:prstGeom prst="rect">
          <a:avLst/>
        </a:prstGeom>
        <a:noFill/>
      </xdr:spPr>
    </xdr:pic>
    <xdr:clientData fLocksWithSheet="0"/>
  </xdr:oneCellAnchor>
  <xdr:twoCellAnchor>
    <xdr:from>
      <xdr:col>12</xdr:col>
      <xdr:colOff>243840</xdr:colOff>
      <xdr:row>6</xdr:row>
      <xdr:rowOff>81280</xdr:rowOff>
    </xdr:from>
    <xdr:to>
      <xdr:col>20</xdr:col>
      <xdr:colOff>386080</xdr:colOff>
      <xdr:row>9</xdr:row>
      <xdr:rowOff>30480</xdr:rowOff>
    </xdr:to>
    <xdr:sp macro="" textlink="">
      <xdr:nvSpPr>
        <xdr:cNvPr id="22" name="TextBox 21">
          <a:extLst>
            <a:ext uri="{FF2B5EF4-FFF2-40B4-BE49-F238E27FC236}">
              <a16:creationId xmlns:a16="http://schemas.microsoft.com/office/drawing/2014/main" id="{C30A8F02-B231-5FB4-63D4-17D440B62BBA}"/>
            </a:ext>
          </a:extLst>
        </xdr:cNvPr>
        <xdr:cNvSpPr txBox="1"/>
      </xdr:nvSpPr>
      <xdr:spPr>
        <a:xfrm>
          <a:off x="8168640" y="1239520"/>
          <a:ext cx="5425440" cy="528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accent1">
                  <a:lumMod val="75000"/>
                </a:schemeClr>
              </a:solidFill>
              <a:latin typeface="Aptos Display" panose="020B0004020202020204" pitchFamily="34" charset="0"/>
            </a:rPr>
            <a:t>HR ANALYTICS DASHBOARD</a:t>
          </a:r>
        </a:p>
      </xdr:txBody>
    </xdr:sp>
    <xdr:clientData/>
  </xdr:twoCellAnchor>
  <xdr:oneCellAnchor>
    <xdr:from>
      <xdr:col>11</xdr:col>
      <xdr:colOff>416560</xdr:colOff>
      <xdr:row>6</xdr:row>
      <xdr:rowOff>121920</xdr:rowOff>
    </xdr:from>
    <xdr:ext cx="542925" cy="523875"/>
    <xdr:pic>
      <xdr:nvPicPr>
        <xdr:cNvPr id="23" name="image1.png">
          <a:extLst>
            <a:ext uri="{FF2B5EF4-FFF2-40B4-BE49-F238E27FC236}">
              <a16:creationId xmlns:a16="http://schemas.microsoft.com/office/drawing/2014/main" id="{6771A8B9-A230-4F11-8C84-0E62F343B32C}"/>
            </a:ext>
          </a:extLst>
        </xdr:cNvPr>
        <xdr:cNvPicPr preferRelativeResize="0"/>
      </xdr:nvPicPr>
      <xdr:blipFill>
        <a:blip xmlns:r="http://schemas.openxmlformats.org/officeDocument/2006/relationships" r:embed="rId6" cstate="print"/>
        <a:stretch>
          <a:fillRect/>
        </a:stretch>
      </xdr:blipFill>
      <xdr:spPr>
        <a:xfrm>
          <a:off x="7680960" y="1280160"/>
          <a:ext cx="542925" cy="523875"/>
        </a:xfrm>
        <a:prstGeom prst="rect">
          <a:avLst/>
        </a:prstGeom>
        <a:noFill/>
      </xdr:spPr>
    </xdr:pic>
    <xdr:clientData fLocksWithSheet="0"/>
  </xdr:oneCellAnchor>
  <xdr:oneCellAnchor>
    <xdr:from>
      <xdr:col>20</xdr:col>
      <xdr:colOff>447040</xdr:colOff>
      <xdr:row>6</xdr:row>
      <xdr:rowOff>60960</xdr:rowOff>
    </xdr:from>
    <xdr:ext cx="579120" cy="568960"/>
    <xdr:pic>
      <xdr:nvPicPr>
        <xdr:cNvPr id="24" name="image3.png">
          <a:extLst>
            <a:ext uri="{FF2B5EF4-FFF2-40B4-BE49-F238E27FC236}">
              <a16:creationId xmlns:a16="http://schemas.microsoft.com/office/drawing/2014/main" id="{8DF2E094-7A17-4F52-B93F-A23280E614FC}"/>
            </a:ext>
          </a:extLst>
        </xdr:cNvPr>
        <xdr:cNvPicPr preferRelativeResize="0"/>
      </xdr:nvPicPr>
      <xdr:blipFill>
        <a:blip xmlns:r="http://schemas.openxmlformats.org/officeDocument/2006/relationships" r:embed="rId7" cstate="print"/>
        <a:stretch>
          <a:fillRect/>
        </a:stretch>
      </xdr:blipFill>
      <xdr:spPr>
        <a:xfrm>
          <a:off x="13655040" y="1219200"/>
          <a:ext cx="579120" cy="568960"/>
        </a:xfrm>
        <a:prstGeom prst="rect">
          <a:avLst/>
        </a:prstGeom>
        <a:noFill/>
      </xdr:spPr>
    </xdr:pic>
    <xdr:clientData fLocksWithSheet="0"/>
  </xdr:oneCellAnchor>
  <xdr:twoCellAnchor>
    <xdr:from>
      <xdr:col>21</xdr:col>
      <xdr:colOff>132080</xdr:colOff>
      <xdr:row>6</xdr:row>
      <xdr:rowOff>71120</xdr:rowOff>
    </xdr:from>
    <xdr:to>
      <xdr:col>23</xdr:col>
      <xdr:colOff>558800</xdr:colOff>
      <xdr:row>9</xdr:row>
      <xdr:rowOff>121920</xdr:rowOff>
    </xdr:to>
    <xdr:sp macro="" textlink="">
      <xdr:nvSpPr>
        <xdr:cNvPr id="25" name="TextBox 24">
          <a:extLst>
            <a:ext uri="{FF2B5EF4-FFF2-40B4-BE49-F238E27FC236}">
              <a16:creationId xmlns:a16="http://schemas.microsoft.com/office/drawing/2014/main" id="{9962FA8B-F3E8-7A72-C107-9FD01B7AD703}"/>
            </a:ext>
          </a:extLst>
        </xdr:cNvPr>
        <xdr:cNvSpPr txBox="1"/>
      </xdr:nvSpPr>
      <xdr:spPr>
        <a:xfrm>
          <a:off x="14000480" y="1229360"/>
          <a:ext cx="1747520" cy="629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2">
                  <a:lumMod val="50000"/>
                </a:schemeClr>
              </a:solidFill>
              <a:latin typeface="Aptos Display" panose="020B0004020202020204" pitchFamily="34" charset="0"/>
            </a:rPr>
            <a:t>JOB </a:t>
          </a:r>
        </a:p>
        <a:p>
          <a:pPr algn="ctr"/>
          <a:r>
            <a:rPr lang="en-IN" sz="1100" b="1">
              <a:solidFill>
                <a:schemeClr val="accent2">
                  <a:lumMod val="50000"/>
                </a:schemeClr>
              </a:solidFill>
              <a:latin typeface="Aptos Display" panose="020B0004020202020204" pitchFamily="34" charset="0"/>
            </a:rPr>
            <a:t>SATISFACTION</a:t>
          </a:r>
        </a:p>
        <a:p>
          <a:pPr algn="ctr"/>
          <a:r>
            <a:rPr lang="en-IN" sz="1100" b="1">
              <a:solidFill>
                <a:schemeClr val="accent2">
                  <a:lumMod val="50000"/>
                </a:schemeClr>
              </a:solidFill>
              <a:latin typeface="Aptos Display" panose="020B0004020202020204" pitchFamily="34" charset="0"/>
            </a:rPr>
            <a:t> RATING </a:t>
          </a:r>
        </a:p>
      </xdr:txBody>
    </xdr:sp>
    <xdr:clientData/>
  </xdr:twoCellAnchor>
  <xdr:twoCellAnchor>
    <xdr:from>
      <xdr:col>23</xdr:col>
      <xdr:colOff>71121</xdr:colOff>
      <xdr:row>5</xdr:row>
      <xdr:rowOff>193035</xdr:rowOff>
    </xdr:from>
    <xdr:to>
      <xdr:col>24</xdr:col>
      <xdr:colOff>519990</xdr:colOff>
      <xdr:row>10</xdr:row>
      <xdr:rowOff>14995</xdr:rowOff>
    </xdr:to>
    <xdr:graphicFrame macro="">
      <xdr:nvGraphicFramePr>
        <xdr:cNvPr id="26" name="Chart 25">
          <a:extLst>
            <a:ext uri="{FF2B5EF4-FFF2-40B4-BE49-F238E27FC236}">
              <a16:creationId xmlns:a16="http://schemas.microsoft.com/office/drawing/2014/main" id="{3E245735-5F87-4B54-A62A-070F9D590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335280</xdr:colOff>
      <xdr:row>7</xdr:row>
      <xdr:rowOff>10160</xdr:rowOff>
    </xdr:from>
    <xdr:to>
      <xdr:col>24</xdr:col>
      <xdr:colOff>233680</xdr:colOff>
      <xdr:row>8</xdr:row>
      <xdr:rowOff>132080</xdr:rowOff>
    </xdr:to>
    <xdr:sp macro="" textlink="rating!$B$7">
      <xdr:nvSpPr>
        <xdr:cNvPr id="27" name="TextBox 26">
          <a:extLst>
            <a:ext uri="{FF2B5EF4-FFF2-40B4-BE49-F238E27FC236}">
              <a16:creationId xmlns:a16="http://schemas.microsoft.com/office/drawing/2014/main" id="{ED7CCDEA-F45B-8DAF-213A-C1A9F756D7D1}"/>
            </a:ext>
          </a:extLst>
        </xdr:cNvPr>
        <xdr:cNvSpPr txBox="1"/>
      </xdr:nvSpPr>
      <xdr:spPr>
        <a:xfrm>
          <a:off x="15524480" y="1361440"/>
          <a:ext cx="558800" cy="31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87AB136-CF9E-48C7-92FA-CF45D05DE8CC}" type="TxLink">
            <a:rPr lang="en-US" sz="1300" b="1" i="0" u="none" strike="noStrike">
              <a:solidFill>
                <a:srgbClr val="002060"/>
              </a:solidFill>
              <a:latin typeface="Calibri"/>
              <a:ea typeface="Calibri"/>
              <a:cs typeface="Calibri"/>
            </a:rPr>
            <a:pPr marL="0" indent="0" algn="ctr"/>
            <a:t>2.63</a:t>
          </a:fld>
          <a:endParaRPr lang="en-IN" sz="1300" b="1" i="0" u="none" strike="noStrike">
            <a:solidFill>
              <a:srgbClr val="002060"/>
            </a:solidFill>
            <a:latin typeface="Calibri"/>
            <a:ea typeface="Calibri"/>
            <a:cs typeface="Calibri"/>
          </a:endParaRPr>
        </a:p>
      </xdr:txBody>
    </xdr:sp>
    <xdr:clientData/>
  </xdr:twoCellAnchor>
  <xdr:twoCellAnchor>
    <xdr:from>
      <xdr:col>24</xdr:col>
      <xdr:colOff>304800</xdr:colOff>
      <xdr:row>6</xdr:row>
      <xdr:rowOff>60961</xdr:rowOff>
    </xdr:from>
    <xdr:to>
      <xdr:col>26</xdr:col>
      <xdr:colOff>345440</xdr:colOff>
      <xdr:row>9</xdr:row>
      <xdr:rowOff>132081</xdr:rowOff>
    </xdr:to>
    <xdr:graphicFrame macro="">
      <xdr:nvGraphicFramePr>
        <xdr:cNvPr id="31" name="Chart 30">
          <a:extLst>
            <a:ext uri="{FF2B5EF4-FFF2-40B4-BE49-F238E27FC236}">
              <a16:creationId xmlns:a16="http://schemas.microsoft.com/office/drawing/2014/main" id="{137B0DE1-7ACD-4844-904F-E8E900615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386081</xdr:colOff>
      <xdr:row>7</xdr:row>
      <xdr:rowOff>1</xdr:rowOff>
    </xdr:from>
    <xdr:to>
      <xdr:col>26</xdr:col>
      <xdr:colOff>203200</xdr:colOff>
      <xdr:row>9</xdr:row>
      <xdr:rowOff>50800</xdr:rowOff>
    </xdr:to>
    <xdr:sp macro="" textlink="">
      <xdr:nvSpPr>
        <xdr:cNvPr id="14" name="Freeform: Shape 13">
          <a:extLst>
            <a:ext uri="{FF2B5EF4-FFF2-40B4-BE49-F238E27FC236}">
              <a16:creationId xmlns:a16="http://schemas.microsoft.com/office/drawing/2014/main" id="{FF8D545F-00DF-24AE-F0F2-E6C730A7468D}"/>
            </a:ext>
          </a:extLst>
        </xdr:cNvPr>
        <xdr:cNvSpPr/>
      </xdr:nvSpPr>
      <xdr:spPr>
        <a:xfrm>
          <a:off x="16235681" y="1351281"/>
          <a:ext cx="1137919" cy="436879"/>
        </a:xfrm>
        <a:custGeom>
          <a:avLst/>
          <a:gdLst>
            <a:gd name="connsiteX0" fmla="*/ 2079523 w 2556387"/>
            <a:gd name="connsiteY0" fmla="*/ 147482 h 845575"/>
            <a:gd name="connsiteX1" fmla="*/ 2011052 w 2556387"/>
            <a:gd name="connsiteY1" fmla="*/ 323995 h 845575"/>
            <a:gd name="connsiteX2" fmla="*/ 1789472 w 2556387"/>
            <a:gd name="connsiteY2" fmla="*/ 323994 h 845575"/>
            <a:gd name="connsiteX3" fmla="*/ 1968735 w 2556387"/>
            <a:gd name="connsiteY3" fmla="*/ 433084 h 845575"/>
            <a:gd name="connsiteX4" fmla="*/ 1900261 w 2556387"/>
            <a:gd name="connsiteY4" fmla="*/ 609597 h 845575"/>
            <a:gd name="connsiteX5" fmla="*/ 2079523 w 2556387"/>
            <a:gd name="connsiteY5" fmla="*/ 500505 h 845575"/>
            <a:gd name="connsiteX6" fmla="*/ 2258784 w 2556387"/>
            <a:gd name="connsiteY6" fmla="*/ 609597 h 845575"/>
            <a:gd name="connsiteX7" fmla="*/ 2190310 w 2556387"/>
            <a:gd name="connsiteY7" fmla="*/ 433084 h 845575"/>
            <a:gd name="connsiteX8" fmla="*/ 2369573 w 2556387"/>
            <a:gd name="connsiteY8" fmla="*/ 323994 h 845575"/>
            <a:gd name="connsiteX9" fmla="*/ 2147993 w 2556387"/>
            <a:gd name="connsiteY9" fmla="*/ 323995 h 845575"/>
            <a:gd name="connsiteX10" fmla="*/ 427704 w 2556387"/>
            <a:gd name="connsiteY10" fmla="*/ 137652 h 845575"/>
            <a:gd name="connsiteX11" fmla="*/ 359233 w 2556387"/>
            <a:gd name="connsiteY11" fmla="*/ 314165 h 845575"/>
            <a:gd name="connsiteX12" fmla="*/ 137653 w 2556387"/>
            <a:gd name="connsiteY12" fmla="*/ 314164 h 845575"/>
            <a:gd name="connsiteX13" fmla="*/ 316916 w 2556387"/>
            <a:gd name="connsiteY13" fmla="*/ 423254 h 845575"/>
            <a:gd name="connsiteX14" fmla="*/ 248442 w 2556387"/>
            <a:gd name="connsiteY14" fmla="*/ 599767 h 845575"/>
            <a:gd name="connsiteX15" fmla="*/ 427704 w 2556387"/>
            <a:gd name="connsiteY15" fmla="*/ 490675 h 845575"/>
            <a:gd name="connsiteX16" fmla="*/ 606965 w 2556387"/>
            <a:gd name="connsiteY16" fmla="*/ 599767 h 845575"/>
            <a:gd name="connsiteX17" fmla="*/ 538491 w 2556387"/>
            <a:gd name="connsiteY17" fmla="*/ 423254 h 845575"/>
            <a:gd name="connsiteX18" fmla="*/ 691594 w 2556387"/>
            <a:gd name="connsiteY18" fmla="*/ 330084 h 845575"/>
            <a:gd name="connsiteX19" fmla="*/ 852774 w 2556387"/>
            <a:gd name="connsiteY19" fmla="*/ 428169 h 845575"/>
            <a:gd name="connsiteX20" fmla="*/ 784300 w 2556387"/>
            <a:gd name="connsiteY20" fmla="*/ 604682 h 845575"/>
            <a:gd name="connsiteX21" fmla="*/ 963562 w 2556387"/>
            <a:gd name="connsiteY21" fmla="*/ 495590 h 845575"/>
            <a:gd name="connsiteX22" fmla="*/ 1142823 w 2556387"/>
            <a:gd name="connsiteY22" fmla="*/ 604682 h 845575"/>
            <a:gd name="connsiteX23" fmla="*/ 1074349 w 2556387"/>
            <a:gd name="connsiteY23" fmla="*/ 428169 h 845575"/>
            <a:gd name="connsiteX24" fmla="*/ 1227452 w 2556387"/>
            <a:gd name="connsiteY24" fmla="*/ 334999 h 845575"/>
            <a:gd name="connsiteX25" fmla="*/ 1388632 w 2556387"/>
            <a:gd name="connsiteY25" fmla="*/ 433084 h 845575"/>
            <a:gd name="connsiteX26" fmla="*/ 1320158 w 2556387"/>
            <a:gd name="connsiteY26" fmla="*/ 609597 h 845575"/>
            <a:gd name="connsiteX27" fmla="*/ 1499420 w 2556387"/>
            <a:gd name="connsiteY27" fmla="*/ 500505 h 845575"/>
            <a:gd name="connsiteX28" fmla="*/ 1678681 w 2556387"/>
            <a:gd name="connsiteY28" fmla="*/ 609597 h 845575"/>
            <a:gd name="connsiteX29" fmla="*/ 1610207 w 2556387"/>
            <a:gd name="connsiteY29" fmla="*/ 433084 h 845575"/>
            <a:gd name="connsiteX30" fmla="*/ 1789470 w 2556387"/>
            <a:gd name="connsiteY30" fmla="*/ 323994 h 845575"/>
            <a:gd name="connsiteX31" fmla="*/ 1567890 w 2556387"/>
            <a:gd name="connsiteY31" fmla="*/ 323995 h 845575"/>
            <a:gd name="connsiteX32" fmla="*/ 1499420 w 2556387"/>
            <a:gd name="connsiteY32" fmla="*/ 147482 h 845575"/>
            <a:gd name="connsiteX33" fmla="*/ 1430949 w 2556387"/>
            <a:gd name="connsiteY33" fmla="*/ 323995 h 845575"/>
            <a:gd name="connsiteX34" fmla="*/ 1245535 w 2556387"/>
            <a:gd name="connsiteY34" fmla="*/ 323994 h 845575"/>
            <a:gd name="connsiteX35" fmla="*/ 1253612 w 2556387"/>
            <a:gd name="connsiteY35" fmla="*/ 319079 h 845575"/>
            <a:gd name="connsiteX36" fmla="*/ 1032032 w 2556387"/>
            <a:gd name="connsiteY36" fmla="*/ 319080 h 845575"/>
            <a:gd name="connsiteX37" fmla="*/ 963562 w 2556387"/>
            <a:gd name="connsiteY37" fmla="*/ 142567 h 845575"/>
            <a:gd name="connsiteX38" fmla="*/ 895091 w 2556387"/>
            <a:gd name="connsiteY38" fmla="*/ 319080 h 845575"/>
            <a:gd name="connsiteX39" fmla="*/ 709677 w 2556387"/>
            <a:gd name="connsiteY39" fmla="*/ 319079 h 845575"/>
            <a:gd name="connsiteX40" fmla="*/ 717754 w 2556387"/>
            <a:gd name="connsiteY40" fmla="*/ 314164 h 845575"/>
            <a:gd name="connsiteX41" fmla="*/ 496174 w 2556387"/>
            <a:gd name="connsiteY41" fmla="*/ 314165 h 845575"/>
            <a:gd name="connsiteX42" fmla="*/ 0 w 2556387"/>
            <a:gd name="connsiteY42" fmla="*/ 0 h 845575"/>
            <a:gd name="connsiteX43" fmla="*/ 2556387 w 2556387"/>
            <a:gd name="connsiteY43" fmla="*/ 0 h 845575"/>
            <a:gd name="connsiteX44" fmla="*/ 2556387 w 2556387"/>
            <a:gd name="connsiteY44" fmla="*/ 845575 h 845575"/>
            <a:gd name="connsiteX45" fmla="*/ 0 w 2556387"/>
            <a:gd name="connsiteY45" fmla="*/ 845575 h 8455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556387" h="845575">
              <a:moveTo>
                <a:pt x="2079523" y="147482"/>
              </a:moveTo>
              <a:lnTo>
                <a:pt x="2011052" y="323995"/>
              </a:lnTo>
              <a:lnTo>
                <a:pt x="1789472" y="323994"/>
              </a:lnTo>
              <a:lnTo>
                <a:pt x="1968735" y="433084"/>
              </a:lnTo>
              <a:lnTo>
                <a:pt x="1900261" y="609597"/>
              </a:lnTo>
              <a:lnTo>
                <a:pt x="2079523" y="500505"/>
              </a:lnTo>
              <a:lnTo>
                <a:pt x="2258784" y="609597"/>
              </a:lnTo>
              <a:lnTo>
                <a:pt x="2190310" y="433084"/>
              </a:lnTo>
              <a:lnTo>
                <a:pt x="2369573" y="323994"/>
              </a:lnTo>
              <a:lnTo>
                <a:pt x="2147993" y="323995"/>
              </a:lnTo>
              <a:close/>
              <a:moveTo>
                <a:pt x="427704" y="137652"/>
              </a:moveTo>
              <a:lnTo>
                <a:pt x="359233" y="314165"/>
              </a:lnTo>
              <a:lnTo>
                <a:pt x="137653" y="314164"/>
              </a:lnTo>
              <a:lnTo>
                <a:pt x="316916" y="423254"/>
              </a:lnTo>
              <a:lnTo>
                <a:pt x="248442" y="599767"/>
              </a:lnTo>
              <a:lnTo>
                <a:pt x="427704" y="490675"/>
              </a:lnTo>
              <a:lnTo>
                <a:pt x="606965" y="599767"/>
              </a:lnTo>
              <a:lnTo>
                <a:pt x="538491" y="423254"/>
              </a:lnTo>
              <a:lnTo>
                <a:pt x="691594" y="330084"/>
              </a:lnTo>
              <a:lnTo>
                <a:pt x="852774" y="428169"/>
              </a:lnTo>
              <a:lnTo>
                <a:pt x="784300" y="604682"/>
              </a:lnTo>
              <a:lnTo>
                <a:pt x="963562" y="495590"/>
              </a:lnTo>
              <a:lnTo>
                <a:pt x="1142823" y="604682"/>
              </a:lnTo>
              <a:lnTo>
                <a:pt x="1074349" y="428169"/>
              </a:lnTo>
              <a:lnTo>
                <a:pt x="1227452" y="334999"/>
              </a:lnTo>
              <a:lnTo>
                <a:pt x="1388632" y="433084"/>
              </a:lnTo>
              <a:lnTo>
                <a:pt x="1320158" y="609597"/>
              </a:lnTo>
              <a:lnTo>
                <a:pt x="1499420" y="500505"/>
              </a:lnTo>
              <a:lnTo>
                <a:pt x="1678681" y="609597"/>
              </a:lnTo>
              <a:lnTo>
                <a:pt x="1610207" y="433084"/>
              </a:lnTo>
              <a:lnTo>
                <a:pt x="1789470" y="323994"/>
              </a:lnTo>
              <a:lnTo>
                <a:pt x="1567890" y="323995"/>
              </a:lnTo>
              <a:lnTo>
                <a:pt x="1499420" y="147482"/>
              </a:lnTo>
              <a:lnTo>
                <a:pt x="1430949" y="323995"/>
              </a:lnTo>
              <a:lnTo>
                <a:pt x="1245535" y="323994"/>
              </a:lnTo>
              <a:lnTo>
                <a:pt x="1253612" y="319079"/>
              </a:lnTo>
              <a:lnTo>
                <a:pt x="1032032" y="319080"/>
              </a:lnTo>
              <a:lnTo>
                <a:pt x="963562" y="142567"/>
              </a:lnTo>
              <a:lnTo>
                <a:pt x="895091" y="319080"/>
              </a:lnTo>
              <a:lnTo>
                <a:pt x="709677" y="319079"/>
              </a:lnTo>
              <a:lnTo>
                <a:pt x="717754" y="314164"/>
              </a:lnTo>
              <a:lnTo>
                <a:pt x="496174" y="314165"/>
              </a:lnTo>
              <a:close/>
              <a:moveTo>
                <a:pt x="0" y="0"/>
              </a:moveTo>
              <a:lnTo>
                <a:pt x="2556387" y="0"/>
              </a:lnTo>
              <a:lnTo>
                <a:pt x="2556387" y="845575"/>
              </a:lnTo>
              <a:lnTo>
                <a:pt x="0" y="84557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268604</xdr:colOff>
      <xdr:row>22</xdr:row>
      <xdr:rowOff>125094</xdr:rowOff>
    </xdr:from>
    <xdr:to>
      <xdr:col>13</xdr:col>
      <xdr:colOff>27804</xdr:colOff>
      <xdr:row>28</xdr:row>
      <xdr:rowOff>46854</xdr:rowOff>
    </xdr:to>
    <xdr:graphicFrame macro="">
      <xdr:nvGraphicFramePr>
        <xdr:cNvPr id="32" name="Chart 31">
          <a:extLst>
            <a:ext uri="{FF2B5EF4-FFF2-40B4-BE49-F238E27FC236}">
              <a16:creationId xmlns:a16="http://schemas.microsoft.com/office/drawing/2014/main" id="{26069950-46AC-4880-811F-2C3A04C34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182880</xdr:colOff>
      <xdr:row>22</xdr:row>
      <xdr:rowOff>125094</xdr:rowOff>
    </xdr:from>
    <xdr:to>
      <xdr:col>15</xdr:col>
      <xdr:colOff>576444</xdr:colOff>
      <xdr:row>28</xdr:row>
      <xdr:rowOff>46854</xdr:rowOff>
    </xdr:to>
    <xdr:graphicFrame macro="">
      <xdr:nvGraphicFramePr>
        <xdr:cNvPr id="33" name="Chart 32">
          <a:extLst>
            <a:ext uri="{FF2B5EF4-FFF2-40B4-BE49-F238E27FC236}">
              <a16:creationId xmlns:a16="http://schemas.microsoft.com/office/drawing/2014/main" id="{B5C329CF-58CC-4FFC-897E-85D13C85A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13</xdr:col>
      <xdr:colOff>325120</xdr:colOff>
      <xdr:row>23</xdr:row>
      <xdr:rowOff>43920</xdr:rowOff>
    </xdr:from>
    <xdr:to>
      <xdr:col>14</xdr:col>
      <xdr:colOff>406400</xdr:colOff>
      <xdr:row>27</xdr:row>
      <xdr:rowOff>13440</xdr:rowOff>
    </xdr:to>
    <xdr:pic>
      <xdr:nvPicPr>
        <xdr:cNvPr id="35" name="Graphic 34" descr="Male profile with solid fill">
          <a:extLst>
            <a:ext uri="{FF2B5EF4-FFF2-40B4-BE49-F238E27FC236}">
              <a16:creationId xmlns:a16="http://schemas.microsoft.com/office/drawing/2014/main" id="{283AD447-4D35-2E29-34CD-43AB778B713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910320" y="4483840"/>
          <a:ext cx="741680" cy="741680"/>
        </a:xfrm>
        <a:prstGeom prst="rect">
          <a:avLst/>
        </a:prstGeom>
      </xdr:spPr>
    </xdr:pic>
    <xdr:clientData/>
  </xdr:twoCellAnchor>
  <xdr:twoCellAnchor editAs="oneCell">
    <xdr:from>
      <xdr:col>12</xdr:col>
      <xdr:colOff>485280</xdr:colOff>
      <xdr:row>23</xdr:row>
      <xdr:rowOff>89040</xdr:rowOff>
    </xdr:from>
    <xdr:to>
      <xdr:col>13</xdr:col>
      <xdr:colOff>508880</xdr:colOff>
      <xdr:row>27</xdr:row>
      <xdr:rowOff>880</xdr:rowOff>
    </xdr:to>
    <xdr:pic>
      <xdr:nvPicPr>
        <xdr:cNvPr id="37" name="Graphic 36" descr="Female Profile with solid fill">
          <a:extLst>
            <a:ext uri="{FF2B5EF4-FFF2-40B4-BE49-F238E27FC236}">
              <a16:creationId xmlns:a16="http://schemas.microsoft.com/office/drawing/2014/main" id="{5869873E-2B38-C246-7098-DA1C4B2AE30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8410080" y="4528960"/>
          <a:ext cx="684000" cy="684000"/>
        </a:xfrm>
        <a:prstGeom prst="rect">
          <a:avLst/>
        </a:prstGeom>
      </xdr:spPr>
    </xdr:pic>
    <xdr:clientData/>
  </xdr:twoCellAnchor>
  <xdr:twoCellAnchor>
    <xdr:from>
      <xdr:col>11</xdr:col>
      <xdr:colOff>599440</xdr:colOff>
      <xdr:row>24</xdr:row>
      <xdr:rowOff>142240</xdr:rowOff>
    </xdr:from>
    <xdr:to>
      <xdr:col>12</xdr:col>
      <xdr:colOff>365760</xdr:colOff>
      <xdr:row>25</xdr:row>
      <xdr:rowOff>152400</xdr:rowOff>
    </xdr:to>
    <xdr:sp macro="" textlink="gender!B10">
      <xdr:nvSpPr>
        <xdr:cNvPr id="38" name="TextBox 37">
          <a:extLst>
            <a:ext uri="{FF2B5EF4-FFF2-40B4-BE49-F238E27FC236}">
              <a16:creationId xmlns:a16="http://schemas.microsoft.com/office/drawing/2014/main" id="{DBD3EFE9-868E-12BA-F563-CA505EE6EF22}"/>
            </a:ext>
          </a:extLst>
        </xdr:cNvPr>
        <xdr:cNvSpPr txBox="1"/>
      </xdr:nvSpPr>
      <xdr:spPr>
        <a:xfrm>
          <a:off x="7863840" y="4775200"/>
          <a:ext cx="42672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771011-8C4D-4116-8A7D-2EE0ACBBE649}" type="TxLink">
            <a:rPr lang="en-US" sz="1200" b="1" i="0" u="none" strike="noStrike">
              <a:solidFill>
                <a:srgbClr val="0070C0"/>
              </a:solidFill>
              <a:latin typeface="Calibri"/>
              <a:ea typeface="Calibri"/>
              <a:cs typeface="Calibri"/>
            </a:rPr>
            <a:pPr/>
            <a:t>588</a:t>
          </a:fld>
          <a:endParaRPr lang="en-IN" sz="1100" b="1">
            <a:solidFill>
              <a:srgbClr val="0070C0"/>
            </a:solidFill>
          </a:endParaRPr>
        </a:p>
      </xdr:txBody>
    </xdr:sp>
    <xdr:clientData/>
  </xdr:twoCellAnchor>
  <xdr:twoCellAnchor>
    <xdr:from>
      <xdr:col>14</xdr:col>
      <xdr:colOff>508000</xdr:colOff>
      <xdr:row>24</xdr:row>
      <xdr:rowOff>132080</xdr:rowOff>
    </xdr:from>
    <xdr:to>
      <xdr:col>15</xdr:col>
      <xdr:colOff>264160</xdr:colOff>
      <xdr:row>26</xdr:row>
      <xdr:rowOff>50800</xdr:rowOff>
    </xdr:to>
    <xdr:sp macro="" textlink="gender!B11">
      <xdr:nvSpPr>
        <xdr:cNvPr id="39" name="TextBox 38">
          <a:extLst>
            <a:ext uri="{FF2B5EF4-FFF2-40B4-BE49-F238E27FC236}">
              <a16:creationId xmlns:a16="http://schemas.microsoft.com/office/drawing/2014/main" id="{99C5A505-9479-62AC-0250-9056CF2C2021}"/>
            </a:ext>
          </a:extLst>
        </xdr:cNvPr>
        <xdr:cNvSpPr txBox="1"/>
      </xdr:nvSpPr>
      <xdr:spPr>
        <a:xfrm>
          <a:off x="9753600" y="4765040"/>
          <a:ext cx="4165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609335-ADA0-4EC9-9931-890BE581A377}" type="TxLink">
            <a:rPr lang="en-US" sz="1200" b="1" i="0" u="none" strike="noStrike">
              <a:solidFill>
                <a:srgbClr val="0070C0"/>
              </a:solidFill>
              <a:latin typeface="Calibri"/>
              <a:ea typeface="Calibri"/>
              <a:cs typeface="Calibri"/>
            </a:rPr>
            <a:pPr/>
            <a:t>882</a:t>
          </a:fld>
          <a:endParaRPr lang="en-IN" sz="1100" b="1">
            <a:solidFill>
              <a:srgbClr val="0070C0"/>
            </a:solidFill>
          </a:endParaRPr>
        </a:p>
      </xdr:txBody>
    </xdr:sp>
    <xdr:clientData/>
  </xdr:twoCellAnchor>
  <xdr:twoCellAnchor>
    <xdr:from>
      <xdr:col>11</xdr:col>
      <xdr:colOff>365760</xdr:colOff>
      <xdr:row>16</xdr:row>
      <xdr:rowOff>0</xdr:rowOff>
    </xdr:from>
    <xdr:to>
      <xdr:col>15</xdr:col>
      <xdr:colOff>30480</xdr:colOff>
      <xdr:row>17</xdr:row>
      <xdr:rowOff>111760</xdr:rowOff>
    </xdr:to>
    <xdr:sp macro="" textlink="">
      <xdr:nvSpPr>
        <xdr:cNvPr id="41" name="TextBox 40">
          <a:extLst>
            <a:ext uri="{FF2B5EF4-FFF2-40B4-BE49-F238E27FC236}">
              <a16:creationId xmlns:a16="http://schemas.microsoft.com/office/drawing/2014/main" id="{59F7A8B4-852F-F724-9349-2F3EF39C104A}"/>
            </a:ext>
          </a:extLst>
        </xdr:cNvPr>
        <xdr:cNvSpPr txBox="1"/>
      </xdr:nvSpPr>
      <xdr:spPr>
        <a:xfrm>
          <a:off x="7630160" y="3088640"/>
          <a:ext cx="230632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TOTAL EMPLOYEES BY GENDER </a:t>
          </a:r>
        </a:p>
      </xdr:txBody>
    </xdr:sp>
    <xdr:clientData/>
  </xdr:twoCellAnchor>
  <xdr:twoCellAnchor editAs="oneCell">
    <xdr:from>
      <xdr:col>12</xdr:col>
      <xdr:colOff>207645</xdr:colOff>
      <xdr:row>18</xdr:row>
      <xdr:rowOff>13335</xdr:rowOff>
    </xdr:from>
    <xdr:to>
      <xdr:col>14</xdr:col>
      <xdr:colOff>477520</xdr:colOff>
      <xdr:row>21</xdr:row>
      <xdr:rowOff>142240</xdr:rowOff>
    </xdr:to>
    <mc:AlternateContent xmlns:mc="http://schemas.openxmlformats.org/markup-compatibility/2006" xmlns:a14="http://schemas.microsoft.com/office/drawing/2010/main">
      <mc:Choice Requires="a14">
        <xdr:graphicFrame macro="">
          <xdr:nvGraphicFramePr>
            <xdr:cNvPr id="42" name="Gender 3">
              <a:extLst>
                <a:ext uri="{FF2B5EF4-FFF2-40B4-BE49-F238E27FC236}">
                  <a16:creationId xmlns:a16="http://schemas.microsoft.com/office/drawing/2014/main" id="{ABB34FFF-6737-4002-B233-E9491CC7CF5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078430" y="3485740"/>
              <a:ext cx="1581672" cy="707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299085</xdr:colOff>
      <xdr:row>17</xdr:row>
      <xdr:rowOff>135255</xdr:rowOff>
    </xdr:from>
    <xdr:to>
      <xdr:col>20</xdr:col>
      <xdr:colOff>629920</xdr:colOff>
      <xdr:row>28</xdr:row>
      <xdr:rowOff>30480</xdr:rowOff>
    </xdr:to>
    <xdr:graphicFrame macro="">
      <xdr:nvGraphicFramePr>
        <xdr:cNvPr id="43" name="Chart 42">
          <a:extLst>
            <a:ext uri="{FF2B5EF4-FFF2-40B4-BE49-F238E27FC236}">
              <a16:creationId xmlns:a16="http://schemas.microsoft.com/office/drawing/2014/main" id="{DF36B9E8-6E51-4422-86A4-D197D8EC6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243840</xdr:colOff>
      <xdr:row>16</xdr:row>
      <xdr:rowOff>20320</xdr:rowOff>
    </xdr:from>
    <xdr:to>
      <xdr:col>20</xdr:col>
      <xdr:colOff>91440</xdr:colOff>
      <xdr:row>17</xdr:row>
      <xdr:rowOff>50800</xdr:rowOff>
    </xdr:to>
    <xdr:sp macro="" textlink="">
      <xdr:nvSpPr>
        <xdr:cNvPr id="47" name="TextBox 46">
          <a:extLst>
            <a:ext uri="{FF2B5EF4-FFF2-40B4-BE49-F238E27FC236}">
              <a16:creationId xmlns:a16="http://schemas.microsoft.com/office/drawing/2014/main" id="{D80B7E8F-C8C7-7CDD-A5E5-BB79BA3A2F7B}"/>
            </a:ext>
          </a:extLst>
        </xdr:cNvPr>
        <xdr:cNvSpPr txBox="1"/>
      </xdr:nvSpPr>
      <xdr:spPr>
        <a:xfrm>
          <a:off x="10810240" y="3108960"/>
          <a:ext cx="2489200" cy="22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EDUCATION WISE ATTRITION </a:t>
          </a:r>
        </a:p>
      </xdr:txBody>
    </xdr:sp>
    <xdr:clientData/>
  </xdr:twoCellAnchor>
  <xdr:twoCellAnchor>
    <xdr:from>
      <xdr:col>22</xdr:col>
      <xdr:colOff>56605</xdr:colOff>
      <xdr:row>17</xdr:row>
      <xdr:rowOff>99423</xdr:rowOff>
    </xdr:from>
    <xdr:to>
      <xdr:col>26</xdr:col>
      <xdr:colOff>283028</xdr:colOff>
      <xdr:row>28</xdr:row>
      <xdr:rowOff>109583</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33EEBC59-1318-4EEB-9900-6D5A975198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425748" y="3430452"/>
              <a:ext cx="2838994" cy="21655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142240</xdr:colOff>
      <xdr:row>16</xdr:row>
      <xdr:rowOff>30480</xdr:rowOff>
    </xdr:from>
    <xdr:to>
      <xdr:col>25</xdr:col>
      <xdr:colOff>71120</xdr:colOff>
      <xdr:row>17</xdr:row>
      <xdr:rowOff>71120</xdr:rowOff>
    </xdr:to>
    <xdr:sp macro="" textlink="">
      <xdr:nvSpPr>
        <xdr:cNvPr id="50" name="TextBox 49">
          <a:extLst>
            <a:ext uri="{FF2B5EF4-FFF2-40B4-BE49-F238E27FC236}">
              <a16:creationId xmlns:a16="http://schemas.microsoft.com/office/drawing/2014/main" id="{35AF25B0-43BE-7CD6-1401-CAA69E36D45C}"/>
            </a:ext>
          </a:extLst>
        </xdr:cNvPr>
        <xdr:cNvSpPr txBox="1"/>
      </xdr:nvSpPr>
      <xdr:spPr>
        <a:xfrm>
          <a:off x="14671040" y="3119120"/>
          <a:ext cx="1910080" cy="23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ATTRITION BY JOB </a:t>
          </a:r>
        </a:p>
      </xdr:txBody>
    </xdr:sp>
    <xdr:clientData/>
  </xdr:twoCellAnchor>
  <xdr:twoCellAnchor>
    <xdr:from>
      <xdr:col>11</xdr:col>
      <xdr:colOff>614045</xdr:colOff>
      <xdr:row>32</xdr:row>
      <xdr:rowOff>71120</xdr:rowOff>
    </xdr:from>
    <xdr:to>
      <xdr:col>15</xdr:col>
      <xdr:colOff>193040</xdr:colOff>
      <xdr:row>41</xdr:row>
      <xdr:rowOff>30480</xdr:rowOff>
    </xdr:to>
    <xdr:graphicFrame macro="">
      <xdr:nvGraphicFramePr>
        <xdr:cNvPr id="51" name="Chart 50">
          <a:extLst>
            <a:ext uri="{FF2B5EF4-FFF2-40B4-BE49-F238E27FC236}">
              <a16:creationId xmlns:a16="http://schemas.microsoft.com/office/drawing/2014/main" id="{1C77306A-B0B5-4E79-9C5B-B5A0BB610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558800</xdr:colOff>
      <xdr:row>29</xdr:row>
      <xdr:rowOff>142240</xdr:rowOff>
    </xdr:from>
    <xdr:to>
      <xdr:col>15</xdr:col>
      <xdr:colOff>477520</xdr:colOff>
      <xdr:row>31</xdr:row>
      <xdr:rowOff>20320</xdr:rowOff>
    </xdr:to>
    <xdr:sp macro="" textlink="">
      <xdr:nvSpPr>
        <xdr:cNvPr id="52" name="TextBox 51">
          <a:extLst>
            <a:ext uri="{FF2B5EF4-FFF2-40B4-BE49-F238E27FC236}">
              <a16:creationId xmlns:a16="http://schemas.microsoft.com/office/drawing/2014/main" id="{6DD56A43-73CF-048A-4D0E-E8DA0B06FA2C}"/>
            </a:ext>
          </a:extLst>
        </xdr:cNvPr>
        <xdr:cNvSpPr txBox="1"/>
      </xdr:nvSpPr>
      <xdr:spPr>
        <a:xfrm>
          <a:off x="7823200" y="5740400"/>
          <a:ext cx="2560320" cy="264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DEPARTMENT WISE ATTRITION </a:t>
          </a:r>
        </a:p>
      </xdr:txBody>
    </xdr:sp>
    <xdr:clientData/>
  </xdr:twoCellAnchor>
  <xdr:twoCellAnchor>
    <xdr:from>
      <xdr:col>16</xdr:col>
      <xdr:colOff>75565</xdr:colOff>
      <xdr:row>32</xdr:row>
      <xdr:rowOff>40639</xdr:rowOff>
    </xdr:from>
    <xdr:to>
      <xdr:col>19</xdr:col>
      <xdr:colOff>609600</xdr:colOff>
      <xdr:row>41</xdr:row>
      <xdr:rowOff>50800</xdr:rowOff>
    </xdr:to>
    <xdr:graphicFrame macro="">
      <xdr:nvGraphicFramePr>
        <xdr:cNvPr id="79" name="Chart 78">
          <a:extLst>
            <a:ext uri="{FF2B5EF4-FFF2-40B4-BE49-F238E27FC236}">
              <a16:creationId xmlns:a16="http://schemas.microsoft.com/office/drawing/2014/main" id="{17CBDC94-ECAB-415D-8999-B6F22372C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294640</xdr:colOff>
      <xdr:row>29</xdr:row>
      <xdr:rowOff>121920</xdr:rowOff>
    </xdr:from>
    <xdr:to>
      <xdr:col>19</xdr:col>
      <xdr:colOff>375920</xdr:colOff>
      <xdr:row>30</xdr:row>
      <xdr:rowOff>182880</xdr:rowOff>
    </xdr:to>
    <xdr:sp macro="" textlink="">
      <xdr:nvSpPr>
        <xdr:cNvPr id="80" name="TextBox 79">
          <a:extLst>
            <a:ext uri="{FF2B5EF4-FFF2-40B4-BE49-F238E27FC236}">
              <a16:creationId xmlns:a16="http://schemas.microsoft.com/office/drawing/2014/main" id="{6F3899E6-D532-EC86-5B64-0376F405E776}"/>
            </a:ext>
          </a:extLst>
        </xdr:cNvPr>
        <xdr:cNvSpPr txBox="1"/>
      </xdr:nvSpPr>
      <xdr:spPr>
        <a:xfrm>
          <a:off x="10861040" y="5720080"/>
          <a:ext cx="206248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ATTRITION BY AGE GROUP </a:t>
          </a:r>
        </a:p>
      </xdr:txBody>
    </xdr:sp>
    <xdr:clientData/>
  </xdr:twoCellAnchor>
  <xdr:twoCellAnchor>
    <xdr:from>
      <xdr:col>20</xdr:col>
      <xdr:colOff>207645</xdr:colOff>
      <xdr:row>31</xdr:row>
      <xdr:rowOff>43815</xdr:rowOff>
    </xdr:from>
    <xdr:to>
      <xdr:col>23</xdr:col>
      <xdr:colOff>264160</xdr:colOff>
      <xdr:row>41</xdr:row>
      <xdr:rowOff>81280</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FE2B79A4-D676-4FB3-84C0-2808758512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3314045" y="5949315"/>
              <a:ext cx="2022475" cy="19424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166188</xdr:colOff>
      <xdr:row>29</xdr:row>
      <xdr:rowOff>82006</xdr:rowOff>
    </xdr:from>
    <xdr:to>
      <xdr:col>23</xdr:col>
      <xdr:colOff>491308</xdr:colOff>
      <xdr:row>30</xdr:row>
      <xdr:rowOff>193766</xdr:rowOff>
    </xdr:to>
    <xdr:sp macro="" textlink="">
      <xdr:nvSpPr>
        <xdr:cNvPr id="82" name="TextBox 81">
          <a:extLst>
            <a:ext uri="{FF2B5EF4-FFF2-40B4-BE49-F238E27FC236}">
              <a16:creationId xmlns:a16="http://schemas.microsoft.com/office/drawing/2014/main" id="{2572016E-306B-56AD-4D32-D99F218AA724}"/>
            </a:ext>
          </a:extLst>
        </xdr:cNvPr>
        <xdr:cNvSpPr txBox="1"/>
      </xdr:nvSpPr>
      <xdr:spPr>
        <a:xfrm>
          <a:off x="13229045" y="5764349"/>
          <a:ext cx="2284549" cy="307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ATTRITION BY MARITAL STATUS </a:t>
          </a:r>
        </a:p>
      </xdr:txBody>
    </xdr:sp>
    <xdr:clientData/>
  </xdr:twoCellAnchor>
  <xdr:twoCellAnchor editAs="oneCell">
    <xdr:from>
      <xdr:col>25</xdr:col>
      <xdr:colOff>295456</xdr:colOff>
      <xdr:row>31</xdr:row>
      <xdr:rowOff>24947</xdr:rowOff>
    </xdr:from>
    <xdr:to>
      <xdr:col>26</xdr:col>
      <xdr:colOff>575491</xdr:colOff>
      <xdr:row>37</xdr:row>
      <xdr:rowOff>113212</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9CE5E612-BD58-4F59-8463-48E203D4FDB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624027" y="6099176"/>
              <a:ext cx="933178" cy="1263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500743</xdr:colOff>
      <xdr:row>30</xdr:row>
      <xdr:rowOff>185057</xdr:rowOff>
    </xdr:from>
    <xdr:to>
      <xdr:col>25</xdr:col>
      <xdr:colOff>236583</xdr:colOff>
      <xdr:row>41</xdr:row>
      <xdr:rowOff>131354</xdr:rowOff>
    </xdr:to>
    <mc:AlternateContent xmlns:mc="http://schemas.openxmlformats.org/markup-compatibility/2006" xmlns:a14="http://schemas.microsoft.com/office/drawing/2010/main">
      <mc:Choice Requires="a14">
        <xdr:graphicFrame macro="">
          <xdr:nvGraphicFramePr>
            <xdr:cNvPr id="84" name="Education Field 3">
              <a:extLst>
                <a:ext uri="{FF2B5EF4-FFF2-40B4-BE49-F238E27FC236}">
                  <a16:creationId xmlns:a16="http://schemas.microsoft.com/office/drawing/2014/main" id="{880F30E9-0B27-430F-A16D-593A7CC20A3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5523029" y="6063343"/>
              <a:ext cx="1042125" cy="21016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467360</xdr:colOff>
      <xdr:row>29</xdr:row>
      <xdr:rowOff>121920</xdr:rowOff>
    </xdr:from>
    <xdr:to>
      <xdr:col>26</xdr:col>
      <xdr:colOff>0</xdr:colOff>
      <xdr:row>30</xdr:row>
      <xdr:rowOff>152400</xdr:rowOff>
    </xdr:to>
    <xdr:sp macro="" textlink="">
      <xdr:nvSpPr>
        <xdr:cNvPr id="85" name="TextBox 84">
          <a:extLst>
            <a:ext uri="{FF2B5EF4-FFF2-40B4-BE49-F238E27FC236}">
              <a16:creationId xmlns:a16="http://schemas.microsoft.com/office/drawing/2014/main" id="{CDAB028E-DD8C-5941-2947-EBA81D713554}"/>
            </a:ext>
          </a:extLst>
        </xdr:cNvPr>
        <xdr:cNvSpPr txBox="1"/>
      </xdr:nvSpPr>
      <xdr:spPr>
        <a:xfrm>
          <a:off x="15656560" y="5720080"/>
          <a:ext cx="1513840" cy="22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EDUCATION</a:t>
          </a:r>
          <a:r>
            <a:rPr lang="en-IN" sz="1100" baseline="0"/>
            <a:t> </a:t>
          </a:r>
          <a:endParaRPr lang="en-IN" sz="1100"/>
        </a:p>
      </xdr:txBody>
    </xdr:sp>
    <xdr:clientData/>
  </xdr:twoCellAnchor>
  <xdr:twoCellAnchor>
    <xdr:from>
      <xdr:col>25</xdr:col>
      <xdr:colOff>91440</xdr:colOff>
      <xdr:row>29</xdr:row>
      <xdr:rowOff>121920</xdr:rowOff>
    </xdr:from>
    <xdr:to>
      <xdr:col>26</xdr:col>
      <xdr:colOff>629920</xdr:colOff>
      <xdr:row>30</xdr:row>
      <xdr:rowOff>142240</xdr:rowOff>
    </xdr:to>
    <xdr:sp macro="" textlink="">
      <xdr:nvSpPr>
        <xdr:cNvPr id="86" name="TextBox 85">
          <a:extLst>
            <a:ext uri="{FF2B5EF4-FFF2-40B4-BE49-F238E27FC236}">
              <a16:creationId xmlns:a16="http://schemas.microsoft.com/office/drawing/2014/main" id="{B3F6E9B8-74AE-A69E-39BD-B67E5A720F84}"/>
            </a:ext>
          </a:extLst>
        </xdr:cNvPr>
        <xdr:cNvSpPr txBox="1"/>
      </xdr:nvSpPr>
      <xdr:spPr>
        <a:xfrm>
          <a:off x="16601440" y="5720080"/>
          <a:ext cx="11988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Aptos Display" panose="020B0004020202020204" pitchFamily="34" charset="0"/>
              <a:ea typeface="+mn-ea"/>
              <a:cs typeface="+mn-cs"/>
            </a:rPr>
            <a:t>DEPARTMENT</a:t>
          </a:r>
          <a:r>
            <a:rPr lang="en-IN" sz="1100" baseline="0"/>
            <a:t> </a:t>
          </a:r>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anshi Sharma" refreshedDate="45573.530638657408" createdVersion="8" refreshedVersion="8" minRefreshableVersion="3" recordCount="1470" xr:uid="{C5243834-E503-4020-BD42-CC14048A0AC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076897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AABAEB-A693-4652-8BCB-8FAC5DF233B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3818AC-A3A2-43C8-91A9-70FC101700EC}" name="rating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6EA23C-3C44-42F4-A8EB-F8ED104550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E069DD-17D3-400A-9E97-53976568F296}" name="education by attrition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714904-77F3-4208-BB7A-091AEDE20D4F}" name="attrition by job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952527-ADD3-436B-9DE1-CE800BB19F24}"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4"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59368E-EE4D-4EB2-85D5-BA4EAED0F8F9}" name="atrition by age group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39147B-F8CE-453C-A355-D971CF90567C}" name="attrition by marital statu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4FE83D4-D09C-459A-B1D2-9994CC064917}" sourceName="Gender">
  <pivotTables>
    <pivotTable tabId="7" name="KPI"/>
  </pivotTables>
  <data>
    <tabular pivotCacheId="5076897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88DB4AD-71C5-42A1-B189-CFDAB819F934}" sourceName="Gender">
  <pivotTables>
    <pivotTable tabId="8" name="rating "/>
  </pivotTables>
  <data>
    <tabular pivotCacheId="50768976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AA2AC62-782D-4CDA-B974-24A5F0A69BFF}" sourceName="Gender">
  <pivotTables>
    <pivotTable tabId="9" name="PivotTable1"/>
  </pivotTables>
  <data>
    <tabular pivotCacheId="50768976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79060A3-4E5D-4AC4-8330-0996BAA1B641}" sourceName="Department">
  <pivotTables>
    <pivotTable tabId="14" name="atrition by age group "/>
    <pivotTable tabId="10" name="education by attrition "/>
    <pivotTable tabId="11" name="attrition by job "/>
    <pivotTable tabId="16" name="attrition by marital status "/>
    <pivotTable tabId="13" name="department wise attrition"/>
    <pivotTable tabId="9" name="PivotTable1"/>
    <pivotTable tabId="7" name="KPI"/>
    <pivotTable tabId="8" name="rating "/>
  </pivotTables>
  <data>
    <tabular pivotCacheId="50768976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336B6D6-C919-4FED-AD2F-CF32D74CFDE0}" sourceName="Education Field">
  <pivotTables>
    <pivotTable tabId="14" name="atrition by age group "/>
    <pivotTable tabId="10" name="education by attrition "/>
    <pivotTable tabId="11" name="attrition by job "/>
    <pivotTable tabId="16" name="attrition by marital status "/>
    <pivotTable tabId="13" name="department wise attrition"/>
    <pivotTable tabId="9" name="PivotTable1"/>
    <pivotTable tabId="7" name="KPI"/>
    <pivotTable tabId="8" name="rating "/>
  </pivotTables>
  <data>
    <tabular pivotCacheId="50768976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EF392E1-7480-4C7D-BA96-891B408B9747}"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39F550F-6C9E-4AF3-A195-FBFFA4F067EA}" cache="Slicer_Gender1" caption="Gender" rowHeight="260350"/>
  <slicer name="Education Field" xr10:uid="{7402A424-EA1A-4E2C-A453-6ABDFC75C658}"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3F02FC2-1576-40C6-99B0-32B05235E7E8}" cache="Slicer_Gender2" caption="Gender" rowHeight="260350"/>
  <slicer name="Education Field 1" xr10:uid="{0E4539F2-1D3F-410E-94FB-5E0008FD26B7}"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FA179D-2B11-40CA-8207-7AB710F48D97}" cache="Slicer_Department" caption="Department" rowHeight="260350"/>
  <slicer name="Education Field 2" xr10:uid="{631A2BAB-9E52-462D-8F9C-F39ABEA05B63}"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AA13332-CE56-4252-81D8-EF25F9BF37AF}" cache="Slicer_Gender2" caption="Gender" columnCount="2" rowHeight="260350"/>
  <slicer name="Department 1" xr10:uid="{9077909C-4F28-4614-A2C3-86E654BEE27B}" cache="Slicer_Department" style="SlicerStyleDark6" rowHeight="260350"/>
  <slicer name="Education Field 3" xr10:uid="{18EDA87E-C75A-48CE-9F86-C4173B63DA64}" cache="Slicer_Education_Field2"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46" dataDxfId="45" totalsRowDxfId="44">
  <autoFilter ref="A1:AR1471" xr:uid="{00000000-000C-0000-FFFF-FFFF00000000}"/>
  <tableColumns count="44">
    <tableColumn id="1" xr3:uid="{00000000-0010-0000-0000-000001000000}" name="Attrition" dataDxfId="43"/>
    <tableColumn id="2" xr3:uid="{00000000-0010-0000-0000-000002000000}" name="Business Travel" dataDxfId="42"/>
    <tableColumn id="3" xr3:uid="{00000000-0010-0000-0000-000003000000}" name="CF_age band" dataDxfId="41"/>
    <tableColumn id="4" xr3:uid="{00000000-0010-0000-0000-000004000000}" name="CF_attrition label" dataDxfId="40"/>
    <tableColumn id="5" xr3:uid="{00000000-0010-0000-0000-000005000000}" name="Department" dataDxfId="39"/>
    <tableColumn id="6" xr3:uid="{00000000-0010-0000-0000-000006000000}" name="Education Field" dataDxfId="38"/>
    <tableColumn id="7" xr3:uid="{00000000-0010-0000-0000-000007000000}" name="emp no" dataDxfId="37"/>
    <tableColumn id="8" xr3:uid="{00000000-0010-0000-0000-000008000000}" name="Employee Number" dataDxfId="36"/>
    <tableColumn id="9" xr3:uid="{00000000-0010-0000-0000-000009000000}" name="Gender" dataDxfId="35"/>
    <tableColumn id="10" xr3:uid="{00000000-0010-0000-0000-00000A000000}" name="Job Role" dataDxfId="34"/>
    <tableColumn id="11" xr3:uid="{00000000-0010-0000-0000-00000B000000}" name="Marital Status" dataDxfId="33"/>
    <tableColumn id="12" xr3:uid="{00000000-0010-0000-0000-00000C000000}" name="Over Time" dataDxfId="32"/>
    <tableColumn id="13" xr3:uid="{00000000-0010-0000-0000-00000D000000}" name="Over18" dataDxfId="31"/>
    <tableColumn id="14" xr3:uid="{00000000-0010-0000-0000-00000E000000}" name="Training Times Last Year" dataDxfId="30"/>
    <tableColumn id="15" xr3:uid="{00000000-0010-0000-0000-00000F000000}" name="-2" dataDxfId="29"/>
    <tableColumn id="16" xr3:uid="{00000000-0010-0000-0000-000010000000}" name="0" dataDxfId="28"/>
    <tableColumn id="17" xr3:uid="{00000000-0010-0000-0000-000011000000}" name="Age" dataDxfId="27"/>
    <tableColumn id="18" xr3:uid="{00000000-0010-0000-0000-000012000000}" name="CF_attrition count" dataDxfId="26"/>
    <tableColumn id="19" xr3:uid="{00000000-0010-0000-0000-000013000000}" name="CF_attrition counts" dataDxfId="25"/>
    <tableColumn id="20" xr3:uid="{00000000-0010-0000-0000-000014000000}" name="CF_attrition rate" dataDxfId="24"/>
    <tableColumn id="21" xr3:uid="{00000000-0010-0000-0000-000015000000}" name="CF_current Employee" dataDxfId="23"/>
    <tableColumn id="22" xr3:uid="{00000000-0010-0000-0000-000016000000}" name="Daily Rate" dataDxfId="22"/>
    <tableColumn id="23" xr3:uid="{00000000-0010-0000-0000-000017000000}" name="Distance From Home" dataDxfId="21"/>
    <tableColumn id="24" xr3:uid="{00000000-0010-0000-0000-000018000000}" name="Education" dataDxfId="20"/>
    <tableColumn id="25" xr3:uid="{00000000-0010-0000-0000-000019000000}" name="Employee Count" dataDxfId="19"/>
    <tableColumn id="26" xr3:uid="{00000000-0010-0000-0000-00001A000000}" name="Environment Satisfaction" dataDxfId="18"/>
    <tableColumn id="27" xr3:uid="{00000000-0010-0000-0000-00001B000000}" name="Hourly Rate" dataDxfId="17"/>
    <tableColumn id="28" xr3:uid="{00000000-0010-0000-0000-00001C000000}" name="Job Involvement" dataDxfId="16"/>
    <tableColumn id="29" xr3:uid="{00000000-0010-0000-0000-00001D000000}" name="Job Level" dataDxfId="15"/>
    <tableColumn id="30" xr3:uid="{00000000-0010-0000-0000-00001E000000}" name="Job Satisfaction" dataDxfId="14"/>
    <tableColumn id="31" xr3:uid="{00000000-0010-0000-0000-00001F000000}" name="Monthly Income" dataDxfId="13"/>
    <tableColumn id="32" xr3:uid="{00000000-0010-0000-0000-000020000000}" name="Monthly Rate" dataDxfId="12"/>
    <tableColumn id="33" xr3:uid="{00000000-0010-0000-0000-000021000000}" name="Num Companies Worked" dataDxfId="11"/>
    <tableColumn id="34" xr3:uid="{00000000-0010-0000-0000-000022000000}" name="Percent Salary Hike" dataDxfId="10"/>
    <tableColumn id="35" xr3:uid="{00000000-0010-0000-0000-000023000000}" name="Performance Rating" dataDxfId="9"/>
    <tableColumn id="36" xr3:uid="{00000000-0010-0000-0000-000024000000}" name="Relationship Satisfaction" dataDxfId="8"/>
    <tableColumn id="37" xr3:uid="{00000000-0010-0000-0000-000025000000}" name="Standard Hours" dataDxfId="7"/>
    <tableColumn id="38" xr3:uid="{00000000-0010-0000-0000-000026000000}" name="Stock Option Level" dataDxfId="6"/>
    <tableColumn id="39" xr3:uid="{00000000-0010-0000-0000-000027000000}" name="Total Working Years" dataDxfId="5"/>
    <tableColumn id="40" xr3:uid="{00000000-0010-0000-0000-000028000000}" name="Work Life Balance" dataDxfId="4"/>
    <tableColumn id="41" xr3:uid="{00000000-0010-0000-0000-000029000000}" name="Years At Company" dataDxfId="3"/>
    <tableColumn id="42" xr3:uid="{00000000-0010-0000-0000-00002A000000}" name="Years In Current Role" dataDxfId="2"/>
    <tableColumn id="43" xr3:uid="{00000000-0010-0000-0000-00002B000000}" name="Years Since Last Promotion" dataDxfId="1"/>
    <tableColumn id="44" xr3:uid="{00000000-0010-0000-0000-00002C000000}" name="Years With Curr Manager" dataDxfId="0"/>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469F-AFE6-4C9D-890E-A87715DE4EBE}">
  <dimension ref="A3:E9"/>
  <sheetViews>
    <sheetView workbookViewId="0">
      <selection activeCell="B5" sqref="B5"/>
    </sheetView>
  </sheetViews>
  <sheetFormatPr defaultRowHeight="15.6" x14ac:dyDescent="0.3"/>
  <cols>
    <col min="1" max="1" width="24.5" bestFit="1" customWidth="1"/>
    <col min="2" max="2" width="22.796875" bestFit="1" customWidth="1"/>
    <col min="3" max="3" width="13.5" bestFit="1" customWidth="1"/>
    <col min="4" max="4" width="16.59765625" customWidth="1"/>
    <col min="5" max="5" width="15.59765625" customWidth="1"/>
  </cols>
  <sheetData>
    <row r="3" spans="1:5" x14ac:dyDescent="0.3">
      <c r="A3" s="2" t="s">
        <v>1554</v>
      </c>
      <c r="B3" s="5" t="s">
        <v>1555</v>
      </c>
      <c r="C3" s="4" t="s">
        <v>1556</v>
      </c>
    </row>
    <row r="4" spans="1:5" x14ac:dyDescent="0.3">
      <c r="A4" s="21">
        <v>1470</v>
      </c>
      <c r="B4" s="22">
        <v>237</v>
      </c>
      <c r="C4" s="23">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8">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7E9F-8C39-4CFA-AFBB-3EA842946626}">
  <dimension ref="A3:C8"/>
  <sheetViews>
    <sheetView workbookViewId="0">
      <selection activeCell="G11" sqref="G11"/>
    </sheetView>
  </sheetViews>
  <sheetFormatPr defaultRowHeight="15.6" x14ac:dyDescent="0.3"/>
  <cols>
    <col min="1" max="1" width="23.59765625" bestFit="1" customWidth="1"/>
  </cols>
  <sheetData>
    <row r="3" spans="1:3" x14ac:dyDescent="0.3">
      <c r="A3" s="3" t="s">
        <v>1562</v>
      </c>
    </row>
    <row r="4" spans="1:3" x14ac:dyDescent="0.3">
      <c r="A4" s="20">
        <v>2.6265306122448981</v>
      </c>
    </row>
    <row r="7" spans="1:3" x14ac:dyDescent="0.3">
      <c r="A7" t="s">
        <v>1563</v>
      </c>
      <c r="B7" s="7">
        <f>GETPIVOTDATA("Job Satisfaction",$A$3)</f>
        <v>2.6265306122448981</v>
      </c>
      <c r="C7">
        <f>B7/4</f>
        <v>0.65663265306122454</v>
      </c>
    </row>
    <row r="8" spans="1:3" x14ac:dyDescent="0.3">
      <c r="A8" t="s">
        <v>1564</v>
      </c>
      <c r="B8" s="7">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B584C-6C59-4A21-83E1-81C1962EEDFC}">
  <dimension ref="A3:C11"/>
  <sheetViews>
    <sheetView workbookViewId="0">
      <selection activeCell="G20" sqref="G20"/>
    </sheetView>
  </sheetViews>
  <sheetFormatPr defaultRowHeight="15.6" x14ac:dyDescent="0.3"/>
  <cols>
    <col min="1" max="1" width="12.19921875" bestFit="1" customWidth="1"/>
    <col min="2" max="2" width="22.796875" bestFit="1" customWidth="1"/>
  </cols>
  <sheetData>
    <row r="3" spans="1:3" x14ac:dyDescent="0.3">
      <c r="A3" s="10" t="s">
        <v>1565</v>
      </c>
      <c r="B3" s="3" t="s">
        <v>1567</v>
      </c>
    </row>
    <row r="4" spans="1:3" x14ac:dyDescent="0.3">
      <c r="A4" s="11" t="s">
        <v>51</v>
      </c>
      <c r="B4" s="18">
        <v>588</v>
      </c>
    </row>
    <row r="5" spans="1:3" x14ac:dyDescent="0.3">
      <c r="A5" s="12" t="s">
        <v>62</v>
      </c>
      <c r="B5" s="19">
        <v>882</v>
      </c>
    </row>
    <row r="6" spans="1:3" x14ac:dyDescent="0.3">
      <c r="A6" s="13" t="s">
        <v>1566</v>
      </c>
      <c r="B6" s="20">
        <v>1470</v>
      </c>
    </row>
    <row r="10" spans="1:3" x14ac:dyDescent="0.3">
      <c r="A10" t="s">
        <v>1568</v>
      </c>
      <c r="B10">
        <f>IFERROR(GETPIVOTDATA("Employee Count",$A$3,"Gender","Female"),0)</f>
        <v>588</v>
      </c>
      <c r="C10" s="14">
        <f>IFERROR(B10/($B$10+$B$11),0)</f>
        <v>0.4</v>
      </c>
    </row>
    <row r="11" spans="1:3" x14ac:dyDescent="0.3">
      <c r="A11" t="s">
        <v>1569</v>
      </c>
      <c r="B11">
        <f>IFERROR(GETPIVOTDATA("Employee Count",$A$3,"Gender","Male"),0)</f>
        <v>882</v>
      </c>
      <c r="C11" s="14">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AAFE-5C64-4CD7-9C25-EE9C86A4A0B8}">
  <dimension ref="A3:B9"/>
  <sheetViews>
    <sheetView workbookViewId="0">
      <selection activeCell="H25" sqref="H25"/>
    </sheetView>
  </sheetViews>
  <sheetFormatPr defaultRowHeight="15.6" x14ac:dyDescent="0.3"/>
  <cols>
    <col min="1" max="1" width="16" bestFit="1" customWidth="1"/>
    <col min="2" max="2" width="22.796875" bestFit="1" customWidth="1"/>
  </cols>
  <sheetData>
    <row r="3" spans="1:2" x14ac:dyDescent="0.3">
      <c r="A3" s="10" t="s">
        <v>1565</v>
      </c>
      <c r="B3" s="3" t="s">
        <v>1555</v>
      </c>
    </row>
    <row r="4" spans="1:2" x14ac:dyDescent="0.3">
      <c r="A4" s="11" t="s">
        <v>134</v>
      </c>
      <c r="B4" s="18">
        <v>5</v>
      </c>
    </row>
    <row r="5" spans="1:2" x14ac:dyDescent="0.3">
      <c r="A5" s="12" t="s">
        <v>65</v>
      </c>
      <c r="B5" s="19">
        <v>31</v>
      </c>
    </row>
    <row r="6" spans="1:2" x14ac:dyDescent="0.3">
      <c r="A6" s="12" t="s">
        <v>55</v>
      </c>
      <c r="B6" s="19">
        <v>44</v>
      </c>
    </row>
    <row r="7" spans="1:2" x14ac:dyDescent="0.3">
      <c r="A7" s="12" t="s">
        <v>71</v>
      </c>
      <c r="B7" s="19">
        <v>58</v>
      </c>
    </row>
    <row r="8" spans="1:2" x14ac:dyDescent="0.3">
      <c r="A8" s="12" t="s">
        <v>77</v>
      </c>
      <c r="B8" s="19">
        <v>99</v>
      </c>
    </row>
    <row r="9" spans="1:2" x14ac:dyDescent="0.3">
      <c r="A9" s="13" t="s">
        <v>1566</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4D904-C49A-47FD-8E9B-4EC86E941495}">
  <dimension ref="A3:F13"/>
  <sheetViews>
    <sheetView workbookViewId="0">
      <selection activeCell="E17" sqref="E17"/>
    </sheetView>
  </sheetViews>
  <sheetFormatPr defaultRowHeight="15.6" x14ac:dyDescent="0.3"/>
  <cols>
    <col min="1" max="1" width="23.296875" bestFit="1" customWidth="1"/>
    <col min="2" max="2" width="22.796875" bestFit="1" customWidth="1"/>
    <col min="5" max="5" width="29.5" customWidth="1"/>
    <col min="6" max="6" width="19" customWidth="1"/>
  </cols>
  <sheetData>
    <row r="3" spans="1:6" x14ac:dyDescent="0.3">
      <c r="A3" s="10" t="s">
        <v>1565</v>
      </c>
      <c r="B3" s="3" t="s">
        <v>1555</v>
      </c>
      <c r="E3" t="s">
        <v>1570</v>
      </c>
      <c r="F3" t="s">
        <v>1558</v>
      </c>
    </row>
    <row r="4" spans="1:6" x14ac:dyDescent="0.3">
      <c r="A4" s="11" t="s">
        <v>83</v>
      </c>
      <c r="B4" s="18">
        <v>9</v>
      </c>
      <c r="E4" t="str">
        <f>A4</f>
        <v>Healthcare Representative</v>
      </c>
      <c r="F4">
        <f>GETPIVOTDATA("CF_attrition count",$A$3,"Job Role",A4)</f>
        <v>9</v>
      </c>
    </row>
    <row r="5" spans="1:6" x14ac:dyDescent="0.3">
      <c r="A5" s="12" t="s">
        <v>163</v>
      </c>
      <c r="B5" s="19">
        <v>12</v>
      </c>
      <c r="E5" t="str">
        <f t="shared" ref="E5:E12" si="0">A5</f>
        <v>Human Resources</v>
      </c>
      <c r="F5">
        <f t="shared" ref="F5:F12" si="1">GETPIVOTDATA("CF_attrition count",$A$3,"Job Role",A5)</f>
        <v>12</v>
      </c>
    </row>
    <row r="6" spans="1:6" x14ac:dyDescent="0.3">
      <c r="A6" s="12" t="s">
        <v>68</v>
      </c>
      <c r="B6" s="19">
        <v>62</v>
      </c>
      <c r="E6" t="str">
        <f t="shared" si="0"/>
        <v>Laboratory Technician</v>
      </c>
      <c r="F6">
        <f t="shared" si="1"/>
        <v>62</v>
      </c>
    </row>
    <row r="7" spans="1:6" x14ac:dyDescent="0.3">
      <c r="A7" s="12" t="s">
        <v>95</v>
      </c>
      <c r="B7" s="19">
        <v>5</v>
      </c>
      <c r="E7" t="str">
        <f t="shared" si="0"/>
        <v>Manager</v>
      </c>
      <c r="F7">
        <f t="shared" si="1"/>
        <v>5</v>
      </c>
    </row>
    <row r="8" spans="1:6" x14ac:dyDescent="0.3">
      <c r="A8" s="12" t="s">
        <v>81</v>
      </c>
      <c r="B8" s="19">
        <v>10</v>
      </c>
      <c r="E8" t="str">
        <f t="shared" si="0"/>
        <v>Manufacturing Director</v>
      </c>
      <c r="F8">
        <f t="shared" si="1"/>
        <v>10</v>
      </c>
    </row>
    <row r="9" spans="1:6" x14ac:dyDescent="0.3">
      <c r="A9" s="12" t="s">
        <v>101</v>
      </c>
      <c r="B9" s="19">
        <v>2</v>
      </c>
      <c r="E9" t="str">
        <f t="shared" si="0"/>
        <v>Research Director</v>
      </c>
      <c r="F9">
        <f t="shared" si="1"/>
        <v>2</v>
      </c>
    </row>
    <row r="10" spans="1:6" x14ac:dyDescent="0.3">
      <c r="A10" s="12" t="s">
        <v>63</v>
      </c>
      <c r="B10" s="19">
        <v>47</v>
      </c>
      <c r="E10" t="str">
        <f t="shared" si="0"/>
        <v>Research Scientist</v>
      </c>
      <c r="F10">
        <f t="shared" si="1"/>
        <v>47</v>
      </c>
    </row>
    <row r="11" spans="1:6" x14ac:dyDescent="0.3">
      <c r="A11" s="12" t="s">
        <v>52</v>
      </c>
      <c r="B11" s="19">
        <v>57</v>
      </c>
      <c r="E11" t="str">
        <f t="shared" si="0"/>
        <v>Sales Executive</v>
      </c>
      <c r="F11">
        <f t="shared" si="1"/>
        <v>57</v>
      </c>
    </row>
    <row r="12" spans="1:6" x14ac:dyDescent="0.3">
      <c r="A12" s="12" t="s">
        <v>99</v>
      </c>
      <c r="B12" s="19">
        <v>33</v>
      </c>
      <c r="E12" t="str">
        <f t="shared" si="0"/>
        <v>Sales Representative</v>
      </c>
      <c r="F12">
        <f t="shared" si="1"/>
        <v>33</v>
      </c>
    </row>
    <row r="13" spans="1:6" x14ac:dyDescent="0.3">
      <c r="A13" s="13" t="s">
        <v>1566</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76A9-3932-41D2-A818-9E828C5CD3D1}">
  <dimension ref="A3:B7"/>
  <sheetViews>
    <sheetView workbookViewId="0">
      <selection activeCell="L15" sqref="L15"/>
    </sheetView>
  </sheetViews>
  <sheetFormatPr defaultRowHeight="15.6" x14ac:dyDescent="0.3"/>
  <cols>
    <col min="1" max="1" width="12.19921875" bestFit="1" customWidth="1"/>
    <col min="2" max="2" width="22.796875" bestFit="1" customWidth="1"/>
  </cols>
  <sheetData>
    <row r="3" spans="1:2" x14ac:dyDescent="0.3">
      <c r="A3" s="10" t="s">
        <v>1565</v>
      </c>
      <c r="B3" s="3" t="s">
        <v>1555</v>
      </c>
    </row>
    <row r="4" spans="1:2" x14ac:dyDescent="0.3">
      <c r="A4" s="11" t="s">
        <v>161</v>
      </c>
      <c r="B4" s="15">
        <v>5.0632911392405063E-2</v>
      </c>
    </row>
    <row r="5" spans="1:2" x14ac:dyDescent="0.3">
      <c r="A5" s="12" t="s">
        <v>60</v>
      </c>
      <c r="B5" s="16">
        <v>0.56118143459915615</v>
      </c>
    </row>
    <row r="6" spans="1:2" x14ac:dyDescent="0.3">
      <c r="A6" s="12" t="s">
        <v>48</v>
      </c>
      <c r="B6" s="16">
        <v>0.3881856540084388</v>
      </c>
    </row>
    <row r="7" spans="1:2" x14ac:dyDescent="0.3">
      <c r="A7" s="13" t="s">
        <v>1566</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2CC9-0D3A-41BB-A8B7-CDA17BD064D0}">
  <dimension ref="A3:B9"/>
  <sheetViews>
    <sheetView workbookViewId="0">
      <selection activeCell="B3" sqref="B3"/>
    </sheetView>
  </sheetViews>
  <sheetFormatPr defaultRowHeight="15.6" x14ac:dyDescent="0.3"/>
  <cols>
    <col min="1" max="1" width="12.19921875" bestFit="1" customWidth="1"/>
    <col min="2" max="2" width="22.796875" bestFit="1" customWidth="1"/>
  </cols>
  <sheetData>
    <row r="3" spans="1:2" x14ac:dyDescent="0.3">
      <c r="A3" s="10" t="s">
        <v>1565</v>
      </c>
      <c r="B3" s="3" t="s">
        <v>1555</v>
      </c>
    </row>
    <row r="4" spans="1:2" x14ac:dyDescent="0.3">
      <c r="A4" s="11" t="s">
        <v>69</v>
      </c>
      <c r="B4" s="18">
        <v>112</v>
      </c>
    </row>
    <row r="5" spans="1:2" x14ac:dyDescent="0.3">
      <c r="A5" s="12" t="s">
        <v>46</v>
      </c>
      <c r="B5" s="19">
        <v>51</v>
      </c>
    </row>
    <row r="6" spans="1:2" x14ac:dyDescent="0.3">
      <c r="A6" s="12" t="s">
        <v>58</v>
      </c>
      <c r="B6" s="19">
        <v>25</v>
      </c>
    </row>
    <row r="7" spans="1:2" x14ac:dyDescent="0.3">
      <c r="A7" s="12" t="s">
        <v>75</v>
      </c>
      <c r="B7" s="19">
        <v>11</v>
      </c>
    </row>
    <row r="8" spans="1:2" x14ac:dyDescent="0.3">
      <c r="A8" s="12" t="s">
        <v>92</v>
      </c>
      <c r="B8" s="19">
        <v>38</v>
      </c>
    </row>
    <row r="9" spans="1:2" x14ac:dyDescent="0.3">
      <c r="A9" s="13" t="s">
        <v>1566</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D453-186E-4281-AB02-E8BC7C8300DB}">
  <dimension ref="A3:F7"/>
  <sheetViews>
    <sheetView workbookViewId="0">
      <selection activeCell="Q19" sqref="Q19"/>
    </sheetView>
  </sheetViews>
  <sheetFormatPr defaultRowHeight="15.6" x14ac:dyDescent="0.3"/>
  <cols>
    <col min="1" max="1" width="12.19921875" bestFit="1" customWidth="1"/>
    <col min="2" max="2" width="24.296875" bestFit="1" customWidth="1"/>
    <col min="5" max="5" width="16.59765625" customWidth="1"/>
  </cols>
  <sheetData>
    <row r="3" spans="1:6" x14ac:dyDescent="0.3">
      <c r="A3" s="10" t="s">
        <v>1565</v>
      </c>
      <c r="B3" s="3" t="s">
        <v>1573</v>
      </c>
      <c r="E3" t="s">
        <v>1571</v>
      </c>
      <c r="F3" t="s">
        <v>1572</v>
      </c>
    </row>
    <row r="4" spans="1:6" x14ac:dyDescent="0.3">
      <c r="A4" s="11" t="s">
        <v>79</v>
      </c>
      <c r="B4" s="18">
        <v>327</v>
      </c>
      <c r="E4" t="str">
        <f>A4</f>
        <v>Divorced</v>
      </c>
      <c r="F4">
        <f>GETPIVOTDATA("CF_attrition count",$A$3,"Marital Status",A4)</f>
        <v>327</v>
      </c>
    </row>
    <row r="5" spans="1:6" x14ac:dyDescent="0.3">
      <c r="A5" s="12" t="s">
        <v>64</v>
      </c>
      <c r="B5" s="19">
        <v>673</v>
      </c>
      <c r="E5" t="str">
        <f>A5</f>
        <v>Married</v>
      </c>
      <c r="F5">
        <f>GETPIVOTDATA("CF_attrition count",$A$3,"Marital Status",A5)</f>
        <v>673</v>
      </c>
    </row>
    <row r="6" spans="1:6" x14ac:dyDescent="0.3">
      <c r="A6" s="12" t="s">
        <v>53</v>
      </c>
      <c r="B6" s="19">
        <v>470</v>
      </c>
      <c r="E6" t="str">
        <f>A6</f>
        <v>Single</v>
      </c>
      <c r="F6">
        <f>GETPIVOTDATA("CF_attrition count",$A$3,"Marital Status",A6)</f>
        <v>470</v>
      </c>
    </row>
    <row r="7" spans="1:6" x14ac:dyDescent="0.3">
      <c r="A7" s="13" t="s">
        <v>1566</v>
      </c>
      <c r="B7" s="20">
        <v>1470</v>
      </c>
    </row>
  </sheetData>
  <sortState xmlns:xlrd2="http://schemas.microsoft.com/office/spreadsheetml/2017/richdata2" ref="E4:F6">
    <sortCondition ref="E4: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R8" sqref="R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B7" workbookViewId="0">
      <selection activeCell="K26" sqref="K26"/>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F9" zoomScale="70" workbookViewId="0">
      <selection activeCell="AC30" sqref="AC30"/>
    </sheetView>
  </sheetViews>
  <sheetFormatPr defaultColWidth="11.19921875" defaultRowHeight="15" customHeight="1" x14ac:dyDescent="0.3"/>
  <cols>
    <col min="1" max="26" width="8.59765625" style="9" customWidth="1"/>
    <col min="27" max="16384" width="11.19921875" style="9"/>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9" customFormat="1" x14ac:dyDescent="0.3"/>
    <row r="18" s="9" customFormat="1" x14ac:dyDescent="0.3"/>
    <row r="19" s="9" customFormat="1" x14ac:dyDescent="0.3"/>
    <row r="20" s="9"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 </vt:lpstr>
      <vt:lpstr>rating</vt:lpstr>
      <vt:lpstr>gender</vt:lpstr>
      <vt:lpstr> attrition by education</vt:lpstr>
      <vt:lpstr>attrition by job </vt:lpstr>
      <vt:lpstr>department wise attrition</vt:lpstr>
      <vt:lpstr>Attrition by age group</vt:lpstr>
      <vt:lpstr>attrition by marital status</vt:lpstr>
      <vt:lpstr>Data</vt:lpstr>
      <vt:lpstr>Images</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Devanshi Sharma</cp:lastModifiedBy>
  <dcterms:created xsi:type="dcterms:W3CDTF">2022-12-29T16:02:46Z</dcterms:created>
  <dcterms:modified xsi:type="dcterms:W3CDTF">2024-10-09T09:06:05Z</dcterms:modified>
</cp:coreProperties>
</file>