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unk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Y12" i="1"/>
  <c r="Y3" i="1"/>
  <c r="N54" i="1"/>
  <c r="N55" i="1" s="1"/>
  <c r="N56" i="1" s="1"/>
  <c r="N57" i="1" s="1"/>
  <c r="N58" i="1" s="1"/>
  <c r="N59" i="1" s="1"/>
  <c r="N60" i="1" s="1"/>
  <c r="N61" i="1" s="1"/>
  <c r="N62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F3" i="1"/>
  <c r="R2" i="1" l="1"/>
  <c r="J3" i="1"/>
  <c r="D3" i="1" s="1"/>
  <c r="H4" i="1" s="1"/>
  <c r="J4" i="1" s="1"/>
  <c r="D4" i="1" s="1"/>
  <c r="H5" i="1" s="1"/>
  <c r="J5" i="1" s="1"/>
  <c r="D5" i="1" s="1"/>
  <c r="H6" i="1" l="1"/>
  <c r="J6" i="1" s="1"/>
  <c r="D6" i="1" s="1"/>
  <c r="H7" i="1" l="1"/>
  <c r="J7" i="1" s="1"/>
  <c r="D7" i="1" s="1"/>
  <c r="H8" i="1" l="1"/>
  <c r="J8" i="1" s="1"/>
  <c r="D8" i="1" s="1"/>
  <c r="H9" i="1" l="1"/>
  <c r="J9" i="1" s="1"/>
  <c r="D9" i="1" s="1"/>
  <c r="H10" i="1" l="1"/>
  <c r="J10" i="1" s="1"/>
  <c r="D10" i="1" s="1"/>
  <c r="H11" i="1" l="1"/>
  <c r="J11" i="1" s="1"/>
  <c r="D11" i="1" s="1"/>
  <c r="H12" i="1" l="1"/>
  <c r="J12" i="1" s="1"/>
  <c r="D12" i="1" s="1"/>
  <c r="H13" i="1" l="1"/>
  <c r="J13" i="1" s="1"/>
  <c r="D13" i="1" s="1"/>
  <c r="H14" i="1" l="1"/>
  <c r="J14" i="1" s="1"/>
  <c r="D14" i="1" s="1"/>
  <c r="H15" i="1" l="1"/>
  <c r="J15" i="1" s="1"/>
  <c r="D15" i="1" s="1"/>
  <c r="H16" i="1" l="1"/>
  <c r="J16" i="1" s="1"/>
  <c r="D16" i="1" s="1"/>
  <c r="H17" i="1" l="1"/>
  <c r="J17" i="1" s="1"/>
  <c r="D17" i="1" s="1"/>
  <c r="H18" i="1" l="1"/>
  <c r="J18" i="1" s="1"/>
  <c r="D18" i="1" s="1"/>
  <c r="H19" i="1" l="1"/>
  <c r="J19" i="1" s="1"/>
  <c r="D19" i="1" s="1"/>
  <c r="H20" i="1" l="1"/>
  <c r="J20" i="1" s="1"/>
  <c r="D20" i="1" s="1"/>
  <c r="H21" i="1" l="1"/>
  <c r="J21" i="1" s="1"/>
  <c r="D21" i="1" s="1"/>
  <c r="H22" i="1" l="1"/>
  <c r="J22" i="1" s="1"/>
  <c r="D22" i="1" s="1"/>
</calcChain>
</file>

<file path=xl/sharedStrings.xml><?xml version="1.0" encoding="utf-8"?>
<sst xmlns="http://schemas.openxmlformats.org/spreadsheetml/2006/main" count="13" uniqueCount="11">
  <si>
    <t>balance</t>
  </si>
  <si>
    <t>repayments</t>
  </si>
  <si>
    <t>interest</t>
  </si>
  <si>
    <t>Principal</t>
  </si>
  <si>
    <t>Interest</t>
  </si>
  <si>
    <t>totals</t>
  </si>
  <si>
    <t>=12 * (1 / (1 - 0.887449...) )</t>
  </si>
  <si>
    <t>=12 / 0.1125507....</t>
  </si>
  <si>
    <t>=106.6185....</t>
  </si>
  <si>
    <t>PV * i * (1 / (1 - (1/(1+i)^n) ) )</t>
  </si>
  <si>
    <t>1200 * 0.01 * (1 / (1 - (1/(1.01)^n)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</si>
</sst>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2"/>
  <sheetViews>
    <sheetView tabSelected="1" workbookViewId="0">
      <selection activeCell="H3" sqref="H3"/>
    </sheetView>
  </sheetViews>
  <sheetFormatPr defaultRowHeight="15" x14ac:dyDescent="0.25"/>
  <cols>
    <col min="4" max="4" width="16.28515625" customWidth="1"/>
    <col min="6" max="6" width="16.42578125" customWidth="1"/>
    <col min="10" max="10" width="20.85546875" customWidth="1"/>
    <col min="11" max="11" width="9.85546875" bestFit="1" customWidth="1"/>
    <col min="21" max="21" width="16.85546875" customWidth="1"/>
  </cols>
  <sheetData>
    <row r="1" spans="2:25" x14ac:dyDescent="0.25">
      <c r="D1" t="s">
        <v>0</v>
      </c>
      <c r="F1" t="s">
        <v>1</v>
      </c>
      <c r="H1" t="s">
        <v>2</v>
      </c>
      <c r="J1" t="s">
        <v>3</v>
      </c>
      <c r="N1" t="s">
        <v>0</v>
      </c>
      <c r="O1" t="s">
        <v>4</v>
      </c>
      <c r="P1" t="s">
        <v>3</v>
      </c>
      <c r="R1" t="s">
        <v>5</v>
      </c>
    </row>
    <row r="2" spans="2:25" x14ac:dyDescent="0.25">
      <c r="D2">
        <v>100000</v>
      </c>
      <c r="F2">
        <v>60</v>
      </c>
      <c r="H2" s="2">
        <v>5.0000000000000001E-3</v>
      </c>
      <c r="N2">
        <v>100000</v>
      </c>
      <c r="O2" s="2">
        <v>5.0000000000000001E-3</v>
      </c>
      <c r="R2">
        <f>(SUM(O3:P62))/60</f>
        <v>1949.1520851590174</v>
      </c>
      <c r="U2" s="1"/>
    </row>
    <row r="3" spans="2:25" x14ac:dyDescent="0.25">
      <c r="B3">
        <v>1</v>
      </c>
      <c r="D3" s="1">
        <f>$D2-J3</f>
        <v>98566.719847057204</v>
      </c>
      <c r="F3" s="1">
        <f>-PMT($H$2,$F$2,$D$2)</f>
        <v>1933.2801529427916</v>
      </c>
      <c r="H3">
        <f>D2*H$2</f>
        <v>500</v>
      </c>
      <c r="J3" s="1">
        <f>F3-H3</f>
        <v>1433.2801529427916</v>
      </c>
      <c r="N3">
        <f>N2-P3</f>
        <v>98333.333333333328</v>
      </c>
      <c r="O3">
        <f>O$2*N2*(1+O$2)^B3</f>
        <v>502.49999999999994</v>
      </c>
      <c r="P3">
        <f>N$2/60</f>
        <v>1666.6666666666667</v>
      </c>
      <c r="Y3" t="b">
        <f>PMT(1%,12,1200) = 106.62</f>
        <v>0</v>
      </c>
    </row>
    <row r="4" spans="2:25" x14ac:dyDescent="0.25">
      <c r="B4">
        <v>2</v>
      </c>
      <c r="D4" s="1">
        <f t="shared" ref="D4:D22" si="0">$D3-J4</f>
        <v>97126.273293349703</v>
      </c>
      <c r="F4" s="1">
        <f t="shared" ref="F4:F22" si="1">-PMT($H$2,$F$2,$D$2)</f>
        <v>1933.2801529427916</v>
      </c>
      <c r="H4">
        <f t="shared" ref="H4:H22" si="2">D3*H$2</f>
        <v>492.83359923528604</v>
      </c>
      <c r="J4" s="1">
        <f t="shared" ref="J4:J22" si="3">F4-H4</f>
        <v>1440.4465537075055</v>
      </c>
      <c r="N4">
        <f t="shared" ref="N4:N62" si="4">N3-P4</f>
        <v>96666.666666666657</v>
      </c>
      <c r="O4">
        <f t="shared" ref="O4:O62" si="5">O$2*N3*(1+O$2)^B4</f>
        <v>496.59562499999981</v>
      </c>
      <c r="P4">
        <f t="shared" ref="P4:P62" si="6">N$2/60</f>
        <v>1666.6666666666667</v>
      </c>
    </row>
    <row r="5" spans="2:25" x14ac:dyDescent="0.25">
      <c r="B5">
        <v>3</v>
      </c>
      <c r="D5" s="1">
        <f t="shared" si="0"/>
        <v>95678.624506873661</v>
      </c>
      <c r="F5" s="1">
        <f t="shared" si="1"/>
        <v>1933.2801529427916</v>
      </c>
      <c r="H5">
        <f t="shared" si="2"/>
        <v>485.63136646674855</v>
      </c>
      <c r="J5" s="1">
        <f t="shared" si="3"/>
        <v>1447.6487864760429</v>
      </c>
      <c r="N5">
        <f t="shared" si="4"/>
        <v>94999.999999999985</v>
      </c>
      <c r="O5">
        <f t="shared" si="5"/>
        <v>490.6196437499998</v>
      </c>
      <c r="P5">
        <f t="shared" si="6"/>
        <v>1666.6666666666667</v>
      </c>
      <c r="Y5" t="s">
        <v>9</v>
      </c>
    </row>
    <row r="6" spans="2:25" x14ac:dyDescent="0.25">
      <c r="B6">
        <v>4</v>
      </c>
      <c r="D6" s="1">
        <f t="shared" si="0"/>
        <v>94223.737476465234</v>
      </c>
      <c r="F6" s="1">
        <f t="shared" si="1"/>
        <v>1933.2801529427916</v>
      </c>
      <c r="H6">
        <f t="shared" si="2"/>
        <v>478.39312253436833</v>
      </c>
      <c r="J6" s="1">
        <f t="shared" si="3"/>
        <v>1454.8870304084232</v>
      </c>
      <c r="N6">
        <f t="shared" si="4"/>
        <v>93333.333333333314</v>
      </c>
      <c r="O6">
        <f t="shared" si="5"/>
        <v>484.57148779687464</v>
      </c>
      <c r="P6">
        <f t="shared" si="6"/>
        <v>1666.6666666666667</v>
      </c>
      <c r="Y6" t="s">
        <v>10</v>
      </c>
    </row>
    <row r="7" spans="2:25" x14ac:dyDescent="0.25">
      <c r="B7">
        <v>5</v>
      </c>
      <c r="D7" s="1">
        <f t="shared" si="0"/>
        <v>92761.57601090477</v>
      </c>
      <c r="F7" s="1">
        <f t="shared" si="1"/>
        <v>1933.2801529427916</v>
      </c>
      <c r="H7">
        <f t="shared" si="2"/>
        <v>471.11868738232619</v>
      </c>
      <c r="J7" s="1">
        <f t="shared" si="3"/>
        <v>1462.1614655604653</v>
      </c>
      <c r="N7">
        <f t="shared" si="4"/>
        <v>91666.666666666642</v>
      </c>
      <c r="O7">
        <f t="shared" si="5"/>
        <v>478.45058479312451</v>
      </c>
      <c r="P7">
        <f t="shared" si="6"/>
        <v>1666.6666666666667</v>
      </c>
      <c r="Y7" t="s">
        <v>6</v>
      </c>
    </row>
    <row r="8" spans="2:25" x14ac:dyDescent="0.25">
      <c r="B8">
        <v>6</v>
      </c>
      <c r="D8" s="1">
        <f t="shared" si="0"/>
        <v>91292.103738016507</v>
      </c>
      <c r="F8" s="1">
        <f t="shared" si="1"/>
        <v>1933.2801529427916</v>
      </c>
      <c r="H8">
        <f t="shared" si="2"/>
        <v>463.80788005452388</v>
      </c>
      <c r="J8" s="1">
        <f t="shared" si="3"/>
        <v>1469.4722728882678</v>
      </c>
      <c r="N8">
        <f t="shared" si="4"/>
        <v>89999.999999999971</v>
      </c>
      <c r="O8">
        <f t="shared" si="5"/>
        <v>472.25635847214198</v>
      </c>
      <c r="P8">
        <f t="shared" si="6"/>
        <v>1666.6666666666667</v>
      </c>
      <c r="Y8" t="s">
        <v>7</v>
      </c>
    </row>
    <row r="9" spans="2:25" x14ac:dyDescent="0.25">
      <c r="B9">
        <v>7</v>
      </c>
      <c r="D9" s="1">
        <f t="shared" si="0"/>
        <v>89815.284103763799</v>
      </c>
      <c r="F9" s="1">
        <f t="shared" si="1"/>
        <v>1933.2801529427916</v>
      </c>
      <c r="H9">
        <f t="shared" si="2"/>
        <v>456.46051869008255</v>
      </c>
      <c r="J9" s="1">
        <f t="shared" si="3"/>
        <v>1476.819634252709</v>
      </c>
      <c r="N9">
        <f t="shared" si="4"/>
        <v>88333.333333333299</v>
      </c>
      <c r="O9">
        <f t="shared" si="5"/>
        <v>465.98822862332986</v>
      </c>
      <c r="P9">
        <f t="shared" si="6"/>
        <v>1666.6666666666667</v>
      </c>
      <c r="Y9" t="s">
        <v>8</v>
      </c>
    </row>
    <row r="10" spans="2:25" x14ac:dyDescent="0.25">
      <c r="B10">
        <v>8</v>
      </c>
      <c r="D10" s="1">
        <f t="shared" si="0"/>
        <v>88331.08037133982</v>
      </c>
      <c r="F10" s="1">
        <f t="shared" si="1"/>
        <v>1933.2801529427916</v>
      </c>
      <c r="H10">
        <f t="shared" si="2"/>
        <v>449.07642051881902</v>
      </c>
      <c r="J10" s="1">
        <f t="shared" si="3"/>
        <v>1484.2037324239725</v>
      </c>
      <c r="N10">
        <f t="shared" si="4"/>
        <v>86666.666666666628</v>
      </c>
      <c r="O10">
        <f t="shared" si="5"/>
        <v>459.64561106706782</v>
      </c>
      <c r="P10">
        <f t="shared" si="6"/>
        <v>1666.6666666666667</v>
      </c>
    </row>
    <row r="11" spans="2:25" x14ac:dyDescent="0.25">
      <c r="B11">
        <v>9</v>
      </c>
      <c r="D11" s="1">
        <f t="shared" si="0"/>
        <v>86839.455620253721</v>
      </c>
      <c r="F11" s="1">
        <f t="shared" si="1"/>
        <v>1933.2801529427916</v>
      </c>
      <c r="H11">
        <f t="shared" si="2"/>
        <v>441.65540185669909</v>
      </c>
      <c r="J11" s="1">
        <f t="shared" si="3"/>
        <v>1491.6247510860926</v>
      </c>
      <c r="N11">
        <f t="shared" si="4"/>
        <v>84999.999999999956</v>
      </c>
      <c r="O11">
        <f t="shared" si="5"/>
        <v>453.22791762952755</v>
      </c>
      <c r="P11">
        <f t="shared" si="6"/>
        <v>1666.6666666666667</v>
      </c>
    </row>
    <row r="12" spans="2:25" x14ac:dyDescent="0.25">
      <c r="B12">
        <v>10</v>
      </c>
      <c r="D12" s="1">
        <f t="shared" si="0"/>
        <v>85340.372745412198</v>
      </c>
      <c r="F12" s="1">
        <f t="shared" si="1"/>
        <v>1933.2801529427916</v>
      </c>
      <c r="H12">
        <f t="shared" si="2"/>
        <v>434.19727810126864</v>
      </c>
      <c r="J12" s="1">
        <f t="shared" si="3"/>
        <v>1499.0828748415229</v>
      </c>
      <c r="N12">
        <f t="shared" si="4"/>
        <v>83333.333333333285</v>
      </c>
      <c r="O12">
        <f t="shared" si="5"/>
        <v>446.73455611733516</v>
      </c>
      <c r="P12">
        <f t="shared" si="6"/>
        <v>1666.6666666666667</v>
      </c>
      <c r="Y12">
        <f>D2*H2* (1 / (1 - (1/(1+H2)^F2) ) )</f>
        <v>1933.2801529428425</v>
      </c>
    </row>
    <row r="13" spans="2:25" x14ac:dyDescent="0.25">
      <c r="B13">
        <v>11</v>
      </c>
      <c r="D13" s="1">
        <f t="shared" si="0"/>
        <v>83833.794456196469</v>
      </c>
      <c r="F13" s="1">
        <f t="shared" si="1"/>
        <v>1933.2801529427916</v>
      </c>
      <c r="H13">
        <f t="shared" si="2"/>
        <v>426.70186372706098</v>
      </c>
      <c r="J13" s="1">
        <f t="shared" si="3"/>
        <v>1506.5782892157306</v>
      </c>
      <c r="N13">
        <f t="shared" si="4"/>
        <v>81666.666666666613</v>
      </c>
      <c r="O13">
        <f t="shared" si="5"/>
        <v>440.16493029208021</v>
      </c>
      <c r="P13">
        <f t="shared" si="6"/>
        <v>1666.6666666666667</v>
      </c>
    </row>
    <row r="14" spans="2:25" x14ac:dyDescent="0.25">
      <c r="B14">
        <v>12</v>
      </c>
      <c r="D14" s="1">
        <f t="shared" si="0"/>
        <v>82319.683275534655</v>
      </c>
      <c r="F14" s="1">
        <f t="shared" si="1"/>
        <v>1933.2801529427916</v>
      </c>
      <c r="H14">
        <f t="shared" si="2"/>
        <v>419.16897228098236</v>
      </c>
      <c r="J14" s="1">
        <f t="shared" si="3"/>
        <v>1514.1111806618092</v>
      </c>
      <c r="N14">
        <f t="shared" si="4"/>
        <v>79999.999999999942</v>
      </c>
      <c r="O14">
        <f t="shared" si="5"/>
        <v>433.51843984466962</v>
      </c>
      <c r="P14">
        <f t="shared" si="6"/>
        <v>1666.6666666666667</v>
      </c>
    </row>
    <row r="15" spans="2:25" x14ac:dyDescent="0.25">
      <c r="B15">
        <v>13</v>
      </c>
      <c r="D15" s="1">
        <f t="shared" si="0"/>
        <v>80798.001538969533</v>
      </c>
      <c r="F15" s="1">
        <f t="shared" si="1"/>
        <v>1933.2801529427916</v>
      </c>
      <c r="H15">
        <f t="shared" si="2"/>
        <v>411.59841637767329</v>
      </c>
      <c r="J15" s="1">
        <f t="shared" si="3"/>
        <v>1521.6817365651182</v>
      </c>
      <c r="N15">
        <f t="shared" si="4"/>
        <v>78333.33333333327</v>
      </c>
      <c r="O15">
        <f t="shared" si="5"/>
        <v>426.79448036952772</v>
      </c>
      <c r="P15">
        <f t="shared" si="6"/>
        <v>1666.6666666666667</v>
      </c>
    </row>
    <row r="16" spans="2:25" x14ac:dyDescent="0.25">
      <c r="B16">
        <v>14</v>
      </c>
      <c r="D16" s="1">
        <f t="shared" si="0"/>
        <v>79268.711393721591</v>
      </c>
      <c r="F16" s="1">
        <f t="shared" si="1"/>
        <v>1933.2801529427916</v>
      </c>
      <c r="H16">
        <f t="shared" si="2"/>
        <v>403.99000769484769</v>
      </c>
      <c r="J16" s="1">
        <f t="shared" si="3"/>
        <v>1529.2901452479439</v>
      </c>
      <c r="N16">
        <f t="shared" si="4"/>
        <v>76666.666666666599</v>
      </c>
      <c r="O16">
        <f t="shared" si="5"/>
        <v>419.99244333863822</v>
      </c>
      <c r="P16">
        <f t="shared" si="6"/>
        <v>1666.6666666666667</v>
      </c>
    </row>
    <row r="17" spans="2:16" x14ac:dyDescent="0.25">
      <c r="B17">
        <v>15</v>
      </c>
      <c r="D17" s="1">
        <f t="shared" si="0"/>
        <v>77731.774797747406</v>
      </c>
      <c r="F17" s="1">
        <f t="shared" si="1"/>
        <v>1933.2801529427916</v>
      </c>
      <c r="H17">
        <f t="shared" si="2"/>
        <v>396.34355696860797</v>
      </c>
      <c r="J17" s="1">
        <f t="shared" si="3"/>
        <v>1536.9365959741835</v>
      </c>
      <c r="N17">
        <f t="shared" si="4"/>
        <v>74999.999999999927</v>
      </c>
      <c r="O17">
        <f t="shared" si="5"/>
        <v>413.11171607543065</v>
      </c>
      <c r="P17">
        <f t="shared" si="6"/>
        <v>1666.6666666666667</v>
      </c>
    </row>
    <row r="18" spans="2:16" x14ac:dyDescent="0.25">
      <c r="B18">
        <v>16</v>
      </c>
      <c r="D18" s="1">
        <f t="shared" si="0"/>
        <v>76187.153518793348</v>
      </c>
      <c r="F18" s="1">
        <f t="shared" si="1"/>
        <v>1933.2801529427916</v>
      </c>
      <c r="H18">
        <f t="shared" si="2"/>
        <v>388.65887398873701</v>
      </c>
      <c r="J18" s="1">
        <f t="shared" si="3"/>
        <v>1544.6212789540546</v>
      </c>
      <c r="N18">
        <f t="shared" si="4"/>
        <v>73333.333333333256</v>
      </c>
      <c r="O18">
        <f t="shared" si="5"/>
        <v>406.15168172850758</v>
      </c>
      <c r="P18">
        <f t="shared" si="6"/>
        <v>1666.6666666666667</v>
      </c>
    </row>
    <row r="19" spans="2:16" x14ac:dyDescent="0.25">
      <c r="B19">
        <v>17</v>
      </c>
      <c r="D19" s="1">
        <f t="shared" si="0"/>
        <v>74634.80913344452</v>
      </c>
      <c r="F19" s="1">
        <f t="shared" si="1"/>
        <v>1933.2801529427916</v>
      </c>
      <c r="H19">
        <f t="shared" si="2"/>
        <v>380.93576759396677</v>
      </c>
      <c r="J19" s="1">
        <f t="shared" si="3"/>
        <v>1552.3443853488247</v>
      </c>
      <c r="N19">
        <f t="shared" si="4"/>
        <v>71666.666666666584</v>
      </c>
      <c r="O19">
        <f t="shared" si="5"/>
        <v>399.11171924521335</v>
      </c>
      <c r="P19">
        <f t="shared" si="6"/>
        <v>1666.6666666666667</v>
      </c>
    </row>
    <row r="20" spans="2:16" x14ac:dyDescent="0.25">
      <c r="B20">
        <v>18</v>
      </c>
      <c r="D20" s="1">
        <f t="shared" si="0"/>
        <v>73074.703026168951</v>
      </c>
      <c r="F20" s="1">
        <f t="shared" si="1"/>
        <v>1933.2801529427916</v>
      </c>
      <c r="H20">
        <f t="shared" si="2"/>
        <v>373.17404566722263</v>
      </c>
      <c r="J20" s="1">
        <f t="shared" si="3"/>
        <v>1560.106107275569</v>
      </c>
      <c r="N20">
        <f t="shared" si="4"/>
        <v>69999.999999999913</v>
      </c>
      <c r="O20">
        <f t="shared" si="5"/>
        <v>391.99120334504289</v>
      </c>
      <c r="P20">
        <f t="shared" si="6"/>
        <v>1666.6666666666667</v>
      </c>
    </row>
    <row r="21" spans="2:16" x14ac:dyDescent="0.25">
      <c r="B21">
        <v>19</v>
      </c>
      <c r="D21" s="1">
        <f t="shared" si="0"/>
        <v>71506.796388357005</v>
      </c>
      <c r="F21" s="1">
        <f t="shared" si="1"/>
        <v>1933.2801529427916</v>
      </c>
      <c r="H21">
        <f t="shared" si="2"/>
        <v>365.37351513084474</v>
      </c>
      <c r="J21" s="1">
        <f t="shared" si="3"/>
        <v>1567.9066378119469</v>
      </c>
      <c r="N21">
        <f t="shared" si="4"/>
        <v>68333.333333333241</v>
      </c>
      <c r="O21">
        <f t="shared" si="5"/>
        <v>384.78950449288971</v>
      </c>
      <c r="P21">
        <f t="shared" si="6"/>
        <v>1666.6666666666667</v>
      </c>
    </row>
    <row r="22" spans="2:16" x14ac:dyDescent="0.25">
      <c r="B22">
        <v>20</v>
      </c>
      <c r="D22" s="1">
        <f t="shared" si="0"/>
        <v>69931.050217355994</v>
      </c>
      <c r="F22" s="1">
        <f t="shared" si="1"/>
        <v>1933.2801529427916</v>
      </c>
      <c r="H22">
        <f t="shared" si="2"/>
        <v>357.53398194178504</v>
      </c>
      <c r="J22" s="1">
        <f t="shared" si="3"/>
        <v>1575.7461710010066</v>
      </c>
      <c r="N22">
        <f t="shared" si="4"/>
        <v>66666.66666666657</v>
      </c>
      <c r="O22">
        <f t="shared" si="5"/>
        <v>377.50598887213141</v>
      </c>
      <c r="P22">
        <f t="shared" si="6"/>
        <v>1666.6666666666667</v>
      </c>
    </row>
    <row r="23" spans="2:16" x14ac:dyDescent="0.25">
      <c r="B23">
        <v>21</v>
      </c>
      <c r="N23">
        <f t="shared" si="4"/>
        <v>64999.999999999905</v>
      </c>
      <c r="O23">
        <f t="shared" si="5"/>
        <v>370.14001835755306</v>
      </c>
      <c r="P23">
        <f t="shared" si="6"/>
        <v>1666.6666666666667</v>
      </c>
    </row>
    <row r="24" spans="2:16" x14ac:dyDescent="0.25">
      <c r="B24">
        <v>22</v>
      </c>
      <c r="N24">
        <f t="shared" si="4"/>
        <v>63333.333333333241</v>
      </c>
      <c r="O24">
        <f t="shared" si="5"/>
        <v>362.69095048810726</v>
      </c>
      <c r="P24">
        <f t="shared" si="6"/>
        <v>1666.6666666666667</v>
      </c>
    </row>
    <row r="25" spans="2:16" x14ac:dyDescent="0.25">
      <c r="B25">
        <v>23</v>
      </c>
      <c r="N25">
        <f t="shared" si="4"/>
        <v>61666.666666666577</v>
      </c>
      <c r="O25">
        <f t="shared" si="5"/>
        <v>355.15813843950804</v>
      </c>
      <c r="P25">
        <f t="shared" si="6"/>
        <v>1666.6666666666667</v>
      </c>
    </row>
    <row r="26" spans="2:16" x14ac:dyDescent="0.25">
      <c r="B26">
        <v>24</v>
      </c>
      <c r="N26">
        <f t="shared" si="4"/>
        <v>59999.999999999913</v>
      </c>
      <c r="O26">
        <f t="shared" si="5"/>
        <v>347.54093099666073</v>
      </c>
      <c r="P26">
        <f t="shared" si="6"/>
        <v>1666.6666666666667</v>
      </c>
    </row>
    <row r="27" spans="2:16" x14ac:dyDescent="0.25">
      <c r="B27">
        <v>25</v>
      </c>
      <c r="N27">
        <f t="shared" si="4"/>
        <v>58333.333333333248</v>
      </c>
      <c r="O27">
        <f t="shared" si="5"/>
        <v>339.83867252592381</v>
      </c>
      <c r="P27">
        <f t="shared" si="6"/>
        <v>1666.6666666666667</v>
      </c>
    </row>
    <row r="28" spans="2:16" x14ac:dyDescent="0.25">
      <c r="B28">
        <v>26</v>
      </c>
      <c r="N28">
        <f t="shared" si="4"/>
        <v>56666.666666666584</v>
      </c>
      <c r="O28">
        <f t="shared" si="5"/>
        <v>332.05070294720468</v>
      </c>
      <c r="P28">
        <f t="shared" si="6"/>
        <v>1666.6666666666667</v>
      </c>
    </row>
    <row r="29" spans="2:16" x14ac:dyDescent="0.25">
      <c r="B29">
        <v>27</v>
      </c>
      <c r="N29">
        <f t="shared" si="4"/>
        <v>54999.99999999992</v>
      </c>
      <c r="O29">
        <f t="shared" si="5"/>
        <v>324.17635770588527</v>
      </c>
      <c r="P29">
        <f t="shared" si="6"/>
        <v>1666.6666666666667</v>
      </c>
    </row>
    <row r="30" spans="2:16" x14ac:dyDescent="0.25">
      <c r="B30">
        <v>28</v>
      </c>
      <c r="N30">
        <f t="shared" si="4"/>
        <v>53333.333333333256</v>
      </c>
      <c r="O30">
        <f t="shared" si="5"/>
        <v>316.21496774457887</v>
      </c>
      <c r="P30">
        <f t="shared" si="6"/>
        <v>1666.6666666666667</v>
      </c>
    </row>
    <row r="31" spans="2:16" x14ac:dyDescent="0.25">
      <c r="B31">
        <v>29</v>
      </c>
      <c r="N31">
        <f t="shared" si="4"/>
        <v>51666.666666666591</v>
      </c>
      <c r="O31">
        <f t="shared" si="5"/>
        <v>308.16585947471685</v>
      </c>
      <c r="P31">
        <f t="shared" si="6"/>
        <v>1666.6666666666667</v>
      </c>
    </row>
    <row r="32" spans="2:16" x14ac:dyDescent="0.25">
      <c r="B32">
        <v>30</v>
      </c>
      <c r="N32">
        <f t="shared" si="4"/>
        <v>49999.999999999927</v>
      </c>
      <c r="O32">
        <f t="shared" si="5"/>
        <v>300.02835474796257</v>
      </c>
      <c r="P32">
        <f t="shared" si="6"/>
        <v>1666.6666666666667</v>
      </c>
    </row>
    <row r="33" spans="2:16" x14ac:dyDescent="0.25">
      <c r="B33">
        <v>31</v>
      </c>
      <c r="N33">
        <f t="shared" si="4"/>
        <v>48333.333333333263</v>
      </c>
      <c r="O33">
        <f t="shared" si="5"/>
        <v>291.80177082745382</v>
      </c>
      <c r="P33">
        <f t="shared" si="6"/>
        <v>1666.6666666666667</v>
      </c>
    </row>
    <row r="34" spans="2:16" x14ac:dyDescent="0.25">
      <c r="B34">
        <v>32</v>
      </c>
      <c r="N34">
        <f t="shared" si="4"/>
        <v>46666.666666666599</v>
      </c>
      <c r="O34">
        <f t="shared" si="5"/>
        <v>283.48542035887135</v>
      </c>
      <c r="P34">
        <f t="shared" si="6"/>
        <v>1666.6666666666667</v>
      </c>
    </row>
    <row r="35" spans="2:16" x14ac:dyDescent="0.25">
      <c r="B35">
        <v>33</v>
      </c>
      <c r="N35">
        <f t="shared" si="4"/>
        <v>44999.999999999935</v>
      </c>
      <c r="O35">
        <f t="shared" si="5"/>
        <v>275.07861134133236</v>
      </c>
      <c r="P35">
        <f t="shared" si="6"/>
        <v>1666.6666666666667</v>
      </c>
    </row>
    <row r="36" spans="2:16" x14ac:dyDescent="0.25">
      <c r="B36">
        <v>34</v>
      </c>
      <c r="N36">
        <f t="shared" si="4"/>
        <v>43333.33333333327</v>
      </c>
      <c r="O36">
        <f t="shared" si="5"/>
        <v>266.58064709810907</v>
      </c>
      <c r="P36">
        <f t="shared" si="6"/>
        <v>1666.6666666666667</v>
      </c>
    </row>
    <row r="37" spans="2:16" x14ac:dyDescent="0.25">
      <c r="B37">
        <v>35</v>
      </c>
      <c r="N37">
        <f t="shared" si="4"/>
        <v>41666.666666666606</v>
      </c>
      <c r="O37">
        <f t="shared" si="5"/>
        <v>257.99082624716993</v>
      </c>
      <c r="P37">
        <f t="shared" si="6"/>
        <v>1666.6666666666667</v>
      </c>
    </row>
    <row r="38" spans="2:16" x14ac:dyDescent="0.25">
      <c r="B38">
        <v>36</v>
      </c>
      <c r="N38">
        <f t="shared" si="4"/>
        <v>39999.999999999942</v>
      </c>
      <c r="O38">
        <f t="shared" si="5"/>
        <v>249.30844267154396</v>
      </c>
      <c r="P38">
        <f t="shared" si="6"/>
        <v>1666.6666666666667</v>
      </c>
    </row>
    <row r="39" spans="2:16" x14ac:dyDescent="0.25">
      <c r="B39">
        <v>37</v>
      </c>
      <c r="N39">
        <f t="shared" si="4"/>
        <v>38333.333333333278</v>
      </c>
      <c r="O39">
        <f t="shared" si="5"/>
        <v>240.53278548950556</v>
      </c>
      <c r="P39">
        <f t="shared" si="6"/>
        <v>1666.6666666666667</v>
      </c>
    </row>
    <row r="40" spans="2:16" x14ac:dyDescent="0.25">
      <c r="B40">
        <v>38</v>
      </c>
      <c r="N40">
        <f t="shared" si="4"/>
        <v>36666.666666666613</v>
      </c>
      <c r="O40">
        <f t="shared" si="5"/>
        <v>231.66313902458003</v>
      </c>
      <c r="P40">
        <f t="shared" si="6"/>
        <v>1666.6666666666667</v>
      </c>
    </row>
    <row r="41" spans="2:16" x14ac:dyDescent="0.25">
      <c r="B41">
        <v>39</v>
      </c>
      <c r="N41">
        <f t="shared" si="4"/>
        <v>34999.999999999949</v>
      </c>
      <c r="O41">
        <f t="shared" si="5"/>
        <v>222.69878277536796</v>
      </c>
      <c r="P41">
        <f t="shared" si="6"/>
        <v>1666.6666666666667</v>
      </c>
    </row>
    <row r="42" spans="2:16" x14ac:dyDescent="0.25">
      <c r="B42">
        <v>40</v>
      </c>
      <c r="N42">
        <f t="shared" si="4"/>
        <v>33333.333333333285</v>
      </c>
      <c r="O42">
        <f t="shared" si="5"/>
        <v>213.63899138518823</v>
      </c>
      <c r="P42">
        <f t="shared" si="6"/>
        <v>1666.6666666666667</v>
      </c>
    </row>
    <row r="43" spans="2:16" x14ac:dyDescent="0.25">
      <c r="B43">
        <v>41</v>
      </c>
      <c r="N43">
        <f t="shared" si="4"/>
        <v>31666.666666666617</v>
      </c>
      <c r="O43">
        <f t="shared" si="5"/>
        <v>204.48303461153728</v>
      </c>
      <c r="P43">
        <f t="shared" si="6"/>
        <v>1666.6666666666667</v>
      </c>
    </row>
    <row r="44" spans="2:16" x14ac:dyDescent="0.25">
      <c r="B44">
        <v>42</v>
      </c>
      <c r="N44">
        <f t="shared" si="4"/>
        <v>29999.999999999949</v>
      </c>
      <c r="O44">
        <f t="shared" si="5"/>
        <v>195.23017729536514</v>
      </c>
      <c r="P44">
        <f t="shared" si="6"/>
        <v>1666.6666666666667</v>
      </c>
    </row>
    <row r="45" spans="2:16" x14ac:dyDescent="0.25">
      <c r="B45">
        <v>43</v>
      </c>
      <c r="N45">
        <f t="shared" si="4"/>
        <v>28333.333333333281</v>
      </c>
      <c r="O45">
        <f t="shared" si="5"/>
        <v>185.87967933016606</v>
      </c>
      <c r="P45">
        <f t="shared" si="6"/>
        <v>1666.6666666666667</v>
      </c>
    </row>
    <row r="46" spans="2:16" x14ac:dyDescent="0.25">
      <c r="B46">
        <v>44</v>
      </c>
      <c r="N46">
        <f t="shared" si="4"/>
        <v>26666.666666666613</v>
      </c>
      <c r="O46">
        <f t="shared" si="5"/>
        <v>176.43079563088253</v>
      </c>
      <c r="P46">
        <f t="shared" si="6"/>
        <v>1666.6666666666667</v>
      </c>
    </row>
    <row r="47" spans="2:16" x14ac:dyDescent="0.25">
      <c r="B47">
        <v>45</v>
      </c>
      <c r="N47">
        <f t="shared" si="4"/>
        <v>24999.999999999945</v>
      </c>
      <c r="O47">
        <f>O$2*N46*(1+O$2)^B47</f>
        <v>166.88277610262293</v>
      </c>
      <c r="P47">
        <f t="shared" si="6"/>
        <v>1666.6666666666667</v>
      </c>
    </row>
    <row r="48" spans="2:16" x14ac:dyDescent="0.25">
      <c r="B48">
        <v>46</v>
      </c>
      <c r="N48">
        <f t="shared" si="4"/>
        <v>23333.333333333278</v>
      </c>
      <c r="O48">
        <f t="shared" si="5"/>
        <v>157.23486560919002</v>
      </c>
      <c r="P48">
        <f t="shared" si="6"/>
        <v>1666.6666666666667</v>
      </c>
    </row>
    <row r="49" spans="2:16" x14ac:dyDescent="0.25">
      <c r="B49">
        <v>47</v>
      </c>
      <c r="N49">
        <f t="shared" si="4"/>
        <v>21666.66666666661</v>
      </c>
      <c r="O49">
        <f t="shared" si="5"/>
        <v>147.48630394142015</v>
      </c>
      <c r="P49">
        <f t="shared" si="6"/>
        <v>1666.6666666666667</v>
      </c>
    </row>
    <row r="50" spans="2:16" x14ac:dyDescent="0.25">
      <c r="B50">
        <v>48</v>
      </c>
      <c r="N50">
        <f t="shared" si="4"/>
        <v>19999.999999999942</v>
      </c>
      <c r="O50">
        <f t="shared" si="5"/>
        <v>137.63632578533242</v>
      </c>
      <c r="P50">
        <f t="shared" si="6"/>
        <v>1666.6666666666667</v>
      </c>
    </row>
    <row r="51" spans="2:16" x14ac:dyDescent="0.25">
      <c r="B51">
        <v>49</v>
      </c>
      <c r="N51">
        <f t="shared" si="4"/>
        <v>18333.333333333274</v>
      </c>
      <c r="O51">
        <f t="shared" si="5"/>
        <v>127.68416069008528</v>
      </c>
      <c r="P51">
        <f t="shared" si="6"/>
        <v>1666.6666666666667</v>
      </c>
    </row>
    <row r="52" spans="2:16" x14ac:dyDescent="0.25">
      <c r="B52">
        <v>50</v>
      </c>
      <c r="N52">
        <f t="shared" si="4"/>
        <v>16666.666666666606</v>
      </c>
      <c r="O52">
        <f t="shared" si="5"/>
        <v>117.62903303574097</v>
      </c>
      <c r="P52">
        <f t="shared" si="6"/>
        <v>1666.6666666666667</v>
      </c>
    </row>
    <row r="53" spans="2:16" x14ac:dyDescent="0.25">
      <c r="B53">
        <v>51</v>
      </c>
      <c r="N53">
        <f t="shared" si="4"/>
        <v>14999.99999999994</v>
      </c>
      <c r="O53">
        <f t="shared" si="5"/>
        <v>107.47016200083601</v>
      </c>
      <c r="P53">
        <f t="shared" si="6"/>
        <v>1666.6666666666667</v>
      </c>
    </row>
    <row r="54" spans="2:16" x14ac:dyDescent="0.25">
      <c r="B54">
        <v>52</v>
      </c>
      <c r="N54">
        <f>N53-P54</f>
        <v>13333.333333333274</v>
      </c>
      <c r="O54">
        <f t="shared" si="5"/>
        <v>97.206761529756122</v>
      </c>
      <c r="P54">
        <f t="shared" si="6"/>
        <v>1666.6666666666667</v>
      </c>
    </row>
    <row r="55" spans="2:16" x14ac:dyDescent="0.25">
      <c r="B55">
        <v>53</v>
      </c>
      <c r="N55">
        <f t="shared" si="4"/>
        <v>11666.666666666608</v>
      </c>
      <c r="O55">
        <f t="shared" si="5"/>
        <v>86.83804029991542</v>
      </c>
      <c r="P55">
        <f t="shared" si="6"/>
        <v>1666.6666666666667</v>
      </c>
    </row>
    <row r="56" spans="2:16" x14ac:dyDescent="0.25">
      <c r="B56">
        <v>54</v>
      </c>
      <c r="N56">
        <f t="shared" si="4"/>
        <v>9999.9999999999418</v>
      </c>
      <c r="O56">
        <f t="shared" si="5"/>
        <v>76.363201688738059</v>
      </c>
      <c r="P56">
        <f t="shared" si="6"/>
        <v>1666.6666666666667</v>
      </c>
    </row>
    <row r="57" spans="2:16" x14ac:dyDescent="0.25">
      <c r="B57">
        <v>55</v>
      </c>
      <c r="N57">
        <f t="shared" si="4"/>
        <v>8333.3333333332757</v>
      </c>
      <c r="O57">
        <f t="shared" si="5"/>
        <v>65.781443740441446</v>
      </c>
      <c r="P57">
        <f t="shared" si="6"/>
        <v>1666.6666666666667</v>
      </c>
    </row>
    <row r="58" spans="2:16" x14ac:dyDescent="0.25">
      <c r="B58">
        <v>56</v>
      </c>
      <c r="N58">
        <f t="shared" si="4"/>
        <v>6666.6666666666088</v>
      </c>
      <c r="O58">
        <f t="shared" si="5"/>
        <v>55.09195913261965</v>
      </c>
      <c r="P58">
        <f t="shared" si="6"/>
        <v>1666.6666666666667</v>
      </c>
    </row>
    <row r="59" spans="2:16" x14ac:dyDescent="0.25">
      <c r="B59">
        <v>57</v>
      </c>
      <c r="N59">
        <f t="shared" si="4"/>
        <v>4999.9999999999418</v>
      </c>
      <c r="O59">
        <f t="shared" si="5"/>
        <v>44.293935142626111</v>
      </c>
      <c r="P59">
        <f t="shared" si="6"/>
        <v>1666.6666666666667</v>
      </c>
    </row>
    <row r="60" spans="2:16" x14ac:dyDescent="0.25">
      <c r="B60">
        <v>58</v>
      </c>
      <c r="N60">
        <f t="shared" si="4"/>
        <v>3333.3333333332748</v>
      </c>
      <c r="O60">
        <f t="shared" si="5"/>
        <v>33.38655361375433</v>
      </c>
      <c r="P60">
        <f t="shared" si="6"/>
        <v>1666.6666666666667</v>
      </c>
    </row>
    <row r="61" spans="2:16" x14ac:dyDescent="0.25">
      <c r="B61">
        <v>59</v>
      </c>
      <c r="N61">
        <f t="shared" si="4"/>
        <v>1666.6666666666081</v>
      </c>
      <c r="O61">
        <f t="shared" si="5"/>
        <v>22.368990921215261</v>
      </c>
      <c r="P61">
        <f t="shared" si="6"/>
        <v>1666.6666666666667</v>
      </c>
    </row>
    <row r="62" spans="2:16" x14ac:dyDescent="0.25">
      <c r="B62">
        <v>60</v>
      </c>
      <c r="N62">
        <f t="shared" si="4"/>
        <v>-5.8662408264353871E-11</v>
      </c>
      <c r="O62">
        <f t="shared" si="5"/>
        <v>11.24041793791047</v>
      </c>
      <c r="P62">
        <f t="shared" si="6"/>
        <v>1666.6666666666667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2017-05-10T12:44:11Z</dcterms:created>
  <dcterms:modified xsi:type="dcterms:W3CDTF">2017-05-10T15:30:04Z</dcterms:modified>
</cp:coreProperties>
</file>