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unus\Desktop\"/>
    </mc:Choice>
  </mc:AlternateContent>
  <xr:revisionPtr revIDLastSave="0" documentId="13_ncr:1_{98AE1C61-3204-4C80-86F2-562121EBA4FB}" xr6:coauthVersionLast="47" xr6:coauthVersionMax="47" xr10:uidLastSave="{00000000-0000-0000-0000-000000000000}"/>
  <bookViews>
    <workbookView xWindow="28680" yWindow="-120" windowWidth="29040" windowHeight="15840" activeTab="1" xr2:uid="{363D0455-35DE-4AB1-B6C5-C98CA6C5E58C}"/>
  </bookViews>
  <sheets>
    <sheet name="Kundendaten" sheetId="1" r:id="rId1"/>
    <sheet name="Sendungen" sheetId="3" r:id="rId2"/>
    <sheet name="Prei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F4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<sst xmlns="http://schemas.openxmlformats.org/spreadsheetml/2006/main" count="160" uniqueCount="105">
  <si>
    <t>Datum</t>
  </si>
  <si>
    <t>Produkt</t>
  </si>
  <si>
    <t>Anzahl</t>
  </si>
  <si>
    <t>Müller</t>
  </si>
  <si>
    <t>anna.mueller@example.com</t>
  </si>
  <si>
    <t>Orangensaft</t>
  </si>
  <si>
    <t>Schmidt</t>
  </si>
  <si>
    <t>david.schmidt@example.com</t>
  </si>
  <si>
    <t>Apfelsaft</t>
  </si>
  <si>
    <t>Wagner</t>
  </si>
  <si>
    <t>laura.wagner@example.com</t>
  </si>
  <si>
    <t>Bananensaft</t>
  </si>
  <si>
    <t>Becker</t>
  </si>
  <si>
    <t>jonas.becker@example.com</t>
  </si>
  <si>
    <t>Schulz</t>
  </si>
  <si>
    <t>lena.schulz@example.com</t>
  </si>
  <si>
    <t>Hoffmann</t>
  </si>
  <si>
    <t>timo.hoffmann@example.com</t>
  </si>
  <si>
    <t>Bauer</t>
  </si>
  <si>
    <t>emma.bauer@example.com</t>
  </si>
  <si>
    <t>Meier</t>
  </si>
  <si>
    <t>noah.meier@example.com</t>
  </si>
  <si>
    <t>Schmitt</t>
  </si>
  <si>
    <t>emilia.schmitt@example.com</t>
  </si>
  <si>
    <t>Koch</t>
  </si>
  <si>
    <t>lukas.koch@example.com</t>
  </si>
  <si>
    <t>Richter</t>
  </si>
  <si>
    <t>mia.richter@example.com</t>
  </si>
  <si>
    <t>Braun</t>
  </si>
  <si>
    <t>ben.braun@example.com</t>
  </si>
  <si>
    <t>Schäfer</t>
  </si>
  <si>
    <t>hannah.schaefer@example.com</t>
  </si>
  <si>
    <t>Zimmermann</t>
  </si>
  <si>
    <t>paul.zimmermann@example.com</t>
  </si>
  <si>
    <t>Schulze</t>
  </si>
  <si>
    <t>sofia.schulze@example.com</t>
  </si>
  <si>
    <t>Herrmann</t>
  </si>
  <si>
    <t>luca.herrmann@example.com</t>
  </si>
  <si>
    <t>Keller</t>
  </si>
  <si>
    <t>lea.keller@example.com</t>
  </si>
  <si>
    <t>Weber</t>
  </si>
  <si>
    <t>felix.weber@example.com</t>
  </si>
  <si>
    <t>Schröder</t>
  </si>
  <si>
    <t>lina.schroeder@example.com</t>
  </si>
  <si>
    <t>Neumann</t>
  </si>
  <si>
    <t>max.neumann@example.com</t>
  </si>
  <si>
    <t>Scholz</t>
  </si>
  <si>
    <t>sarah.scholz@example.com</t>
  </si>
  <si>
    <t>Jung</t>
  </si>
  <si>
    <t>elias.jung@example.com</t>
  </si>
  <si>
    <t>Fischer</t>
  </si>
  <si>
    <t>mia.fischer@example.com</t>
  </si>
  <si>
    <t>Lehmann</t>
  </si>
  <si>
    <t>jan.lehmann@example.com</t>
  </si>
  <si>
    <t>Vogt</t>
  </si>
  <si>
    <t>emilia.vogt@example.com</t>
  </si>
  <si>
    <t>Schubert</t>
  </si>
  <si>
    <t>finn.schubert@example.com</t>
  </si>
  <si>
    <t>Berger</t>
  </si>
  <si>
    <t>hanna.berger@example.com</t>
  </si>
  <si>
    <t>Schwarz</t>
  </si>
  <si>
    <t>leon.schwarz@example.com</t>
  </si>
  <si>
    <t>Mayer</t>
  </si>
  <si>
    <t>emily.mayer@example.com</t>
  </si>
  <si>
    <t>Huber</t>
  </si>
  <si>
    <t>lukas.huber@example.com</t>
  </si>
  <si>
    <t>julian.keller@example.com</t>
  </si>
  <si>
    <t>Wolf</t>
  </si>
  <si>
    <t>emilia.wolf@example.com</t>
  </si>
  <si>
    <t>Sommer</t>
  </si>
  <si>
    <t>moritz.sommer@example.com</t>
  </si>
  <si>
    <t>Vogel</t>
  </si>
  <si>
    <t>sophie.vogel@example.com</t>
  </si>
  <si>
    <t>Heinrich</t>
  </si>
  <si>
    <t>simon.heinrich@example.com</t>
  </si>
  <si>
    <t>Klein</t>
  </si>
  <si>
    <t>marie.klein@example.com</t>
  </si>
  <si>
    <t>Schuster</t>
  </si>
  <si>
    <t>elias.schuster@example.com</t>
  </si>
  <si>
    <t>leni.berger@example.com</t>
  </si>
  <si>
    <t>Werner</t>
  </si>
  <si>
    <t>felix.werner@example.com</t>
  </si>
  <si>
    <t>Hofmann</t>
  </si>
  <si>
    <t>lara.hofmann@example.com</t>
  </si>
  <si>
    <t>Schmid</t>
  </si>
  <si>
    <t>tim.schmid@example.com</t>
  </si>
  <si>
    <t>Möller</t>
  </si>
  <si>
    <t>emma.moeller@example.com</t>
  </si>
  <si>
    <t>leonie.lehmann@example.com</t>
  </si>
  <si>
    <t>felix.schaefer@example.com</t>
  </si>
  <si>
    <t>marie.weber@example.com</t>
  </si>
  <si>
    <t>Fuchs</t>
  </si>
  <si>
    <t>hannah.fuchs@example.com</t>
  </si>
  <si>
    <t>Vorname</t>
  </si>
  <si>
    <t>Nachname</t>
  </si>
  <si>
    <t>Email</t>
  </si>
  <si>
    <t>Gesamt</t>
  </si>
  <si>
    <t>Preis (einzeln)</t>
  </si>
  <si>
    <t>Preis</t>
  </si>
  <si>
    <t>Traubensaft</t>
  </si>
  <si>
    <t>Bestellnr.</t>
  </si>
  <si>
    <t>Status</t>
  </si>
  <si>
    <t>Liste unterschiedlicher Element</t>
  </si>
  <si>
    <t>BN010123-002-aM</t>
  </si>
  <si>
    <t>Gesendet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</si>
</sst>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099A-858A-4A6B-88D1-E930C31323DB}">
  <sheetPr codeName="Tabelle1"/>
  <dimension ref="A1:J48"/>
  <sheetViews>
    <sheetView zoomScale="175" zoomScaleNormal="175" workbookViewId="0">
      <selection activeCell="H1" activeCellId="1" sqref="D1:D1048576 H1:H1048576"/>
    </sheetView>
  </sheetViews>
  <sheetFormatPr baseColWidth="10" defaultRowHeight="14.4" x14ac:dyDescent="0.3"/>
  <cols>
    <col min="1" max="1" width="11.5546875" customWidth="1"/>
    <col min="4" max="4" width="29.6640625" bestFit="1" customWidth="1"/>
    <col min="7" max="7" width="12.77734375" bestFit="1" customWidth="1"/>
    <col min="8" max="8" width="16.88671875" bestFit="1" customWidth="1"/>
  </cols>
  <sheetData>
    <row r="1" spans="1:10" x14ac:dyDescent="0.3">
      <c r="A1" s="2" t="s">
        <v>0</v>
      </c>
      <c r="B1" s="2" t="s">
        <v>93</v>
      </c>
      <c r="C1" s="2" t="s">
        <v>94</v>
      </c>
      <c r="D1" s="2" t="s">
        <v>95</v>
      </c>
      <c r="E1" s="2" t="s">
        <v>1</v>
      </c>
      <c r="F1" s="2" t="s">
        <v>2</v>
      </c>
      <c r="G1" s="2" t="s">
        <v>97</v>
      </c>
      <c r="H1" s="2" t="s">
        <v>100</v>
      </c>
      <c r="I1" s="2"/>
    </row>
    <row r="2" spans="1:10" x14ac:dyDescent="0.3">
      <c r="A2" s="1">
        <v>44927</v>
      </c>
      <c r="B2" t="str">
        <f>LEFT(D2,FIND(".",D2)-1)</f>
        <v>anna</v>
      </c>
      <c r="C2" t="s">
        <v>3</v>
      </c>
      <c r="D2" t="s">
        <v>4</v>
      </c>
      <c r="E2" t="s">
        <v>5</v>
      </c>
      <c r="F2">
        <v>5</v>
      </c>
      <c r="G2">
        <f>VLOOKUP(E2,Preise!A:B,2,FALSE)</f>
        <v>1.99</v>
      </c>
      <c r="H2" t="str">
        <f>"BN" &amp; TEXT(A2, "TTMMJJ") &amp; "-" &amp; RIGHT("000" &amp; ROW(), 3) &amp; "-" &amp; LEFT(B2, 1) &amp; LEFT(C2, 1)</f>
        <v>BN010123-002-aM</v>
      </c>
    </row>
    <row r="3" spans="1:10" x14ac:dyDescent="0.3">
      <c r="A3" s="1">
        <v>44928</v>
      </c>
      <c r="B3" t="str">
        <f t="shared" ref="B3:B47" si="0">LEFT(D3,FIND(".",D3)-1)</f>
        <v>david</v>
      </c>
      <c r="C3" t="s">
        <v>6</v>
      </c>
      <c r="D3" t="s">
        <v>7</v>
      </c>
      <c r="E3" t="s">
        <v>99</v>
      </c>
      <c r="F3">
        <v>3</v>
      </c>
      <c r="G3">
        <f>VLOOKUP(E3,Preise!A:B,2,FALSE)</f>
        <v>3.5</v>
      </c>
      <c r="H3" t="str">
        <f t="shared" ref="H3:H47" si="1">"BN" &amp; TEXT(A3, "TTMMJJ") &amp; "-" &amp; RIGHT("000" &amp; ROW(), 3) &amp; "-" &amp; LEFT(B3, 1) &amp; LEFT(C3, 1)</f>
        <v>BN020123-003-dS</v>
      </c>
      <c r="J3" t="s">
        <v>102</v>
      </c>
    </row>
    <row r="4" spans="1:10" x14ac:dyDescent="0.3">
      <c r="A4" s="1">
        <v>44929</v>
      </c>
      <c r="B4" t="str">
        <f t="shared" si="0"/>
        <v>laura</v>
      </c>
      <c r="C4" t="s">
        <v>9</v>
      </c>
      <c r="D4" t="s">
        <v>10</v>
      </c>
      <c r="E4" t="s">
        <v>11</v>
      </c>
      <c r="F4">
        <v>2</v>
      </c>
      <c r="G4">
        <f>VLOOKUP(E4,Preise!A:B,2,FALSE)</f>
        <v>3</v>
      </c>
      <c r="H4" t="str">
        <f t="shared" si="1"/>
        <v>BN030123-004-lW</v>
      </c>
      <c r="J4" cm="1">
        <f t="array" ref="J4">SUM(IF($E$2:$E$100&lt;&gt;"",1/COUNTIF($E$2:$E$100,$E$2:$E$100)))</f>
        <v>4.0000000000000036</v>
      </c>
    </row>
    <row r="5" spans="1:10" x14ac:dyDescent="0.3">
      <c r="A5" s="1">
        <v>44930</v>
      </c>
      <c r="B5" t="str">
        <f t="shared" si="0"/>
        <v>jonas</v>
      </c>
      <c r="C5" t="s">
        <v>12</v>
      </c>
      <c r="D5" t="s">
        <v>13</v>
      </c>
      <c r="E5" t="s">
        <v>5</v>
      </c>
      <c r="F5">
        <v>1</v>
      </c>
      <c r="G5">
        <f>VLOOKUP(E5,Preise!A:B,2,FALSE)</f>
        <v>1.99</v>
      </c>
      <c r="H5" t="str">
        <f t="shared" si="1"/>
        <v>BN040123-005-jB</v>
      </c>
    </row>
    <row r="6" spans="1:10" x14ac:dyDescent="0.3">
      <c r="A6" s="1">
        <v>44931</v>
      </c>
      <c r="B6" t="str">
        <f t="shared" si="0"/>
        <v>lena</v>
      </c>
      <c r="C6" t="s">
        <v>14</v>
      </c>
      <c r="D6" t="s">
        <v>15</v>
      </c>
      <c r="E6" t="s">
        <v>8</v>
      </c>
      <c r="F6">
        <v>4</v>
      </c>
      <c r="G6">
        <f>VLOOKUP(E6,Preise!A:B,2,FALSE)</f>
        <v>1.5</v>
      </c>
      <c r="H6" t="str">
        <f t="shared" si="1"/>
        <v>BN050123-006-lS</v>
      </c>
    </row>
    <row r="7" spans="1:10" x14ac:dyDescent="0.3">
      <c r="A7" s="1">
        <v>44932</v>
      </c>
      <c r="B7" t="str">
        <f t="shared" si="0"/>
        <v>timo</v>
      </c>
      <c r="C7" t="s">
        <v>16</v>
      </c>
      <c r="D7" t="s">
        <v>17</v>
      </c>
      <c r="E7" t="s">
        <v>11</v>
      </c>
      <c r="F7">
        <v>2</v>
      </c>
      <c r="G7">
        <f>VLOOKUP(E7,Preise!A:B,2,FALSE)</f>
        <v>3</v>
      </c>
      <c r="H7" t="str">
        <f t="shared" si="1"/>
        <v>BN060123-007-tH</v>
      </c>
    </row>
    <row r="8" spans="1:10" x14ac:dyDescent="0.3">
      <c r="A8" s="1">
        <v>44933</v>
      </c>
      <c r="B8" t="str">
        <f t="shared" si="0"/>
        <v>emma</v>
      </c>
      <c r="C8" t="s">
        <v>18</v>
      </c>
      <c r="D8" t="s">
        <v>19</v>
      </c>
      <c r="E8" t="s">
        <v>5</v>
      </c>
      <c r="F8">
        <v>3</v>
      </c>
      <c r="G8">
        <f>VLOOKUP(E8,Preise!A:B,2,FALSE)</f>
        <v>1.99</v>
      </c>
      <c r="H8" t="str">
        <f t="shared" si="1"/>
        <v>BN070123-008-eB</v>
      </c>
    </row>
    <row r="9" spans="1:10" x14ac:dyDescent="0.3">
      <c r="A9" s="1">
        <v>44934</v>
      </c>
      <c r="B9" t="str">
        <f t="shared" si="0"/>
        <v>noah</v>
      </c>
      <c r="C9" t="s">
        <v>20</v>
      </c>
      <c r="D9" t="s">
        <v>21</v>
      </c>
      <c r="E9" t="s">
        <v>8</v>
      </c>
      <c r="F9">
        <v>1</v>
      </c>
      <c r="G9">
        <f>VLOOKUP(E9,Preise!A:B,2,FALSE)</f>
        <v>1.5</v>
      </c>
      <c r="H9" t="str">
        <f t="shared" si="1"/>
        <v>BN080123-009-nM</v>
      </c>
    </row>
    <row r="10" spans="1:10" x14ac:dyDescent="0.3">
      <c r="A10" s="1">
        <v>44935</v>
      </c>
      <c r="B10" t="str">
        <f t="shared" si="0"/>
        <v>emilia</v>
      </c>
      <c r="C10" t="s">
        <v>22</v>
      </c>
      <c r="D10" t="s">
        <v>23</v>
      </c>
      <c r="E10" t="s">
        <v>11</v>
      </c>
      <c r="F10">
        <v>5</v>
      </c>
      <c r="G10">
        <f>VLOOKUP(E10,Preise!A:B,2,FALSE)</f>
        <v>3</v>
      </c>
      <c r="H10" t="str">
        <f t="shared" si="1"/>
        <v>BN090123-010-eS</v>
      </c>
    </row>
    <row r="11" spans="1:10" x14ac:dyDescent="0.3">
      <c r="A11" s="1">
        <v>44936</v>
      </c>
      <c r="B11" t="str">
        <f t="shared" si="0"/>
        <v>lukas</v>
      </c>
      <c r="C11" t="s">
        <v>24</v>
      </c>
      <c r="D11" t="s">
        <v>25</v>
      </c>
      <c r="E11" t="s">
        <v>5</v>
      </c>
      <c r="F11">
        <v>2</v>
      </c>
      <c r="G11">
        <f>VLOOKUP(E11,Preise!A:B,2,FALSE)</f>
        <v>1.99</v>
      </c>
      <c r="H11" t="str">
        <f t="shared" si="1"/>
        <v>BN100123-011-lK</v>
      </c>
    </row>
    <row r="12" spans="1:10" x14ac:dyDescent="0.3">
      <c r="A12" s="1">
        <v>44937</v>
      </c>
      <c r="B12" t="str">
        <f t="shared" si="0"/>
        <v>mia</v>
      </c>
      <c r="C12" t="s">
        <v>26</v>
      </c>
      <c r="D12" t="s">
        <v>27</v>
      </c>
      <c r="E12" t="s">
        <v>8</v>
      </c>
      <c r="F12">
        <v>4</v>
      </c>
      <c r="G12">
        <f>VLOOKUP(E12,Preise!A:B,2,FALSE)</f>
        <v>1.5</v>
      </c>
      <c r="H12" t="str">
        <f t="shared" si="1"/>
        <v>BN110123-012-mR</v>
      </c>
    </row>
    <row r="13" spans="1:10" x14ac:dyDescent="0.3">
      <c r="A13" s="1">
        <v>44938</v>
      </c>
      <c r="B13" t="str">
        <f t="shared" si="0"/>
        <v>ben</v>
      </c>
      <c r="C13" t="s">
        <v>28</v>
      </c>
      <c r="D13" t="s">
        <v>29</v>
      </c>
      <c r="E13" t="s">
        <v>11</v>
      </c>
      <c r="F13">
        <v>3</v>
      </c>
      <c r="G13">
        <f>VLOOKUP(E13,Preise!A:B,2,FALSE)</f>
        <v>3</v>
      </c>
      <c r="H13" t="str">
        <f t="shared" si="1"/>
        <v>BN120123-013-bB</v>
      </c>
    </row>
    <row r="14" spans="1:10" x14ac:dyDescent="0.3">
      <c r="A14" s="1">
        <v>44939</v>
      </c>
      <c r="B14" t="str">
        <f t="shared" si="0"/>
        <v>hannah</v>
      </c>
      <c r="C14" t="s">
        <v>30</v>
      </c>
      <c r="D14" t="s">
        <v>31</v>
      </c>
      <c r="E14" t="s">
        <v>5</v>
      </c>
      <c r="F14">
        <v>1</v>
      </c>
      <c r="G14">
        <f>VLOOKUP(E14,Preise!A:B,2,FALSE)</f>
        <v>1.99</v>
      </c>
      <c r="H14" t="str">
        <f t="shared" si="1"/>
        <v>BN130123-014-hS</v>
      </c>
    </row>
    <row r="15" spans="1:10" x14ac:dyDescent="0.3">
      <c r="A15" s="1">
        <v>44940</v>
      </c>
      <c r="B15" t="str">
        <f t="shared" si="0"/>
        <v>paul</v>
      </c>
      <c r="C15" t="s">
        <v>32</v>
      </c>
      <c r="D15" t="s">
        <v>33</v>
      </c>
      <c r="E15" t="s">
        <v>8</v>
      </c>
      <c r="F15">
        <v>2</v>
      </c>
      <c r="G15">
        <f>VLOOKUP(E15,Preise!A:B,2,FALSE)</f>
        <v>1.5</v>
      </c>
      <c r="H15" t="str">
        <f t="shared" si="1"/>
        <v>BN140123-015-pZ</v>
      </c>
    </row>
    <row r="16" spans="1:10" x14ac:dyDescent="0.3">
      <c r="A16" s="1">
        <v>44941</v>
      </c>
      <c r="B16" t="str">
        <f t="shared" si="0"/>
        <v>sofia</v>
      </c>
      <c r="C16" t="s">
        <v>34</v>
      </c>
      <c r="D16" t="s">
        <v>35</v>
      </c>
      <c r="E16" t="s">
        <v>11</v>
      </c>
      <c r="F16">
        <v>4</v>
      </c>
      <c r="G16">
        <f>VLOOKUP(E16,Preise!A:B,2,FALSE)</f>
        <v>3</v>
      </c>
      <c r="H16" t="str">
        <f t="shared" si="1"/>
        <v>BN150123-016-sS</v>
      </c>
    </row>
    <row r="17" spans="1:8" x14ac:dyDescent="0.3">
      <c r="A17" s="1">
        <v>44942</v>
      </c>
      <c r="B17" t="str">
        <f t="shared" si="0"/>
        <v>luca</v>
      </c>
      <c r="C17" t="s">
        <v>36</v>
      </c>
      <c r="D17" t="s">
        <v>37</v>
      </c>
      <c r="E17" t="s">
        <v>5</v>
      </c>
      <c r="F17">
        <v>5</v>
      </c>
      <c r="G17">
        <f>VLOOKUP(E17,Preise!A:B,2,FALSE)</f>
        <v>1.99</v>
      </c>
      <c r="H17" t="str">
        <f t="shared" si="1"/>
        <v>BN160123-017-lH</v>
      </c>
    </row>
    <row r="18" spans="1:8" x14ac:dyDescent="0.3">
      <c r="A18" s="1">
        <v>44943</v>
      </c>
      <c r="B18" t="str">
        <f t="shared" si="0"/>
        <v>lea</v>
      </c>
      <c r="C18" t="s">
        <v>38</v>
      </c>
      <c r="D18" t="s">
        <v>39</v>
      </c>
      <c r="E18" t="s">
        <v>8</v>
      </c>
      <c r="F18">
        <v>1</v>
      </c>
      <c r="G18">
        <f>VLOOKUP(E18,Preise!A:B,2,FALSE)</f>
        <v>1.5</v>
      </c>
      <c r="H18" t="str">
        <f t="shared" si="1"/>
        <v>BN170123-018-lK</v>
      </c>
    </row>
    <row r="19" spans="1:8" x14ac:dyDescent="0.3">
      <c r="A19" s="1">
        <v>44944</v>
      </c>
      <c r="B19" t="str">
        <f t="shared" si="0"/>
        <v>felix</v>
      </c>
      <c r="C19" t="s">
        <v>40</v>
      </c>
      <c r="D19" t="s">
        <v>41</v>
      </c>
      <c r="E19" t="s">
        <v>11</v>
      </c>
      <c r="F19">
        <v>3</v>
      </c>
      <c r="G19">
        <f>VLOOKUP(E19,Preise!A:B,2,FALSE)</f>
        <v>3</v>
      </c>
      <c r="H19" t="str">
        <f t="shared" si="1"/>
        <v>BN180123-019-fW</v>
      </c>
    </row>
    <row r="20" spans="1:8" x14ac:dyDescent="0.3">
      <c r="A20" s="1">
        <v>44945</v>
      </c>
      <c r="B20" t="str">
        <f t="shared" si="0"/>
        <v>lina</v>
      </c>
      <c r="C20" t="s">
        <v>42</v>
      </c>
      <c r="D20" t="s">
        <v>43</v>
      </c>
      <c r="E20" t="s">
        <v>5</v>
      </c>
      <c r="F20">
        <v>4</v>
      </c>
      <c r="G20">
        <f>VLOOKUP(E20,Preise!A:B,2,FALSE)</f>
        <v>1.99</v>
      </c>
      <c r="H20" t="str">
        <f t="shared" si="1"/>
        <v>BN190123-020-lS</v>
      </c>
    </row>
    <row r="21" spans="1:8" x14ac:dyDescent="0.3">
      <c r="A21" s="1">
        <v>44946</v>
      </c>
      <c r="B21" t="str">
        <f t="shared" si="0"/>
        <v>max</v>
      </c>
      <c r="C21" t="s">
        <v>44</v>
      </c>
      <c r="D21" t="s">
        <v>45</v>
      </c>
      <c r="E21" t="s">
        <v>8</v>
      </c>
      <c r="F21">
        <v>2</v>
      </c>
      <c r="G21">
        <f>VLOOKUP(E21,Preise!A:B,2,FALSE)</f>
        <v>1.5</v>
      </c>
      <c r="H21" t="str">
        <f t="shared" si="1"/>
        <v>BN200123-021-mN</v>
      </c>
    </row>
    <row r="22" spans="1:8" x14ac:dyDescent="0.3">
      <c r="A22" s="1">
        <v>44947</v>
      </c>
      <c r="B22" t="str">
        <f t="shared" si="0"/>
        <v>sarah</v>
      </c>
      <c r="C22" t="s">
        <v>46</v>
      </c>
      <c r="D22" t="s">
        <v>47</v>
      </c>
      <c r="E22" t="s">
        <v>11</v>
      </c>
      <c r="F22">
        <v>1</v>
      </c>
      <c r="G22">
        <f>VLOOKUP(E22,Preise!A:B,2,FALSE)</f>
        <v>3</v>
      </c>
      <c r="H22" t="str">
        <f t="shared" si="1"/>
        <v>BN210123-022-sS</v>
      </c>
    </row>
    <row r="23" spans="1:8" x14ac:dyDescent="0.3">
      <c r="A23" s="1">
        <v>44948</v>
      </c>
      <c r="B23" t="str">
        <f t="shared" si="0"/>
        <v>elias</v>
      </c>
      <c r="C23" t="s">
        <v>48</v>
      </c>
      <c r="D23" t="s">
        <v>49</v>
      </c>
      <c r="E23" t="s">
        <v>5</v>
      </c>
      <c r="F23">
        <v>3</v>
      </c>
      <c r="G23">
        <f>VLOOKUP(E23,Preise!A:B,2,FALSE)</f>
        <v>1.99</v>
      </c>
      <c r="H23" t="str">
        <f t="shared" si="1"/>
        <v>BN220123-023-eJ</v>
      </c>
    </row>
    <row r="24" spans="1:8" x14ac:dyDescent="0.3">
      <c r="A24" s="1">
        <v>44949</v>
      </c>
      <c r="B24" t="str">
        <f t="shared" si="0"/>
        <v>mia</v>
      </c>
      <c r="C24" t="s">
        <v>50</v>
      </c>
      <c r="D24" t="s">
        <v>51</v>
      </c>
      <c r="E24" t="s">
        <v>8</v>
      </c>
      <c r="F24">
        <v>5</v>
      </c>
      <c r="G24">
        <f>VLOOKUP(E24,Preise!A:B,2,FALSE)</f>
        <v>1.5</v>
      </c>
      <c r="H24" t="str">
        <f t="shared" si="1"/>
        <v>BN230123-024-mF</v>
      </c>
    </row>
    <row r="25" spans="1:8" x14ac:dyDescent="0.3">
      <c r="A25" s="1">
        <v>44950</v>
      </c>
      <c r="B25" t="str">
        <f t="shared" si="0"/>
        <v>jan</v>
      </c>
      <c r="C25" t="s">
        <v>52</v>
      </c>
      <c r="D25" t="s">
        <v>53</v>
      </c>
      <c r="E25" t="s">
        <v>11</v>
      </c>
      <c r="F25">
        <v>2</v>
      </c>
      <c r="G25">
        <f>VLOOKUP(E25,Preise!A:B,2,FALSE)</f>
        <v>3</v>
      </c>
      <c r="H25" t="str">
        <f t="shared" si="1"/>
        <v>BN240123-025-jL</v>
      </c>
    </row>
    <row r="26" spans="1:8" x14ac:dyDescent="0.3">
      <c r="A26" s="1">
        <v>44951</v>
      </c>
      <c r="B26" t="str">
        <f t="shared" si="0"/>
        <v>emilia</v>
      </c>
      <c r="C26" t="s">
        <v>54</v>
      </c>
      <c r="D26" t="s">
        <v>55</v>
      </c>
      <c r="E26" t="s">
        <v>5</v>
      </c>
      <c r="F26">
        <v>4</v>
      </c>
      <c r="G26">
        <f>VLOOKUP(E26,Preise!A:B,2,FALSE)</f>
        <v>1.99</v>
      </c>
      <c r="H26" t="str">
        <f t="shared" si="1"/>
        <v>BN250123-026-eV</v>
      </c>
    </row>
    <row r="27" spans="1:8" x14ac:dyDescent="0.3">
      <c r="A27" s="1">
        <v>44952</v>
      </c>
      <c r="B27" t="str">
        <f t="shared" si="0"/>
        <v>finn</v>
      </c>
      <c r="C27" t="s">
        <v>56</v>
      </c>
      <c r="D27" t="s">
        <v>57</v>
      </c>
      <c r="E27" t="s">
        <v>8</v>
      </c>
      <c r="F27">
        <v>1</v>
      </c>
      <c r="G27">
        <f>VLOOKUP(E27,Preise!A:B,2,FALSE)</f>
        <v>1.5</v>
      </c>
      <c r="H27" t="str">
        <f t="shared" si="1"/>
        <v>BN260123-027-fS</v>
      </c>
    </row>
    <row r="28" spans="1:8" x14ac:dyDescent="0.3">
      <c r="A28" s="1">
        <v>44953</v>
      </c>
      <c r="B28" t="str">
        <f t="shared" si="0"/>
        <v>hanna</v>
      </c>
      <c r="C28" t="s">
        <v>58</v>
      </c>
      <c r="D28" t="s">
        <v>59</v>
      </c>
      <c r="E28" t="s">
        <v>11</v>
      </c>
      <c r="F28">
        <v>3</v>
      </c>
      <c r="G28">
        <f>VLOOKUP(E28,Preise!A:B,2,FALSE)</f>
        <v>3</v>
      </c>
      <c r="H28" t="str">
        <f t="shared" si="1"/>
        <v>BN270123-028-hB</v>
      </c>
    </row>
    <row r="29" spans="1:8" x14ac:dyDescent="0.3">
      <c r="A29" s="1">
        <v>44954</v>
      </c>
      <c r="B29" t="str">
        <f t="shared" si="0"/>
        <v>leon</v>
      </c>
      <c r="C29" t="s">
        <v>60</v>
      </c>
      <c r="D29" t="s">
        <v>61</v>
      </c>
      <c r="E29" t="s">
        <v>5</v>
      </c>
      <c r="F29">
        <v>2</v>
      </c>
      <c r="G29">
        <f>VLOOKUP(E29,Preise!A:B,2,FALSE)</f>
        <v>1.99</v>
      </c>
      <c r="H29" t="str">
        <f t="shared" si="1"/>
        <v>BN280123-029-lS</v>
      </c>
    </row>
    <row r="30" spans="1:8" x14ac:dyDescent="0.3">
      <c r="A30" s="1">
        <v>44955</v>
      </c>
      <c r="B30" t="str">
        <f t="shared" si="0"/>
        <v>emily</v>
      </c>
      <c r="C30" t="s">
        <v>62</v>
      </c>
      <c r="D30" t="s">
        <v>63</v>
      </c>
      <c r="E30" t="s">
        <v>8</v>
      </c>
      <c r="F30">
        <v>1</v>
      </c>
      <c r="G30">
        <f>VLOOKUP(E30,Preise!A:B,2,FALSE)</f>
        <v>1.5</v>
      </c>
      <c r="H30" t="str">
        <f t="shared" si="1"/>
        <v>BN290123-030-eM</v>
      </c>
    </row>
    <row r="31" spans="1:8" x14ac:dyDescent="0.3">
      <c r="A31" s="1">
        <v>44956</v>
      </c>
      <c r="B31" t="str">
        <f t="shared" si="0"/>
        <v>lukas</v>
      </c>
      <c r="C31" t="s">
        <v>64</v>
      </c>
      <c r="D31" t="s">
        <v>65</v>
      </c>
      <c r="E31" t="s">
        <v>11</v>
      </c>
      <c r="F31">
        <v>4</v>
      </c>
      <c r="G31">
        <f>VLOOKUP(E31,Preise!A:B,2,FALSE)</f>
        <v>3</v>
      </c>
      <c r="H31" t="str">
        <f t="shared" si="1"/>
        <v>BN300123-031-lH</v>
      </c>
    </row>
    <row r="32" spans="1:8" x14ac:dyDescent="0.3">
      <c r="A32" s="1">
        <v>44959</v>
      </c>
      <c r="B32" t="str">
        <f t="shared" si="0"/>
        <v>julian</v>
      </c>
      <c r="C32" t="s">
        <v>38</v>
      </c>
      <c r="D32" t="s">
        <v>66</v>
      </c>
      <c r="E32" t="s">
        <v>11</v>
      </c>
      <c r="F32">
        <v>2</v>
      </c>
      <c r="G32">
        <f>VLOOKUP(E32,Preise!A:B,2,FALSE)</f>
        <v>3</v>
      </c>
      <c r="H32" t="str">
        <f t="shared" si="1"/>
        <v>BN020223-032-jK</v>
      </c>
    </row>
    <row r="33" spans="1:8" x14ac:dyDescent="0.3">
      <c r="A33" s="1">
        <v>44960</v>
      </c>
      <c r="B33" t="str">
        <f t="shared" si="0"/>
        <v>emilia</v>
      </c>
      <c r="C33" t="s">
        <v>67</v>
      </c>
      <c r="D33" t="s">
        <v>68</v>
      </c>
      <c r="E33" t="s">
        <v>5</v>
      </c>
      <c r="F33">
        <v>1</v>
      </c>
      <c r="G33">
        <f>VLOOKUP(E33,Preise!A:B,2,FALSE)</f>
        <v>1.99</v>
      </c>
      <c r="H33" t="str">
        <f t="shared" si="1"/>
        <v>BN030223-033-eW</v>
      </c>
    </row>
    <row r="34" spans="1:8" x14ac:dyDescent="0.3">
      <c r="A34" s="1">
        <v>44961</v>
      </c>
      <c r="B34" t="str">
        <f t="shared" si="0"/>
        <v>moritz</v>
      </c>
      <c r="C34" t="s">
        <v>69</v>
      </c>
      <c r="D34" t="s">
        <v>70</v>
      </c>
      <c r="E34" t="s">
        <v>8</v>
      </c>
      <c r="F34">
        <v>4</v>
      </c>
      <c r="G34">
        <f>VLOOKUP(E34,Preise!A:B,2,FALSE)</f>
        <v>1.5</v>
      </c>
      <c r="H34" t="str">
        <f t="shared" si="1"/>
        <v>BN040223-034-mS</v>
      </c>
    </row>
    <row r="35" spans="1:8" x14ac:dyDescent="0.3">
      <c r="A35" s="1">
        <v>44962</v>
      </c>
      <c r="B35" t="str">
        <f t="shared" si="0"/>
        <v>sophie</v>
      </c>
      <c r="C35" t="s">
        <v>71</v>
      </c>
      <c r="D35" t="s">
        <v>72</v>
      </c>
      <c r="E35" t="s">
        <v>11</v>
      </c>
      <c r="F35">
        <v>5</v>
      </c>
      <c r="G35">
        <f>VLOOKUP(E35,Preise!A:B,2,FALSE)</f>
        <v>3</v>
      </c>
      <c r="H35" t="str">
        <f t="shared" si="1"/>
        <v>BN050223-035-sV</v>
      </c>
    </row>
    <row r="36" spans="1:8" x14ac:dyDescent="0.3">
      <c r="A36" s="1">
        <v>44963</v>
      </c>
      <c r="B36" t="str">
        <f t="shared" si="0"/>
        <v>simon</v>
      </c>
      <c r="C36" t="s">
        <v>73</v>
      </c>
      <c r="D36" t="s">
        <v>74</v>
      </c>
      <c r="E36" t="s">
        <v>5</v>
      </c>
      <c r="F36">
        <v>2</v>
      </c>
      <c r="G36">
        <f>VLOOKUP(E36,Preise!A:B,2,FALSE)</f>
        <v>1.99</v>
      </c>
      <c r="H36" t="str">
        <f t="shared" si="1"/>
        <v>BN060223-036-sH</v>
      </c>
    </row>
    <row r="37" spans="1:8" x14ac:dyDescent="0.3">
      <c r="A37" s="1">
        <v>44964</v>
      </c>
      <c r="B37" t="str">
        <f t="shared" si="0"/>
        <v>marie</v>
      </c>
      <c r="C37" t="s">
        <v>75</v>
      </c>
      <c r="D37" t="s">
        <v>76</v>
      </c>
      <c r="E37" t="s">
        <v>8</v>
      </c>
      <c r="F37">
        <v>1</v>
      </c>
      <c r="G37">
        <f>VLOOKUP(E37,Preise!A:B,2,FALSE)</f>
        <v>1.5</v>
      </c>
      <c r="H37" t="str">
        <f t="shared" si="1"/>
        <v>BN070223-037-mK</v>
      </c>
    </row>
    <row r="38" spans="1:8" x14ac:dyDescent="0.3">
      <c r="A38" s="1">
        <v>44965</v>
      </c>
      <c r="B38" t="str">
        <f t="shared" si="0"/>
        <v>elias</v>
      </c>
      <c r="C38" t="s">
        <v>77</v>
      </c>
      <c r="D38" t="s">
        <v>78</v>
      </c>
      <c r="E38" t="s">
        <v>11</v>
      </c>
      <c r="F38">
        <v>3</v>
      </c>
      <c r="G38">
        <f>VLOOKUP(E38,Preise!A:B,2,FALSE)</f>
        <v>3</v>
      </c>
      <c r="H38" t="str">
        <f t="shared" si="1"/>
        <v>BN080223-038-eS</v>
      </c>
    </row>
    <row r="39" spans="1:8" x14ac:dyDescent="0.3">
      <c r="A39" s="1">
        <v>44966</v>
      </c>
      <c r="B39" t="str">
        <f t="shared" si="0"/>
        <v>leni</v>
      </c>
      <c r="C39" t="s">
        <v>58</v>
      </c>
      <c r="D39" t="s">
        <v>79</v>
      </c>
      <c r="E39" t="s">
        <v>5</v>
      </c>
      <c r="F39">
        <v>5</v>
      </c>
      <c r="G39">
        <f>VLOOKUP(E39,Preise!A:B,2,FALSE)</f>
        <v>1.99</v>
      </c>
      <c r="H39" t="str">
        <f t="shared" si="1"/>
        <v>BN090223-039-lB</v>
      </c>
    </row>
    <row r="40" spans="1:8" x14ac:dyDescent="0.3">
      <c r="A40" s="1">
        <v>44967</v>
      </c>
      <c r="B40" t="str">
        <f t="shared" si="0"/>
        <v>felix</v>
      </c>
      <c r="C40" t="s">
        <v>80</v>
      </c>
      <c r="D40" t="s">
        <v>81</v>
      </c>
      <c r="E40" t="s">
        <v>8</v>
      </c>
      <c r="F40">
        <v>4</v>
      </c>
      <c r="G40">
        <f>VLOOKUP(E40,Preise!A:B,2,FALSE)</f>
        <v>1.5</v>
      </c>
      <c r="H40" t="str">
        <f t="shared" si="1"/>
        <v>BN100223-040-fW</v>
      </c>
    </row>
    <row r="41" spans="1:8" x14ac:dyDescent="0.3">
      <c r="A41" s="1">
        <v>44968</v>
      </c>
      <c r="B41" t="str">
        <f t="shared" si="0"/>
        <v>lara</v>
      </c>
      <c r="C41" t="s">
        <v>82</v>
      </c>
      <c r="D41" t="s">
        <v>83</v>
      </c>
      <c r="E41" t="s">
        <v>11</v>
      </c>
      <c r="F41">
        <v>2</v>
      </c>
      <c r="G41">
        <f>VLOOKUP(E41,Preise!A:B,2,FALSE)</f>
        <v>3</v>
      </c>
      <c r="H41" t="str">
        <f t="shared" si="1"/>
        <v>BN110223-041-lH</v>
      </c>
    </row>
    <row r="42" spans="1:8" x14ac:dyDescent="0.3">
      <c r="A42" s="1">
        <v>44969</v>
      </c>
      <c r="B42" t="str">
        <f t="shared" si="0"/>
        <v>tim</v>
      </c>
      <c r="C42" t="s">
        <v>84</v>
      </c>
      <c r="D42" t="s">
        <v>85</v>
      </c>
      <c r="E42" t="s">
        <v>5</v>
      </c>
      <c r="F42">
        <v>1</v>
      </c>
      <c r="G42">
        <f>VLOOKUP(E42,Preise!A:B,2,FALSE)</f>
        <v>1.99</v>
      </c>
      <c r="H42" t="str">
        <f t="shared" si="1"/>
        <v>BN120223-042-tS</v>
      </c>
    </row>
    <row r="43" spans="1:8" x14ac:dyDescent="0.3">
      <c r="A43" s="1">
        <v>44970</v>
      </c>
      <c r="B43" t="str">
        <f t="shared" si="0"/>
        <v>emma</v>
      </c>
      <c r="C43" t="s">
        <v>86</v>
      </c>
      <c r="D43" t="s">
        <v>87</v>
      </c>
      <c r="E43" t="s">
        <v>8</v>
      </c>
      <c r="F43">
        <v>5</v>
      </c>
      <c r="G43">
        <f>VLOOKUP(E43,Preise!A:B,2,FALSE)</f>
        <v>1.5</v>
      </c>
      <c r="H43" t="str">
        <f t="shared" si="1"/>
        <v>BN130223-043-eM</v>
      </c>
    </row>
    <row r="44" spans="1:8" x14ac:dyDescent="0.3">
      <c r="A44" s="1">
        <v>44971</v>
      </c>
      <c r="B44" t="str">
        <f t="shared" si="0"/>
        <v>leonie</v>
      </c>
      <c r="C44" t="s">
        <v>52</v>
      </c>
      <c r="D44" t="s">
        <v>88</v>
      </c>
      <c r="E44" t="s">
        <v>11</v>
      </c>
      <c r="F44">
        <v>3</v>
      </c>
      <c r="G44">
        <f>VLOOKUP(E44,Preise!A:B,2,FALSE)</f>
        <v>3</v>
      </c>
      <c r="H44" t="str">
        <f t="shared" si="1"/>
        <v>BN140223-044-lL</v>
      </c>
    </row>
    <row r="45" spans="1:8" x14ac:dyDescent="0.3">
      <c r="A45" s="1">
        <v>44972</v>
      </c>
      <c r="B45" t="str">
        <f t="shared" si="0"/>
        <v>felix</v>
      </c>
      <c r="C45" t="s">
        <v>30</v>
      </c>
      <c r="D45" t="s">
        <v>89</v>
      </c>
      <c r="E45" t="s">
        <v>5</v>
      </c>
      <c r="F45">
        <v>4</v>
      </c>
      <c r="G45">
        <f>VLOOKUP(E45,Preise!A:B,2,FALSE)</f>
        <v>1.99</v>
      </c>
      <c r="H45" t="str">
        <f t="shared" si="1"/>
        <v>BN150223-045-fS</v>
      </c>
    </row>
    <row r="46" spans="1:8" x14ac:dyDescent="0.3">
      <c r="A46" s="1">
        <v>44973</v>
      </c>
      <c r="B46" t="str">
        <f t="shared" si="0"/>
        <v>marie</v>
      </c>
      <c r="C46" t="s">
        <v>40</v>
      </c>
      <c r="D46" t="s">
        <v>90</v>
      </c>
      <c r="E46" t="s">
        <v>8</v>
      </c>
      <c r="F46">
        <v>2</v>
      </c>
      <c r="G46">
        <f>VLOOKUP(E46,Preise!A:B,2,FALSE)</f>
        <v>1.5</v>
      </c>
      <c r="H46" t="str">
        <f t="shared" si="1"/>
        <v>BN160223-046-mW</v>
      </c>
    </row>
    <row r="47" spans="1:8" x14ac:dyDescent="0.3">
      <c r="A47" s="1">
        <v>44974</v>
      </c>
      <c r="B47" t="str">
        <f t="shared" si="0"/>
        <v>hannah</v>
      </c>
      <c r="C47" t="s">
        <v>91</v>
      </c>
      <c r="D47" t="s">
        <v>92</v>
      </c>
      <c r="E47" t="s">
        <v>11</v>
      </c>
      <c r="F47">
        <v>1</v>
      </c>
      <c r="G47">
        <f>VLOOKUP(E47,Preise!A:B,2,FALSE)</f>
        <v>3</v>
      </c>
      <c r="H47" t="str">
        <f t="shared" si="1"/>
        <v>BN170223-047-hF</v>
      </c>
    </row>
    <row r="48" spans="1:8" x14ac:dyDescent="0.3">
      <c r="A48" t="s">
        <v>96</v>
      </c>
      <c r="F48">
        <f>SUM(F2:F47)</f>
        <v>128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F1C7-C9B3-42FC-9D39-4A1F9BA204B9}">
  <sheetPr codeName="Tabelle2"/>
  <dimension ref="A1:F11"/>
  <sheetViews>
    <sheetView tabSelected="1" zoomScale="175" zoomScaleNormal="175" workbookViewId="0">
      <selection activeCell="D7" sqref="D7"/>
    </sheetView>
  </sheetViews>
  <sheetFormatPr baseColWidth="10" defaultRowHeight="14.4" x14ac:dyDescent="0.3"/>
  <cols>
    <col min="1" max="1" width="29.6640625" bestFit="1" customWidth="1"/>
    <col min="2" max="2" width="16.88671875" bestFit="1" customWidth="1"/>
    <col min="4" max="4" width="16.21875" bestFit="1" customWidth="1"/>
    <col min="5" max="5" width="14.109375" bestFit="1" customWidth="1"/>
    <col min="6" max="6" width="41.88671875" bestFit="1" customWidth="1"/>
  </cols>
  <sheetData>
    <row r="1" spans="1:6" x14ac:dyDescent="0.3">
      <c r="A1" s="2" t="s">
        <v>95</v>
      </c>
      <c r="B1" s="2" t="s">
        <v>100</v>
      </c>
      <c r="C1" s="2" t="s">
        <v>101</v>
      </c>
      <c r="D1" s="2"/>
      <c r="E1" s="2"/>
      <c r="F1" s="2"/>
    </row>
    <row r="2" spans="1:6" x14ac:dyDescent="0.3">
      <c r="A2" t="s">
        <v>4</v>
      </c>
      <c r="B2" t="s">
        <v>103</v>
      </c>
      <c r="C2" t="s">
        <v>104</v>
      </c>
      <c r="E2" s="1"/>
      <c r="F2" s="1"/>
    </row>
    <row r="3" spans="1:6" x14ac:dyDescent="0.3">
      <c r="E3" s="1"/>
      <c r="F3" s="1"/>
    </row>
    <row r="4" spans="1:6" x14ac:dyDescent="0.3">
      <c r="E4" s="1"/>
      <c r="F4" s="1"/>
    </row>
    <row r="5" spans="1:6" x14ac:dyDescent="0.3">
      <c r="E5" s="1"/>
      <c r="F5" s="1"/>
    </row>
    <row r="6" spans="1:6" x14ac:dyDescent="0.3">
      <c r="E6" s="1"/>
      <c r="F6" s="1"/>
    </row>
    <row r="7" spans="1:6" x14ac:dyDescent="0.3">
      <c r="E7" s="1"/>
      <c r="F7" s="1"/>
    </row>
    <row r="8" spans="1:6" x14ac:dyDescent="0.3">
      <c r="E8" s="1"/>
      <c r="F8" s="1"/>
    </row>
    <row r="9" spans="1:6" x14ac:dyDescent="0.3">
      <c r="C9" s="1"/>
      <c r="E9" s="1"/>
      <c r="F9" s="1"/>
    </row>
    <row r="10" spans="1:6" x14ac:dyDescent="0.3">
      <c r="E10" s="1"/>
      <c r="F10" s="1"/>
    </row>
    <row r="11" spans="1:6" x14ac:dyDescent="0.3">
      <c r="F11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7949-F76C-4724-886B-153687D7BE3C}">
  <sheetPr codeName="Tabelle3"/>
  <dimension ref="A1:B5"/>
  <sheetViews>
    <sheetView zoomScale="220" zoomScaleNormal="220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1</v>
      </c>
      <c r="B1" t="s">
        <v>98</v>
      </c>
    </row>
    <row r="2" spans="1:2" x14ac:dyDescent="0.3">
      <c r="A2" t="s">
        <v>5</v>
      </c>
      <c r="B2">
        <v>1.99</v>
      </c>
    </row>
    <row r="3" spans="1:2" x14ac:dyDescent="0.3">
      <c r="A3" t="s">
        <v>8</v>
      </c>
      <c r="B3">
        <v>1.5</v>
      </c>
    </row>
    <row r="4" spans="1:2" x14ac:dyDescent="0.3">
      <c r="A4" t="s">
        <v>11</v>
      </c>
      <c r="B4">
        <v>3</v>
      </c>
    </row>
    <row r="5" spans="1:2" x14ac:dyDescent="0.3">
      <c r="A5" t="s">
        <v>99</v>
      </c>
      <c r="B5">
        <v>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Kundendaten</vt:lpstr>
      <vt:lpstr>Sendungen</vt:lpstr>
      <vt:lpstr>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Junus Ergin</dc:creator>
  <cp:lastModifiedBy>Junus Ergin</cp:lastModifiedBy>
  <dcterms:created xsi:type="dcterms:W3CDTF">2023-07-10T08:17:26Z</dcterms:created>
  <dcterms:modified xsi:type="dcterms:W3CDTF">2023-07-10T13:37:06Z</dcterms:modified>
</cp:coreProperties>
</file>