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ocuments\DATA SCIENCE\Course 2 SQL\PROJECT\"/>
    </mc:Choice>
  </mc:AlternateContent>
  <xr:revisionPtr revIDLastSave="0" documentId="13_ncr:1_{1C5BB702-237A-4487-B907-CD6D905A768C}" xr6:coauthVersionLast="47" xr6:coauthVersionMax="47" xr10:uidLastSave="{00000000-0000-0000-0000-000000000000}"/>
  <bookViews>
    <workbookView xWindow="-108" yWindow="-108" windowWidth="23256" windowHeight="12456" activeTab="1" xr2:uid="{182DA05A-F295-40A1-931E-62EC5A9D79E0}"/>
  </bookViews>
  <sheets>
    <sheet name="Tables " sheetId="1" r:id="rId1"/>
    <sheet name="Visual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A15" i="1"/>
  <c r="G2" i="1"/>
  <c r="A2" i="1"/>
  <c r="M2" i="1"/>
</calcChain>
</file>

<file path=xl/sharedStrings.xml><?xml version="1.0" encoding="utf-8"?>
<sst xmlns="http://schemas.openxmlformats.org/spreadsheetml/2006/main" count="92" uniqueCount="75">
  <si>
    <t>Iqbal Abdulla</t>
  </si>
  <si>
    <t>RD Gaikwad</t>
  </si>
  <si>
    <t>MN van Wyk</t>
  </si>
  <si>
    <t>PD Collingwood</t>
  </si>
  <si>
    <t>HM Amla</t>
  </si>
  <si>
    <t>LH Ferguson</t>
  </si>
  <si>
    <t>ML Hayden</t>
  </si>
  <si>
    <t>KL Rahul</t>
  </si>
  <si>
    <t>AB de Villiers</t>
  </si>
  <si>
    <t>CH Gayle</t>
  </si>
  <si>
    <t>R Bishnoi</t>
  </si>
  <si>
    <t>L Ronchi</t>
  </si>
  <si>
    <t>NJ Maddinson</t>
  </si>
  <si>
    <t>J Arunkumar</t>
  </si>
  <si>
    <t>Shahid Afridi</t>
  </si>
  <si>
    <t>Umar Gul</t>
  </si>
  <si>
    <t>AC Blizzard</t>
  </si>
  <si>
    <t>AUK Pathan</t>
  </si>
  <si>
    <t>Kamran Akmal</t>
  </si>
  <si>
    <t>SP Narine</t>
  </si>
  <si>
    <t>AD Russell</t>
  </si>
  <si>
    <t>MM Ali</t>
  </si>
  <si>
    <t>BCJ Cutting</t>
  </si>
  <si>
    <t>N Pooran</t>
  </si>
  <si>
    <t>V Sehwag</t>
  </si>
  <si>
    <t>HH Pandya</t>
  </si>
  <si>
    <t>GJ Maxwell</t>
  </si>
  <si>
    <t>Rashid Khan</t>
  </si>
  <si>
    <t>A Kumble</t>
  </si>
  <si>
    <t>M Muralitharan</t>
  </si>
  <si>
    <t>R Ashwin</t>
  </si>
  <si>
    <t>DW Steyn</t>
  </si>
  <si>
    <t>DL Vettori</t>
  </si>
  <si>
    <t>J Botha</t>
  </si>
  <si>
    <t>Washington Sundar</t>
  </si>
  <si>
    <t>R Tewatia</t>
  </si>
  <si>
    <t>K Rabada</t>
  </si>
  <si>
    <t>DE Bollinger</t>
  </si>
  <si>
    <t>AJ Tye</t>
  </si>
  <si>
    <t>MA Starc</t>
  </si>
  <si>
    <t>SL Malinga</t>
  </si>
  <si>
    <t>Imran Tahir</t>
  </si>
  <si>
    <t>DJ Bravo</t>
  </si>
  <si>
    <t>A Nehra</t>
  </si>
  <si>
    <t>S Aravind</t>
  </si>
  <si>
    <t>KK Cooper</t>
  </si>
  <si>
    <t>CH Morris</t>
  </si>
  <si>
    <t>SM Curran</t>
  </si>
  <si>
    <t>KA Pollard</t>
  </si>
  <si>
    <t>ST Jayasuriya</t>
  </si>
  <si>
    <t>DR Smith</t>
  </si>
  <si>
    <t>BATTERS</t>
  </si>
  <si>
    <t>BOWLER</t>
  </si>
  <si>
    <t>ALL ROUNDERS</t>
  </si>
  <si>
    <t>BATSMAN</t>
  </si>
  <si>
    <t>WICKET</t>
  </si>
  <si>
    <t>TOTAL_RUNS</t>
  </si>
  <si>
    <t>BATSMAN_AVG</t>
  </si>
  <si>
    <t>IPL_SEASONS</t>
  </si>
  <si>
    <t/>
  </si>
  <si>
    <t>BOUNDRY_RUNS</t>
  </si>
  <si>
    <t>TOTAL_SCORE</t>
  </si>
  <si>
    <t>BOUNDARY_PERCENTAGE</t>
  </si>
  <si>
    <t>TOTAL_BALLS_FACED</t>
  </si>
  <si>
    <t>STRIKE_RATE</t>
  </si>
  <si>
    <t>OVER</t>
  </si>
  <si>
    <t>RUNS_CONCEDED</t>
  </si>
  <si>
    <t>ECONOMY_RATE</t>
  </si>
  <si>
    <t>TOTAL_BALLS</t>
  </si>
  <si>
    <t>WICKET_TAKEN</t>
  </si>
  <si>
    <t>BOWLER_STRIKERATE</t>
  </si>
  <si>
    <t>PLAYER</t>
  </si>
  <si>
    <t>BATTING_STRIKERATE</t>
  </si>
  <si>
    <t>BOWLING_STRIKERATE</t>
  </si>
  <si>
    <t>some charts are not compatible with the screen size, kindly scrool down to view the complete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</si>
</sst>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Anchor</a:t>
            </a:r>
            <a:r>
              <a:rPr lang="en-US" baseline="0"/>
              <a:t> Batsman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'Tables '!$D$3</c:f>
              <c:strCache>
                <c:ptCount val="1"/>
                <c:pt idx="0">
                  <c:v>BATSMAN_AVG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'Tables '!$A$4:$A$13</c:f>
              <c:strCache>
                <c:ptCount val="10"/>
                <c:pt idx="0">
                  <c:v>Iqbal Abdulla</c:v>
                </c:pt>
                <c:pt idx="1">
                  <c:v>RD Gaikwad</c:v>
                </c:pt>
                <c:pt idx="2">
                  <c:v>MN van Wyk</c:v>
                </c:pt>
                <c:pt idx="3">
                  <c:v>PD Collingwood</c:v>
                </c:pt>
                <c:pt idx="4">
                  <c:v>HM Amla</c:v>
                </c:pt>
                <c:pt idx="5">
                  <c:v>LH Ferguson</c:v>
                </c:pt>
                <c:pt idx="6">
                  <c:v>ML Hayden</c:v>
                </c:pt>
                <c:pt idx="7">
                  <c:v>KL Rahul</c:v>
                </c:pt>
                <c:pt idx="8">
                  <c:v>AB de Villiers</c:v>
                </c:pt>
                <c:pt idx="9">
                  <c:v>CH Gayle</c:v>
                </c:pt>
              </c:strCache>
            </c:strRef>
          </c:cat>
          <c:val>
            <c:numRef>
              <c:f>'Tables '!$D$4:$D$13</c:f>
              <c:numCache>
                <c:formatCode>0.00</c:formatCode>
                <c:ptCount val="10"/>
                <c:pt idx="0">
                  <c:v>97</c:v>
                </c:pt>
                <c:pt idx="1">
                  <c:v>73.3333333333333</c:v>
                </c:pt>
                <c:pt idx="2">
                  <c:v>58.3333333333333</c:v>
                </c:pt>
                <c:pt idx="3">
                  <c:v>53.25</c:v>
                </c:pt>
                <c:pt idx="4">
                  <c:v>46.153846153846096</c:v>
                </c:pt>
                <c:pt idx="5">
                  <c:v>45</c:v>
                </c:pt>
                <c:pt idx="6">
                  <c:v>44.629629629629598</c:v>
                </c:pt>
                <c:pt idx="7">
                  <c:v>44.209677419354797</c:v>
                </c:pt>
                <c:pt idx="8">
                  <c:v>44</c:v>
                </c:pt>
                <c:pt idx="9">
                  <c:v>43.991379310344797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9-4F32-8D30-1F8C25F0A6A1}"/>
            </c:ext>
          </c:extLst>
        </c:ser>
        <c:ser>
          <c:idx val="3"/>
          <c:order val="3"/>
          <c:tx>
            <c:strRef>
              <c:f>'Tables '!$E$3</c:f>
              <c:strCache>
                <c:ptCount val="1"/>
                <c:pt idx="0">
                  <c:v>IPL_SEASONS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'Tables '!$A$4:$A$13</c:f>
              <c:strCache>
                <c:ptCount val="10"/>
                <c:pt idx="0">
                  <c:v>Iqbal Abdulla</c:v>
                </c:pt>
                <c:pt idx="1">
                  <c:v>RD Gaikwad</c:v>
                </c:pt>
                <c:pt idx="2">
                  <c:v>MN van Wyk</c:v>
                </c:pt>
                <c:pt idx="3">
                  <c:v>PD Collingwood</c:v>
                </c:pt>
                <c:pt idx="4">
                  <c:v>HM Amla</c:v>
                </c:pt>
                <c:pt idx="5">
                  <c:v>LH Ferguson</c:v>
                </c:pt>
                <c:pt idx="6">
                  <c:v>ML Hayden</c:v>
                </c:pt>
                <c:pt idx="7">
                  <c:v>KL Rahul</c:v>
                </c:pt>
                <c:pt idx="8">
                  <c:v>AB de Villiers</c:v>
                </c:pt>
                <c:pt idx="9">
                  <c:v>CH Gayle</c:v>
                </c:pt>
              </c:strCache>
            </c:strRef>
          </c:cat>
          <c:val>
            <c:numRef>
              <c:f>'Tables '!$E$4:$E$13</c:f>
              <c:numCache>
                <c:formatCode>General</c:formatCode>
                <c:ptCount val="10"/>
                <c:pt idx="0">
                  <c:v>13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3</c:v>
                </c:pt>
                <c:pt idx="6">
                  <c:v>32</c:v>
                </c:pt>
                <c:pt idx="7">
                  <c:v>72</c:v>
                </c:pt>
                <c:pt idx="8">
                  <c:v>156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9-4F32-8D30-1F8C25F0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9617903"/>
        <c:axId val="699614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'!$B$3</c15:sqref>
                        </c15:formulaRef>
                      </c:ext>
                    </c:extLst>
                    <c:strCache>
                      <c:ptCount val="1"/>
                      <c:pt idx="0">
                        <c:v>WICKET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'Tables '!$A$4:$A$13</c15:sqref>
                        </c15:formulaRef>
                      </c:ext>
                    </c:extLst>
                    <c:strCache>
                      <c:ptCount val="10"/>
                      <c:pt idx="0">
                        <c:v>Iqbal Abdulla</c:v>
                      </c:pt>
                      <c:pt idx="1">
                        <c:v>RD Gaikwad</c:v>
                      </c:pt>
                      <c:pt idx="2">
                        <c:v>MN van Wyk</c:v>
                      </c:pt>
                      <c:pt idx="3">
                        <c:v>PD Collingwood</c:v>
                      </c:pt>
                      <c:pt idx="4">
                        <c:v>HM Amla</c:v>
                      </c:pt>
                      <c:pt idx="5">
                        <c:v>LH Ferguson</c:v>
                      </c:pt>
                      <c:pt idx="6">
                        <c:v>ML Hayden</c:v>
                      </c:pt>
                      <c:pt idx="7">
                        <c:v>KL Rahul</c:v>
                      </c:pt>
                      <c:pt idx="8">
                        <c:v>AB de Villiers</c:v>
                      </c:pt>
                      <c:pt idx="9">
                        <c:v>CH Gayle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'Tables '!$B$4:$B$13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13</c:v>
                      </c:pt>
                      <c:pt idx="5">
                        <c:v>1</c:v>
                      </c:pt>
                      <c:pt idx="6">
                        <c:v>27</c:v>
                      </c:pt>
                      <c:pt idx="7">
                        <c:v>62</c:v>
                      </c:pt>
                      <c:pt idx="8">
                        <c:v>114</c:v>
                      </c:pt>
                      <c:pt idx="9">
                        <c:v>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E9-4F32-8D30-1F8C25F0A6A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'!$C$3</c15:sqref>
                        </c15:formulaRef>
                      </c:ext>
                    </c:extLst>
                    <c:strCache>
                      <c:ptCount val="1"/>
                      <c:pt idx="0">
                        <c:v>TOTAL_RUNS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'!$A$4:$A$13</c15:sqref>
                        </c15:formulaRef>
                      </c:ext>
                    </c:extLst>
                    <c:strCache>
                      <c:ptCount val="10"/>
                      <c:pt idx="0">
                        <c:v>Iqbal Abdulla</c:v>
                      </c:pt>
                      <c:pt idx="1">
                        <c:v>RD Gaikwad</c:v>
                      </c:pt>
                      <c:pt idx="2">
                        <c:v>MN van Wyk</c:v>
                      </c:pt>
                      <c:pt idx="3">
                        <c:v>PD Collingwood</c:v>
                      </c:pt>
                      <c:pt idx="4">
                        <c:v>HM Amla</c:v>
                      </c:pt>
                      <c:pt idx="5">
                        <c:v>LH Ferguson</c:v>
                      </c:pt>
                      <c:pt idx="6">
                        <c:v>ML Hayden</c:v>
                      </c:pt>
                      <c:pt idx="7">
                        <c:v>KL Rahul</c:v>
                      </c:pt>
                      <c:pt idx="8">
                        <c:v>AB de Villiers</c:v>
                      </c:pt>
                      <c:pt idx="9">
                        <c:v>CH Gayle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97</c:v>
                      </c:pt>
                      <c:pt idx="1">
                        <c:v>220</c:v>
                      </c:pt>
                      <c:pt idx="2">
                        <c:v>175</c:v>
                      </c:pt>
                      <c:pt idx="3">
                        <c:v>213</c:v>
                      </c:pt>
                      <c:pt idx="4">
                        <c:v>600</c:v>
                      </c:pt>
                      <c:pt idx="5">
                        <c:v>45</c:v>
                      </c:pt>
                      <c:pt idx="6">
                        <c:v>1205</c:v>
                      </c:pt>
                      <c:pt idx="7">
                        <c:v>2741</c:v>
                      </c:pt>
                      <c:pt idx="8">
                        <c:v>5016</c:v>
                      </c:pt>
                      <c:pt idx="9">
                        <c:v>5103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E9-4F32-8D30-1F8C25F0A6A1}"/>
                  </c:ext>
                </c:extLst>
              </c15:ser>
            </c15:filteredBarSeries>
          </c:ext>
        </c:extLst>
      </c:barChart>
      <c:catAx>
        <c:axId val="69961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14575"/>
        <c:crosses val="autoZero"/>
        <c:auto val="1"/>
        <c:lblAlgn val="ctr"/>
        <c:lblOffset val="100"/>
        <c:noMultiLvlLbl val="0"/>
      </c:catAx>
      <c:valAx>
        <c:axId val="6996145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1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Hitters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'Tables '!$J$3</c:f>
              <c:strCache>
                <c:ptCount val="1"/>
                <c:pt idx="0">
                  <c:v>BOUNDARY_PERCENTAGE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'Tables '!$G$4:$G$13</c:f>
              <c:strCache>
                <c:ptCount val="10"/>
                <c:pt idx="0">
                  <c:v>R Bishnoi</c:v>
                </c:pt>
                <c:pt idx="1">
                  <c:v>L Ronchi</c:v>
                </c:pt>
                <c:pt idx="2">
                  <c:v>NJ Maddinson</c:v>
                </c:pt>
                <c:pt idx="3">
                  <c:v>J Arunkumar</c:v>
                </c:pt>
                <c:pt idx="4">
                  <c:v>Shahid Afridi</c:v>
                </c:pt>
                <c:pt idx="5">
                  <c:v>Umar Gul</c:v>
                </c:pt>
                <c:pt idx="6">
                  <c:v>AC Blizzard</c:v>
                </c:pt>
                <c:pt idx="7">
                  <c:v>AUK Pathan</c:v>
                </c:pt>
                <c:pt idx="8">
                  <c:v>Kamran Akmal</c:v>
                </c:pt>
                <c:pt idx="9">
                  <c:v>SP Narine</c:v>
                </c:pt>
              </c:strCache>
            </c:strRef>
          </c:cat>
          <c:val>
            <c:numRef>
              <c:f>'Tables '!$J$4:$J$13</c:f>
              <c:numCache>
                <c:formatCode>0.00</c:formatCode>
                <c:ptCount val="10"/>
                <c:pt idx="0">
                  <c:v>84.210526315789394</c:v>
                </c:pt>
                <c:pt idx="1">
                  <c:v>81.081081081080995</c:v>
                </c:pt>
                <c:pt idx="2">
                  <c:v>80</c:v>
                </c:pt>
                <c:pt idx="3">
                  <c:v>80</c:v>
                </c:pt>
                <c:pt idx="4">
                  <c:v>78.048780487804805</c:v>
                </c:pt>
                <c:pt idx="5">
                  <c:v>77.272727272727195</c:v>
                </c:pt>
                <c:pt idx="6">
                  <c:v>76.190476190476105</c:v>
                </c:pt>
                <c:pt idx="7">
                  <c:v>76.190476190476105</c:v>
                </c:pt>
                <c:pt idx="8">
                  <c:v>75.757575757575694</c:v>
                </c:pt>
                <c:pt idx="9">
                  <c:v>75.4953076120959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B-445D-85F5-6A8A96F8A9E0}"/>
            </c:ext>
          </c:extLst>
        </c:ser>
        <c:ser>
          <c:idx val="3"/>
          <c:order val="3"/>
          <c:tx>
            <c:strRef>
              <c:f>'Tables '!$K$3</c:f>
              <c:strCache>
                <c:ptCount val="1"/>
                <c:pt idx="0">
                  <c:v>IPL_SEASONS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'!$G$4:$G$13</c:f>
              <c:strCache>
                <c:ptCount val="10"/>
                <c:pt idx="0">
                  <c:v>R Bishnoi</c:v>
                </c:pt>
                <c:pt idx="1">
                  <c:v>L Ronchi</c:v>
                </c:pt>
                <c:pt idx="2">
                  <c:v>NJ Maddinson</c:v>
                </c:pt>
                <c:pt idx="3">
                  <c:v>J Arunkumar</c:v>
                </c:pt>
                <c:pt idx="4">
                  <c:v>Shahid Afridi</c:v>
                </c:pt>
                <c:pt idx="5">
                  <c:v>Umar Gul</c:v>
                </c:pt>
                <c:pt idx="6">
                  <c:v>AC Blizzard</c:v>
                </c:pt>
                <c:pt idx="7">
                  <c:v>AUK Pathan</c:v>
                </c:pt>
                <c:pt idx="8">
                  <c:v>Kamran Akmal</c:v>
                </c:pt>
                <c:pt idx="9">
                  <c:v>SP Narine</c:v>
                </c:pt>
              </c:strCache>
            </c:strRef>
          </c:cat>
          <c:val>
            <c:numRef>
              <c:f>'Tables '!$K$4:$K$13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B-445D-85F5-6A8A96F8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627103"/>
        <c:axId val="785627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'!$H$3</c15:sqref>
                        </c15:formulaRef>
                      </c:ext>
                    </c:extLst>
                    <c:strCache>
                      <c:ptCount val="1"/>
                      <c:pt idx="0">
                        <c:v>BOUNDRY_RUNS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'Tables '!$G$4:$G$13</c15:sqref>
                        </c15:formulaRef>
                      </c:ext>
                    </c:extLst>
                    <c:strCache>
                      <c:ptCount val="10"/>
                      <c:pt idx="0">
                        <c:v>R Bishnoi</c:v>
                      </c:pt>
                      <c:pt idx="1">
                        <c:v>L Ronchi</c:v>
                      </c:pt>
                      <c:pt idx="2">
                        <c:v>NJ Maddinson</c:v>
                      </c:pt>
                      <c:pt idx="3">
                        <c:v>J Arunkumar</c:v>
                      </c:pt>
                      <c:pt idx="4">
                        <c:v>Shahid Afridi</c:v>
                      </c:pt>
                      <c:pt idx="5">
                        <c:v>Umar Gul</c:v>
                      </c:pt>
                      <c:pt idx="6">
                        <c:v>AC Blizzard</c:v>
                      </c:pt>
                      <c:pt idx="7">
                        <c:v>AUK Pathan</c:v>
                      </c:pt>
                      <c:pt idx="8">
                        <c:v>Kamran Akmal</c:v>
                      </c:pt>
                      <c:pt idx="9">
                        <c:v>SP Narine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'Tables '!$H$4:$H$13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30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64</c:v>
                      </c:pt>
                      <c:pt idx="5">
                        <c:v>34</c:v>
                      </c:pt>
                      <c:pt idx="6">
                        <c:v>96</c:v>
                      </c:pt>
                      <c:pt idx="7">
                        <c:v>32</c:v>
                      </c:pt>
                      <c:pt idx="8">
                        <c:v>100</c:v>
                      </c:pt>
                      <c:pt idx="9">
                        <c:v>724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9B-445D-85F5-6A8A96F8A9E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'!$I$3</c15:sqref>
                        </c15:formulaRef>
                      </c:ext>
                    </c:extLst>
                    <c:strCache>
                      <c:ptCount val="1"/>
                      <c:pt idx="0">
                        <c:v>TOTAL_SCORE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'!$G$4:$G$13</c15:sqref>
                        </c15:formulaRef>
                      </c:ext>
                    </c:extLst>
                    <c:strCache>
                      <c:ptCount val="10"/>
                      <c:pt idx="0">
                        <c:v>R Bishnoi</c:v>
                      </c:pt>
                      <c:pt idx="1">
                        <c:v>L Ronchi</c:v>
                      </c:pt>
                      <c:pt idx="2">
                        <c:v>NJ Maddinson</c:v>
                      </c:pt>
                      <c:pt idx="3">
                        <c:v>J Arunkumar</c:v>
                      </c:pt>
                      <c:pt idx="4">
                        <c:v>Shahid Afridi</c:v>
                      </c:pt>
                      <c:pt idx="5">
                        <c:v>Umar Gul</c:v>
                      </c:pt>
                      <c:pt idx="6">
                        <c:v>AC Blizzard</c:v>
                      </c:pt>
                      <c:pt idx="7">
                        <c:v>AUK Pathan</c:v>
                      </c:pt>
                      <c:pt idx="8">
                        <c:v>Kamran Akmal</c:v>
                      </c:pt>
                      <c:pt idx="9">
                        <c:v>SP Narine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'!$I$4:$I$13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37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82</c:v>
                      </c:pt>
                      <c:pt idx="5">
                        <c:v>44</c:v>
                      </c:pt>
                      <c:pt idx="6">
                        <c:v>126</c:v>
                      </c:pt>
                      <c:pt idx="7">
                        <c:v>42</c:v>
                      </c:pt>
                      <c:pt idx="8">
                        <c:v>132</c:v>
                      </c:pt>
                      <c:pt idx="9">
                        <c:v>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9B-445D-85F5-6A8A96F8A9E0}"/>
                  </c:ext>
                </c:extLst>
              </c15:ser>
            </c15:filteredBarSeries>
          </c:ext>
        </c:extLst>
      </c:barChart>
      <c:catAx>
        <c:axId val="78562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27519"/>
        <c:crosses val="autoZero"/>
        <c:auto val="1"/>
        <c:lblAlgn val="ctr"/>
        <c:lblOffset val="100"/>
        <c:noMultiLvlLbl val="0"/>
      </c:catAx>
      <c:valAx>
        <c:axId val="7856275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Aggressive</a:t>
            </a:r>
            <a:r>
              <a:rPr lang="en-US" baseline="0"/>
              <a:t> Batters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'Tables '!$P$3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'!$M$4:$M$13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MM Ali</c:v>
                </c:pt>
                <c:pt idx="3">
                  <c:v>BCJ Cutting</c:v>
                </c:pt>
                <c:pt idx="4">
                  <c:v>N Pooran</c:v>
                </c:pt>
                <c:pt idx="5">
                  <c:v>V Sehwag</c:v>
                </c:pt>
                <c:pt idx="6">
                  <c:v>HH Pandya</c:v>
                </c:pt>
                <c:pt idx="7">
                  <c:v>GJ Maxwell</c:v>
                </c:pt>
                <c:pt idx="8">
                  <c:v>CH Gayle</c:v>
                </c:pt>
                <c:pt idx="9">
                  <c:v>AB de Villiers</c:v>
                </c:pt>
              </c:strCache>
            </c:strRef>
          </c:cat>
          <c:val>
            <c:numRef>
              <c:f>'Tables '!$P$4:$P$13</c:f>
              <c:numCache>
                <c:formatCode>0.00</c:formatCode>
                <c:ptCount val="10"/>
                <c:pt idx="0">
                  <c:v>47.787062828845499</c:v>
                </c:pt>
                <c:pt idx="1">
                  <c:v>47.279260780287402</c:v>
                </c:pt>
                <c:pt idx="2">
                  <c:v>46.109510086455302</c:v>
                </c:pt>
                <c:pt idx="3">
                  <c:v>45.488721804511201</c:v>
                </c:pt>
                <c:pt idx="4">
                  <c:v>44.360902255639097</c:v>
                </c:pt>
                <c:pt idx="5">
                  <c:v>44.143438772314397</c:v>
                </c:pt>
                <c:pt idx="6">
                  <c:v>43.843461660833597</c:v>
                </c:pt>
                <c:pt idx="7">
                  <c:v>43.468531468531403</c:v>
                </c:pt>
                <c:pt idx="8">
                  <c:v>42.709329623511003</c:v>
                </c:pt>
                <c:pt idx="9">
                  <c:v>42.613881925836203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C-42D7-91A1-89AA6B9F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644015"/>
        <c:axId val="6976435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'!$N$3</c15:sqref>
                        </c15:formulaRef>
                      </c:ext>
                    </c:extLst>
                    <c:strCache>
                      <c:ptCount val="1"/>
                      <c:pt idx="0">
                        <c:v>TOTAL_BALLS_FACED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'Tables '!$M$4:$M$13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MM Ali</c:v>
                      </c:pt>
                      <c:pt idx="3">
                        <c:v>BCJ Cutting</c:v>
                      </c:pt>
                      <c:pt idx="4">
                        <c:v>N Pooran</c:v>
                      </c:pt>
                      <c:pt idx="5">
                        <c:v>V Sehwag</c:v>
                      </c:pt>
                      <c:pt idx="6">
                        <c:v>HH Pandya</c:v>
                      </c:pt>
                      <c:pt idx="7">
                        <c:v>GJ Maxwell</c:v>
                      </c:pt>
                      <c:pt idx="8">
                        <c:v>CH Gayle</c:v>
                      </c:pt>
                      <c:pt idx="9">
                        <c:v>AB de Villiers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'Tables '!$N$4:$N$13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3231</c:v>
                      </c:pt>
                      <c:pt idx="1">
                        <c:v>1948</c:v>
                      </c:pt>
                      <c:pt idx="2">
                        <c:v>694</c:v>
                      </c:pt>
                      <c:pt idx="3">
                        <c:v>532</c:v>
                      </c:pt>
                      <c:pt idx="4">
                        <c:v>1197</c:v>
                      </c:pt>
                      <c:pt idx="5">
                        <c:v>6386</c:v>
                      </c:pt>
                      <c:pt idx="6">
                        <c:v>3143</c:v>
                      </c:pt>
                      <c:pt idx="7">
                        <c:v>3575</c:v>
                      </c:pt>
                      <c:pt idx="8">
                        <c:v>11501</c:v>
                      </c:pt>
                      <c:pt idx="9">
                        <c:v>11569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7C-42D7-91A1-89AA6B9F155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'!$O$3</c15:sqref>
                        </c15:formulaRef>
                      </c:ext>
                    </c:extLst>
                    <c:strCache>
                      <c:ptCount val="1"/>
                      <c:pt idx="0">
                        <c:v>TOTAL_RUNS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'!$M$4:$M$13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MM Ali</c:v>
                      </c:pt>
                      <c:pt idx="3">
                        <c:v>BCJ Cutting</c:v>
                      </c:pt>
                      <c:pt idx="4">
                        <c:v>N Pooran</c:v>
                      </c:pt>
                      <c:pt idx="5">
                        <c:v>V Sehwag</c:v>
                      </c:pt>
                      <c:pt idx="6">
                        <c:v>HH Pandya</c:v>
                      </c:pt>
                      <c:pt idx="7">
                        <c:v>GJ Maxwell</c:v>
                      </c:pt>
                      <c:pt idx="8">
                        <c:v>CH Gayle</c:v>
                      </c:pt>
                      <c:pt idx="9">
                        <c:v>AB de Villiers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'!$O$4:$O$13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1544</c:v>
                      </c:pt>
                      <c:pt idx="1">
                        <c:v>921</c:v>
                      </c:pt>
                      <c:pt idx="2">
                        <c:v>320</c:v>
                      </c:pt>
                      <c:pt idx="3">
                        <c:v>242</c:v>
                      </c:pt>
                      <c:pt idx="4">
                        <c:v>531</c:v>
                      </c:pt>
                      <c:pt idx="5">
                        <c:v>2819</c:v>
                      </c:pt>
                      <c:pt idx="6">
                        <c:v>1378</c:v>
                      </c:pt>
                      <c:pt idx="7">
                        <c:v>1554</c:v>
                      </c:pt>
                      <c:pt idx="8">
                        <c:v>4912</c:v>
                      </c:pt>
                      <c:pt idx="9">
                        <c:v>4930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7C-42D7-91A1-89AA6B9F1551}"/>
                  </c:ext>
                </c:extLst>
              </c15:ser>
            </c15:filteredBarSeries>
          </c:ext>
        </c:extLst>
      </c:barChart>
      <c:catAx>
        <c:axId val="69764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43599"/>
        <c:crosses val="autoZero"/>
        <c:auto val="1"/>
        <c:lblAlgn val="ctr"/>
        <c:lblOffset val="100"/>
        <c:noMultiLvlLbl val="0"/>
      </c:catAx>
      <c:valAx>
        <c:axId val="6976435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Economical</a:t>
            </a:r>
            <a:r>
              <a:rPr lang="en-US" baseline="0"/>
              <a:t> Bowler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'Tables '!$D$16</c:f>
              <c:strCache>
                <c:ptCount val="1"/>
                <c:pt idx="0">
                  <c:v>ECONOMY_RATE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'Tables '!$A$17:$A$26</c:f>
              <c:strCache>
                <c:ptCount val="10"/>
                <c:pt idx="0">
                  <c:v>Rashid Khan</c:v>
                </c:pt>
                <c:pt idx="1">
                  <c:v>A Kumble</c:v>
                </c:pt>
                <c:pt idx="2">
                  <c:v>M Muralitharan</c:v>
                </c:pt>
                <c:pt idx="3">
                  <c:v>R Ashwin</c:v>
                </c:pt>
                <c:pt idx="4">
                  <c:v>DW Steyn</c:v>
                </c:pt>
                <c:pt idx="5">
                  <c:v>SP Narine</c:v>
                </c:pt>
                <c:pt idx="6">
                  <c:v>DL Vettori</c:v>
                </c:pt>
                <c:pt idx="7">
                  <c:v>J Botha</c:v>
                </c:pt>
                <c:pt idx="8">
                  <c:v>Washington Sundar</c:v>
                </c:pt>
                <c:pt idx="9">
                  <c:v>R Tewatia</c:v>
                </c:pt>
              </c:strCache>
            </c:strRef>
          </c:cat>
          <c:val>
            <c:numRef>
              <c:f>'Tables '!$D$17:$D$26</c:f>
              <c:numCache>
                <c:formatCode>0.00</c:formatCode>
                <c:ptCount val="10"/>
                <c:pt idx="0">
                  <c:v>6.3455284552845503</c:v>
                </c:pt>
                <c:pt idx="1">
                  <c:v>6.6521739130434696</c:v>
                </c:pt>
                <c:pt idx="2">
                  <c:v>6.7440944881889697</c:v>
                </c:pt>
                <c:pt idx="3">
                  <c:v>6.7839009287925602</c:v>
                </c:pt>
                <c:pt idx="4">
                  <c:v>6.8244485294117601</c:v>
                </c:pt>
                <c:pt idx="5">
                  <c:v>6.8399138549892298</c:v>
                </c:pt>
                <c:pt idx="6">
                  <c:v>6.8416988416988396</c:v>
                </c:pt>
                <c:pt idx="7">
                  <c:v>6.89048991354466</c:v>
                </c:pt>
                <c:pt idx="8">
                  <c:v>6.8990825688073398</c:v>
                </c:pt>
                <c:pt idx="9">
                  <c:v>7.0052356020942401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C-41C0-8D53-388432DC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6749679"/>
        <c:axId val="797281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'!$B$16</c15:sqref>
                        </c15:formulaRef>
                      </c:ext>
                    </c:extLst>
                    <c:strCache>
                      <c:ptCount val="1"/>
                      <c:pt idx="0">
                        <c:v>OVER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'Tables '!$A$17:$A$26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A Kumble</c:v>
                      </c:pt>
                      <c:pt idx="2">
                        <c:v>M Muralitharan</c:v>
                      </c:pt>
                      <c:pt idx="3">
                        <c:v>R Ashwin</c:v>
                      </c:pt>
                      <c:pt idx="4">
                        <c:v>DW Steyn</c:v>
                      </c:pt>
                      <c:pt idx="5">
                        <c:v>SP Narine</c:v>
                      </c:pt>
                      <c:pt idx="6">
                        <c:v>DL Vettori</c:v>
                      </c:pt>
                      <c:pt idx="7">
                        <c:v>J Botha</c:v>
                      </c:pt>
                      <c:pt idx="8">
                        <c:v>Washington Sundar</c:v>
                      </c:pt>
                      <c:pt idx="9">
                        <c:v>R Tewatia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'Tables '!$B$17:$B$26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246</c:v>
                      </c:pt>
                      <c:pt idx="1">
                        <c:v>161</c:v>
                      </c:pt>
                      <c:pt idx="2">
                        <c:v>254</c:v>
                      </c:pt>
                      <c:pt idx="3">
                        <c:v>538.33333333333303</c:v>
                      </c:pt>
                      <c:pt idx="4">
                        <c:v>362.666666666666</c:v>
                      </c:pt>
                      <c:pt idx="5">
                        <c:v>464.33333333333297</c:v>
                      </c:pt>
                      <c:pt idx="6">
                        <c:v>129.5</c:v>
                      </c:pt>
                      <c:pt idx="7">
                        <c:v>115.666666666666</c:v>
                      </c:pt>
                      <c:pt idx="8">
                        <c:v>109</c:v>
                      </c:pt>
                      <c:pt idx="9">
                        <c:v>95.5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AC-41C0-8D53-388432DC69A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'!$C$16</c15:sqref>
                        </c15:formulaRef>
                      </c:ext>
                    </c:extLst>
                    <c:strCache>
                      <c:ptCount val="1"/>
                      <c:pt idx="0">
                        <c:v>RUNS_CONCEDED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'!$A$17:$A$26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A Kumble</c:v>
                      </c:pt>
                      <c:pt idx="2">
                        <c:v>M Muralitharan</c:v>
                      </c:pt>
                      <c:pt idx="3">
                        <c:v>R Ashwin</c:v>
                      </c:pt>
                      <c:pt idx="4">
                        <c:v>DW Steyn</c:v>
                      </c:pt>
                      <c:pt idx="5">
                        <c:v>SP Narine</c:v>
                      </c:pt>
                      <c:pt idx="6">
                        <c:v>DL Vettori</c:v>
                      </c:pt>
                      <c:pt idx="7">
                        <c:v>J Botha</c:v>
                      </c:pt>
                      <c:pt idx="8">
                        <c:v>Washington Sundar</c:v>
                      </c:pt>
                      <c:pt idx="9">
                        <c:v>R Tewatia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'!$C$17:$C$26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1561</c:v>
                      </c:pt>
                      <c:pt idx="1">
                        <c:v>1071</c:v>
                      </c:pt>
                      <c:pt idx="2">
                        <c:v>1713</c:v>
                      </c:pt>
                      <c:pt idx="3">
                        <c:v>3652</c:v>
                      </c:pt>
                      <c:pt idx="4">
                        <c:v>2475</c:v>
                      </c:pt>
                      <c:pt idx="5">
                        <c:v>3176</c:v>
                      </c:pt>
                      <c:pt idx="6">
                        <c:v>886</c:v>
                      </c:pt>
                      <c:pt idx="7">
                        <c:v>797</c:v>
                      </c:pt>
                      <c:pt idx="8">
                        <c:v>752</c:v>
                      </c:pt>
                      <c:pt idx="9">
                        <c:v>669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AC-41C0-8D53-388432DC69A5}"/>
                  </c:ext>
                </c:extLst>
              </c15:ser>
            </c15:filteredBarSeries>
          </c:ext>
        </c:extLst>
      </c:barChart>
      <c:catAx>
        <c:axId val="81674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81215"/>
        <c:crosses val="autoZero"/>
        <c:auto val="1"/>
        <c:lblAlgn val="ctr"/>
        <c:lblOffset val="100"/>
        <c:noMultiLvlLbl val="0"/>
      </c:catAx>
      <c:valAx>
        <c:axId val="7972812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4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Wicket</a:t>
            </a:r>
            <a:r>
              <a:rPr lang="en-US" baseline="0"/>
              <a:t> Takers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'Tables '!$H$16</c:f>
              <c:strCache>
                <c:ptCount val="1"/>
                <c:pt idx="0">
                  <c:v>WICKET_TAKEN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'Tables '!$F$17:$F$26</c:f>
              <c:strCache>
                <c:ptCount val="10"/>
                <c:pt idx="0">
                  <c:v>K Rabada</c:v>
                </c:pt>
                <c:pt idx="1">
                  <c:v>DE Bollinger</c:v>
                </c:pt>
                <c:pt idx="2">
                  <c:v>AJ Tye</c:v>
                </c:pt>
                <c:pt idx="3">
                  <c:v>MA Starc</c:v>
                </c:pt>
                <c:pt idx="4">
                  <c:v>SL Malinga</c:v>
                </c:pt>
                <c:pt idx="5">
                  <c:v>Imran Tahir</c:v>
                </c:pt>
                <c:pt idx="6">
                  <c:v>DJ Bravo</c:v>
                </c:pt>
                <c:pt idx="7">
                  <c:v>A Nehra</c:v>
                </c:pt>
                <c:pt idx="8">
                  <c:v>S Aravind</c:v>
                </c:pt>
                <c:pt idx="9">
                  <c:v>KK Cooper</c:v>
                </c:pt>
              </c:strCache>
            </c:strRef>
          </c:cat>
          <c:val>
            <c:numRef>
              <c:f>'Tables '!$H$17:$H$26</c:f>
              <c:numCache>
                <c:formatCode>General</c:formatCode>
                <c:ptCount val="10"/>
                <c:pt idx="0">
                  <c:v>66</c:v>
                </c:pt>
                <c:pt idx="1">
                  <c:v>43</c:v>
                </c:pt>
                <c:pt idx="2">
                  <c:v>45</c:v>
                </c:pt>
                <c:pt idx="3">
                  <c:v>39</c:v>
                </c:pt>
                <c:pt idx="4">
                  <c:v>188</c:v>
                </c:pt>
                <c:pt idx="5">
                  <c:v>83</c:v>
                </c:pt>
                <c:pt idx="6">
                  <c:v>175</c:v>
                </c:pt>
                <c:pt idx="7">
                  <c:v>121</c:v>
                </c:pt>
                <c:pt idx="8">
                  <c:v>48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7-4291-883E-00CA71F7489F}"/>
            </c:ext>
          </c:extLst>
        </c:ser>
        <c:ser>
          <c:idx val="2"/>
          <c:order val="2"/>
          <c:tx>
            <c:strRef>
              <c:f>'Tables '!$I$16</c:f>
              <c:strCache>
                <c:ptCount val="1"/>
                <c:pt idx="0">
                  <c:v>BOWLER_STRIKERATE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'!$F$17:$F$26</c:f>
              <c:strCache>
                <c:ptCount val="10"/>
                <c:pt idx="0">
                  <c:v>K Rabada</c:v>
                </c:pt>
                <c:pt idx="1">
                  <c:v>DE Bollinger</c:v>
                </c:pt>
                <c:pt idx="2">
                  <c:v>AJ Tye</c:v>
                </c:pt>
                <c:pt idx="3">
                  <c:v>MA Starc</c:v>
                </c:pt>
                <c:pt idx="4">
                  <c:v>SL Malinga</c:v>
                </c:pt>
                <c:pt idx="5">
                  <c:v>Imran Tahir</c:v>
                </c:pt>
                <c:pt idx="6">
                  <c:v>DJ Bravo</c:v>
                </c:pt>
                <c:pt idx="7">
                  <c:v>A Nehra</c:v>
                </c:pt>
                <c:pt idx="8">
                  <c:v>S Aravind</c:v>
                </c:pt>
                <c:pt idx="9">
                  <c:v>KK Cooper</c:v>
                </c:pt>
              </c:strCache>
            </c:strRef>
          </c:cat>
          <c:val>
            <c:numRef>
              <c:f>'Tables '!$I$17:$I$26</c:f>
              <c:numCache>
                <c:formatCode>0.00</c:formatCode>
                <c:ptCount val="10"/>
                <c:pt idx="0">
                  <c:v>12.7272727272727</c:v>
                </c:pt>
                <c:pt idx="1">
                  <c:v>13.953488372093</c:v>
                </c:pt>
                <c:pt idx="2">
                  <c:v>14.3333333333333</c:v>
                </c:pt>
                <c:pt idx="3">
                  <c:v>15.692307692307599</c:v>
                </c:pt>
                <c:pt idx="4">
                  <c:v>15.819148936170199</c:v>
                </c:pt>
                <c:pt idx="5">
                  <c:v>15.831325301204799</c:v>
                </c:pt>
                <c:pt idx="6">
                  <c:v>16.262857142857101</c:v>
                </c:pt>
                <c:pt idx="7">
                  <c:v>16.3140495867768</c:v>
                </c:pt>
                <c:pt idx="8">
                  <c:v>16.4166666666666</c:v>
                </c:pt>
                <c:pt idx="9">
                  <c:v>16.6666666666666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7-4291-883E-00CA71F7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3208623"/>
        <c:axId val="793205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'!$G$16</c15:sqref>
                        </c15:formulaRef>
                      </c:ext>
                    </c:extLst>
                    <c:strCache>
                      <c:ptCount val="1"/>
                      <c:pt idx="0">
                        <c:v>TOTAL_BALLS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'Tables '!$F$17:$F$26</c15:sqref>
                        </c15:formulaRef>
                      </c:ext>
                    </c:extLst>
                    <c:strCache>
                      <c:ptCount val="10"/>
                      <c:pt idx="0">
                        <c:v>K Rabada</c:v>
                      </c:pt>
                      <c:pt idx="1">
                        <c:v>DE Bollinger</c:v>
                      </c:pt>
                      <c:pt idx="2">
                        <c:v>AJ Tye</c:v>
                      </c:pt>
                      <c:pt idx="3">
                        <c:v>MA Starc</c:v>
                      </c:pt>
                      <c:pt idx="4">
                        <c:v>SL Malinga</c:v>
                      </c:pt>
                      <c:pt idx="5">
                        <c:v>Imran Tahir</c:v>
                      </c:pt>
                      <c:pt idx="6">
                        <c:v>DJ Bravo</c:v>
                      </c:pt>
                      <c:pt idx="7">
                        <c:v>A Nehra</c:v>
                      </c:pt>
                      <c:pt idx="8">
                        <c:v>S Aravind</c:v>
                      </c:pt>
                      <c:pt idx="9">
                        <c:v>KK Cooper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'Tables '!$G$17:$G$26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840</c:v>
                      </c:pt>
                      <c:pt idx="1">
                        <c:v>600</c:v>
                      </c:pt>
                      <c:pt idx="2">
                        <c:v>645</c:v>
                      </c:pt>
                      <c:pt idx="3">
                        <c:v>612</c:v>
                      </c:pt>
                      <c:pt idx="4">
                        <c:v>2974</c:v>
                      </c:pt>
                      <c:pt idx="5">
                        <c:v>1314</c:v>
                      </c:pt>
                      <c:pt idx="6">
                        <c:v>2846</c:v>
                      </c:pt>
                      <c:pt idx="7">
                        <c:v>1974</c:v>
                      </c:pt>
                      <c:pt idx="8">
                        <c:v>788</c:v>
                      </c:pt>
                      <c:pt idx="9">
                        <c:v>600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777-4291-883E-00CA71F7489F}"/>
                  </c:ext>
                </c:extLst>
              </c15:ser>
            </c15:filteredBarSeries>
          </c:ext>
        </c:extLst>
      </c:barChart>
      <c:catAx>
        <c:axId val="79320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05711"/>
        <c:crosses val="autoZero"/>
        <c:auto val="1"/>
        <c:lblAlgn val="ctr"/>
        <c:lblOffset val="100"/>
        <c:noMultiLvlLbl val="0"/>
      </c:catAx>
      <c:valAx>
        <c:axId val="7932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341579177602802"/>
          <c:y val="0.21200747145870569"/>
          <c:w val="0.524279527559055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Rounders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'Tables '!$L$16</c:f>
              <c:strCache>
                <c:ptCount val="1"/>
                <c:pt idx="0">
                  <c:v>BATTING_STRIKERATE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'Tables '!$K$17:$K$26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CH Morris</c:v>
                </c:pt>
                <c:pt idx="6">
                  <c:v>SM Curran</c:v>
                </c:pt>
                <c:pt idx="7">
                  <c:v>KA Pollard</c:v>
                </c:pt>
                <c:pt idx="8">
                  <c:v>ST Jayasuriya</c:v>
                </c:pt>
                <c:pt idx="9">
                  <c:v>DR Smith</c:v>
                </c:pt>
              </c:strCache>
            </c:strRef>
          </c:cat>
          <c:val>
            <c:numRef>
              <c:f>'Tables '!$L$17:$L$26</c:f>
              <c:numCache>
                <c:formatCode>0.00</c:formatCode>
                <c:ptCount val="10"/>
                <c:pt idx="0">
                  <c:v>47.787062828845499</c:v>
                </c:pt>
                <c:pt idx="1">
                  <c:v>47.279260780287402</c:v>
                </c:pt>
                <c:pt idx="2">
                  <c:v>43.843461660833597</c:v>
                </c:pt>
                <c:pt idx="3">
                  <c:v>43.468531468531403</c:v>
                </c:pt>
                <c:pt idx="4">
                  <c:v>42.709329623511003</c:v>
                </c:pt>
                <c:pt idx="5">
                  <c:v>42.313546423135399</c:v>
                </c:pt>
                <c:pt idx="6">
                  <c:v>41.323529411764703</c:v>
                </c:pt>
                <c:pt idx="7">
                  <c:v>40.838180856689497</c:v>
                </c:pt>
                <c:pt idx="8">
                  <c:v>40.060851926977598</c:v>
                </c:pt>
                <c:pt idx="9">
                  <c:v>39.941690962099102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4E45-91E0-EAC14DEDA610}"/>
            </c:ext>
          </c:extLst>
        </c:ser>
        <c:ser>
          <c:idx val="1"/>
          <c:order val="1"/>
          <c:tx>
            <c:strRef>
              <c:f>'Tables '!$M$16</c:f>
              <c:strCache>
                <c:ptCount val="1"/>
                <c:pt idx="0">
                  <c:v>BOWLING_STRIKERATE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'Tables '!$K$17:$K$26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CH Morris</c:v>
                </c:pt>
                <c:pt idx="6">
                  <c:v>SM Curran</c:v>
                </c:pt>
                <c:pt idx="7">
                  <c:v>KA Pollard</c:v>
                </c:pt>
                <c:pt idx="8">
                  <c:v>ST Jayasuriya</c:v>
                </c:pt>
                <c:pt idx="9">
                  <c:v>DR Smith</c:v>
                </c:pt>
              </c:strCache>
            </c:strRef>
          </c:cat>
          <c:val>
            <c:numRef>
              <c:f>'Tables '!$M$17:$M$26</c:f>
              <c:numCache>
                <c:formatCode>0.00</c:formatCode>
                <c:ptCount val="10"/>
                <c:pt idx="0">
                  <c:v>17.701492537313399</c:v>
                </c:pt>
                <c:pt idx="1">
                  <c:v>19.7482517482517</c:v>
                </c:pt>
                <c:pt idx="2">
                  <c:v>20.311111111111099</c:v>
                </c:pt>
                <c:pt idx="3">
                  <c:v>27.9</c:v>
                </c:pt>
                <c:pt idx="4">
                  <c:v>30.736842105263101</c:v>
                </c:pt>
                <c:pt idx="5">
                  <c:v>17.409090909090899</c:v>
                </c:pt>
                <c:pt idx="6">
                  <c:v>18.88</c:v>
                </c:pt>
                <c:pt idx="7">
                  <c:v>19.915492957746402</c:v>
                </c:pt>
                <c:pt idx="8">
                  <c:v>18.8125</c:v>
                </c:pt>
                <c:pt idx="9">
                  <c:v>20.629629629629601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4-4E45-91E0-EAC14DED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4093007"/>
        <c:axId val="994085519"/>
      </c:barChart>
      <c:catAx>
        <c:axId val="99409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85519"/>
        <c:crosses val="autoZero"/>
        <c:auto val="1"/>
        <c:lblAlgn val="ctr"/>
        <c:lblOffset val="100"/>
        <c:noMultiLvlLbl val="0"/>
      </c:catAx>
      <c:valAx>
        <c:axId val="9940855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7</xdr:col>
      <xdr:colOff>335280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644FC-88AD-4E68-AA85-C075DF03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0</xdr:row>
      <xdr:rowOff>0</xdr:rowOff>
    </xdr:from>
    <xdr:to>
      <xdr:col>15</xdr:col>
      <xdr:colOff>198120</xdr:colOff>
      <xdr:row>16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6A919-4C2A-4C16-A4FC-3A5306E64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182880</xdr:colOff>
      <xdr:row>0</xdr:row>
      <xdr:rowOff>0</xdr:rowOff>
    </xdr:from>
    <xdr:to>
      <xdr:col>23</xdr:col>
      <xdr:colOff>137160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79A5F-656B-49F0-B800-409750E5B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16</xdr:row>
      <xdr:rowOff>30480</xdr:rowOff>
    </xdr:from>
    <xdr:to>
      <xdr:col>7</xdr:col>
      <xdr:colOff>335280</xdr:colOff>
      <xdr:row>32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D16FEE-F804-4585-9C35-0BF813AD5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335280</xdr:colOff>
      <xdr:row>16</xdr:row>
      <xdr:rowOff>30480</xdr:rowOff>
    </xdr:from>
    <xdr:to>
      <xdr:col>15</xdr:col>
      <xdr:colOff>175260</xdr:colOff>
      <xdr:row>32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1F8A36-1DC4-453C-A837-31E4B6A4B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16</xdr:row>
      <xdr:rowOff>30480</xdr:rowOff>
    </xdr:from>
    <xdr:to>
      <xdr:col>23</xdr:col>
      <xdr:colOff>114300</xdr:colOff>
      <xdr:row>32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27A31C-C4A2-45C7-A183-0B700A0AD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C89A-B857-471A-A72A-DC36461B3E42}">
  <dimension ref="A1:P26"/>
  <sheetViews>
    <sheetView topLeftCell="A5" workbookViewId="0">
      <selection activeCell="B20" sqref="B20"/>
    </sheetView>
  </sheetViews>
  <sheetFormatPr defaultRowHeight="14.4" x14ac:dyDescent="0.3"/>
  <cols>
    <col min="1" max="1" width="16.77734375" bestFit="1" customWidth="1"/>
    <col min="2" max="2" width="12.6640625" style="3" customWidth="1"/>
    <col min="3" max="3" width="12.109375" style="3" customWidth="1"/>
    <col min="4" max="4" width="10.21875" style="3" customWidth="1"/>
    <col min="5" max="5" width="8.88671875" style="3" customWidth="1"/>
    <col min="6" max="6" width="10.77734375" bestFit="1" customWidth="1"/>
    <col min="7" max="7" width="12.6640625" bestFit="1" customWidth="1"/>
    <col min="8" max="8" width="9.6640625" style="3" customWidth="1"/>
    <col min="9" max="9" width="13" style="3" customWidth="1"/>
    <col min="10" max="10" width="12.44140625" style="3" customWidth="1"/>
    <col min="11" max="11" width="9.77734375" style="3" customWidth="1"/>
    <col min="12" max="12" width="13" customWidth="1"/>
    <col min="13" max="13" width="11.44140625" bestFit="1" customWidth="1"/>
    <col min="14" max="14" width="19.21875" bestFit="1" customWidth="1"/>
    <col min="15" max="15" width="12.21875" bestFit="1" customWidth="1"/>
    <col min="16" max="16" width="12.109375" bestFit="1" customWidth="1"/>
  </cols>
  <sheetData>
    <row r="1" spans="1:16" ht="15.6" x14ac:dyDescent="0.3">
      <c r="B1" s="6" t="s">
        <v>51</v>
      </c>
    </row>
    <row r="2" spans="1:16" x14ac:dyDescent="0.3">
      <c r="A2" s="11" t="str">
        <f>UPPER("anchor batsmen ")</f>
        <v xml:space="preserve">ANCHOR BATSMEN </v>
      </c>
      <c r="B2" s="11"/>
      <c r="C2" s="11"/>
      <c r="D2" s="11"/>
      <c r="E2" s="11"/>
      <c r="G2" s="11" t="str">
        <f>UPPER("Hard hitters")</f>
        <v>HARD HITTERS</v>
      </c>
      <c r="H2" s="11"/>
      <c r="I2" s="11"/>
      <c r="J2" s="11"/>
      <c r="K2" s="11"/>
      <c r="M2" s="11" t="str">
        <f>UPPER("Aggressive batters")</f>
        <v>AGGRESSIVE BATTERS</v>
      </c>
      <c r="N2" s="11"/>
      <c r="O2" s="11"/>
      <c r="P2" s="11"/>
    </row>
    <row r="3" spans="1:16" s="9" customFormat="1" ht="28.8" x14ac:dyDescent="0.3">
      <c r="A3" s="7" t="s">
        <v>54</v>
      </c>
      <c r="B3" s="8" t="s">
        <v>55</v>
      </c>
      <c r="C3" s="8" t="s">
        <v>56</v>
      </c>
      <c r="D3" s="8" t="s">
        <v>57</v>
      </c>
      <c r="E3" s="8" t="s">
        <v>58</v>
      </c>
      <c r="F3" s="9" t="s">
        <v>59</v>
      </c>
      <c r="G3" s="7" t="s">
        <v>54</v>
      </c>
      <c r="H3" s="8" t="s">
        <v>60</v>
      </c>
      <c r="I3" s="8" t="s">
        <v>61</v>
      </c>
      <c r="J3" s="8" t="s">
        <v>62</v>
      </c>
      <c r="K3" s="8" t="s">
        <v>58</v>
      </c>
      <c r="L3" s="9" t="s">
        <v>59</v>
      </c>
      <c r="M3" s="7" t="s">
        <v>54</v>
      </c>
      <c r="N3" s="7" t="s">
        <v>63</v>
      </c>
      <c r="O3" s="7" t="s">
        <v>56</v>
      </c>
      <c r="P3" s="7" t="s">
        <v>64</v>
      </c>
    </row>
    <row r="4" spans="1:16" x14ac:dyDescent="0.3">
      <c r="A4" s="1" t="s">
        <v>0</v>
      </c>
      <c r="B4" s="4">
        <v>1</v>
      </c>
      <c r="C4" s="4">
        <v>97</v>
      </c>
      <c r="D4" s="5">
        <v>97</v>
      </c>
      <c r="E4" s="4">
        <v>13</v>
      </c>
      <c r="G4" s="1" t="s">
        <v>10</v>
      </c>
      <c r="H4" s="4">
        <v>16</v>
      </c>
      <c r="I4" s="4">
        <v>19</v>
      </c>
      <c r="J4" s="5">
        <v>84.210526315789394</v>
      </c>
      <c r="K4" s="4">
        <v>3</v>
      </c>
      <c r="M4" s="1" t="s">
        <v>20</v>
      </c>
      <c r="N4" s="1">
        <v>3231</v>
      </c>
      <c r="O4" s="1">
        <v>1544</v>
      </c>
      <c r="P4" s="2">
        <v>47.787062828845499</v>
      </c>
    </row>
    <row r="5" spans="1:16" x14ac:dyDescent="0.3">
      <c r="A5" s="1" t="s">
        <v>1</v>
      </c>
      <c r="B5" s="4">
        <v>3</v>
      </c>
      <c r="C5" s="4">
        <v>220</v>
      </c>
      <c r="D5" s="5">
        <v>73.3333333333333</v>
      </c>
      <c r="E5" s="4">
        <v>6</v>
      </c>
      <c r="G5" s="1" t="s">
        <v>11</v>
      </c>
      <c r="H5" s="4">
        <v>30</v>
      </c>
      <c r="I5" s="4">
        <v>37</v>
      </c>
      <c r="J5" s="5">
        <v>81.081081081080995</v>
      </c>
      <c r="K5" s="4">
        <v>5</v>
      </c>
      <c r="M5" s="1" t="s">
        <v>19</v>
      </c>
      <c r="N5" s="1">
        <v>1948</v>
      </c>
      <c r="O5" s="1">
        <v>921</v>
      </c>
      <c r="P5" s="2">
        <v>47.279260780287402</v>
      </c>
    </row>
    <row r="6" spans="1:16" x14ac:dyDescent="0.3">
      <c r="A6" s="1" t="s">
        <v>2</v>
      </c>
      <c r="B6" s="4">
        <v>3</v>
      </c>
      <c r="C6" s="4">
        <v>175</v>
      </c>
      <c r="D6" s="5">
        <v>58.3333333333333</v>
      </c>
      <c r="E6" s="4">
        <v>5</v>
      </c>
      <c r="G6" s="1" t="s">
        <v>12</v>
      </c>
      <c r="H6" s="4">
        <v>16</v>
      </c>
      <c r="I6" s="4">
        <v>20</v>
      </c>
      <c r="J6" s="5">
        <v>80</v>
      </c>
      <c r="K6" s="4">
        <v>3</v>
      </c>
      <c r="M6" s="1" t="s">
        <v>21</v>
      </c>
      <c r="N6" s="1">
        <v>694</v>
      </c>
      <c r="O6" s="1">
        <v>320</v>
      </c>
      <c r="P6" s="2">
        <v>46.109510086455302</v>
      </c>
    </row>
    <row r="7" spans="1:16" x14ac:dyDescent="0.3">
      <c r="A7" s="1" t="s">
        <v>3</v>
      </c>
      <c r="B7" s="4">
        <v>4</v>
      </c>
      <c r="C7" s="4">
        <v>213</v>
      </c>
      <c r="D7" s="5">
        <v>53.25</v>
      </c>
      <c r="E7" s="4">
        <v>7</v>
      </c>
      <c r="G7" s="1" t="s">
        <v>13</v>
      </c>
      <c r="H7" s="4">
        <v>20</v>
      </c>
      <c r="I7" s="4">
        <v>25</v>
      </c>
      <c r="J7" s="5">
        <v>80</v>
      </c>
      <c r="K7" s="4">
        <v>3</v>
      </c>
      <c r="M7" s="1" t="s">
        <v>22</v>
      </c>
      <c r="N7" s="1">
        <v>532</v>
      </c>
      <c r="O7" s="1">
        <v>242</v>
      </c>
      <c r="P7" s="2">
        <v>45.488721804511201</v>
      </c>
    </row>
    <row r="8" spans="1:16" x14ac:dyDescent="0.3">
      <c r="A8" s="1" t="s">
        <v>4</v>
      </c>
      <c r="B8" s="4">
        <v>13</v>
      </c>
      <c r="C8" s="4">
        <v>600</v>
      </c>
      <c r="D8" s="5">
        <v>46.153846153846096</v>
      </c>
      <c r="E8" s="4">
        <v>16</v>
      </c>
      <c r="G8" s="1" t="s">
        <v>14</v>
      </c>
      <c r="H8" s="4">
        <v>64</v>
      </c>
      <c r="I8" s="4">
        <v>82</v>
      </c>
      <c r="J8" s="5">
        <v>78.048780487804805</v>
      </c>
      <c r="K8" s="4">
        <v>9</v>
      </c>
      <c r="M8" s="1" t="s">
        <v>23</v>
      </c>
      <c r="N8" s="1">
        <v>1197</v>
      </c>
      <c r="O8" s="1">
        <v>531</v>
      </c>
      <c r="P8" s="2">
        <v>44.360902255639097</v>
      </c>
    </row>
    <row r="9" spans="1:16" x14ac:dyDescent="0.3">
      <c r="A9" s="1" t="s">
        <v>5</v>
      </c>
      <c r="B9" s="4">
        <v>1</v>
      </c>
      <c r="C9" s="4">
        <v>45</v>
      </c>
      <c r="D9" s="5">
        <v>45</v>
      </c>
      <c r="E9" s="4">
        <v>3</v>
      </c>
      <c r="G9" s="1" t="s">
        <v>15</v>
      </c>
      <c r="H9" s="4">
        <v>34</v>
      </c>
      <c r="I9" s="4">
        <v>44</v>
      </c>
      <c r="J9" s="5">
        <v>77.272727272727195</v>
      </c>
      <c r="K9" s="4">
        <v>4</v>
      </c>
      <c r="M9" s="1" t="s">
        <v>24</v>
      </c>
      <c r="N9" s="1">
        <v>6386</v>
      </c>
      <c r="O9" s="1">
        <v>2819</v>
      </c>
      <c r="P9" s="2">
        <v>44.143438772314397</v>
      </c>
    </row>
    <row r="10" spans="1:16" x14ac:dyDescent="0.3">
      <c r="A10" s="1" t="s">
        <v>6</v>
      </c>
      <c r="B10" s="4">
        <v>27</v>
      </c>
      <c r="C10" s="4">
        <v>1205</v>
      </c>
      <c r="D10" s="5">
        <v>44.629629629629598</v>
      </c>
      <c r="E10" s="4">
        <v>32</v>
      </c>
      <c r="G10" s="1" t="s">
        <v>16</v>
      </c>
      <c r="H10" s="4">
        <v>96</v>
      </c>
      <c r="I10" s="4">
        <v>126</v>
      </c>
      <c r="J10" s="5">
        <v>76.190476190476105</v>
      </c>
      <c r="K10" s="4">
        <v>7</v>
      </c>
      <c r="M10" s="1" t="s">
        <v>25</v>
      </c>
      <c r="N10" s="1">
        <v>3143</v>
      </c>
      <c r="O10" s="1">
        <v>1378</v>
      </c>
      <c r="P10" s="2">
        <v>43.843461660833597</v>
      </c>
    </row>
    <row r="11" spans="1:16" x14ac:dyDescent="0.3">
      <c r="A11" s="1" t="s">
        <v>7</v>
      </c>
      <c r="B11" s="4">
        <v>62</v>
      </c>
      <c r="C11" s="4">
        <v>2741</v>
      </c>
      <c r="D11" s="5">
        <v>44.209677419354797</v>
      </c>
      <c r="E11" s="4">
        <v>72</v>
      </c>
      <c r="G11" s="1" t="s">
        <v>17</v>
      </c>
      <c r="H11" s="4">
        <v>32</v>
      </c>
      <c r="I11" s="4">
        <v>42</v>
      </c>
      <c r="J11" s="5">
        <v>76.190476190476105</v>
      </c>
      <c r="K11" s="4">
        <v>7</v>
      </c>
      <c r="M11" s="1" t="s">
        <v>26</v>
      </c>
      <c r="N11" s="1">
        <v>3575</v>
      </c>
      <c r="O11" s="1">
        <v>1554</v>
      </c>
      <c r="P11" s="2">
        <v>43.468531468531403</v>
      </c>
    </row>
    <row r="12" spans="1:16" x14ac:dyDescent="0.3">
      <c r="A12" s="1" t="s">
        <v>8</v>
      </c>
      <c r="B12" s="4">
        <v>114</v>
      </c>
      <c r="C12" s="4">
        <v>5016</v>
      </c>
      <c r="D12" s="5">
        <v>44</v>
      </c>
      <c r="E12" s="4">
        <v>156</v>
      </c>
      <c r="G12" s="1" t="s">
        <v>18</v>
      </c>
      <c r="H12" s="4">
        <v>100</v>
      </c>
      <c r="I12" s="4">
        <v>132</v>
      </c>
      <c r="J12" s="5">
        <v>75.757575757575694</v>
      </c>
      <c r="K12" s="4">
        <v>6</v>
      </c>
      <c r="M12" s="1" t="s">
        <v>9</v>
      </c>
      <c r="N12" s="1">
        <v>11501</v>
      </c>
      <c r="O12" s="1">
        <v>4912</v>
      </c>
      <c r="P12" s="2">
        <v>42.709329623511003</v>
      </c>
    </row>
    <row r="13" spans="1:16" x14ac:dyDescent="0.3">
      <c r="A13" s="1" t="s">
        <v>9</v>
      </c>
      <c r="B13" s="4">
        <v>116</v>
      </c>
      <c r="C13" s="4">
        <v>5103</v>
      </c>
      <c r="D13" s="5">
        <v>43.991379310344797</v>
      </c>
      <c r="E13" s="4">
        <v>131</v>
      </c>
      <c r="G13" s="1" t="s">
        <v>19</v>
      </c>
      <c r="H13" s="4">
        <v>724</v>
      </c>
      <c r="I13" s="4">
        <v>959</v>
      </c>
      <c r="J13" s="5">
        <v>75.4953076120959</v>
      </c>
      <c r="K13" s="4">
        <v>63</v>
      </c>
      <c r="M13" s="1" t="s">
        <v>8</v>
      </c>
      <c r="N13" s="1">
        <v>11569</v>
      </c>
      <c r="O13" s="1">
        <v>4930</v>
      </c>
      <c r="P13" s="2">
        <v>42.613881925836203</v>
      </c>
    </row>
    <row r="14" spans="1:16" ht="15.6" x14ac:dyDescent="0.3">
      <c r="B14" s="6" t="s">
        <v>52</v>
      </c>
      <c r="N14" s="3"/>
      <c r="O14" s="3"/>
    </row>
    <row r="15" spans="1:16" ht="15.6" x14ac:dyDescent="0.3">
      <c r="A15" s="11" t="str">
        <f>UPPER("Economical bowlers")</f>
        <v>ECONOMICAL BOWLERS</v>
      </c>
      <c r="B15" s="11"/>
      <c r="C15" s="11"/>
      <c r="D15" s="11"/>
      <c r="F15" s="11" t="str">
        <f>UPPER("wicket taking bowlers")</f>
        <v>WICKET TAKING BOWLERS</v>
      </c>
      <c r="G15" s="11"/>
      <c r="H15" s="11"/>
      <c r="I15" s="11"/>
      <c r="K15" s="12" t="s">
        <v>53</v>
      </c>
      <c r="L15" s="12"/>
      <c r="M15" s="12"/>
      <c r="N15" s="3"/>
      <c r="O15" s="3"/>
    </row>
    <row r="16" spans="1:16" s="9" customFormat="1" ht="28.8" x14ac:dyDescent="0.3">
      <c r="A16" s="7" t="s">
        <v>52</v>
      </c>
      <c r="B16" s="8" t="s">
        <v>65</v>
      </c>
      <c r="C16" s="8" t="s">
        <v>66</v>
      </c>
      <c r="D16" s="8" t="s">
        <v>67</v>
      </c>
      <c r="E16" s="10" t="s">
        <v>59</v>
      </c>
      <c r="F16" s="7" t="s">
        <v>52</v>
      </c>
      <c r="G16" s="7" t="s">
        <v>68</v>
      </c>
      <c r="H16" s="8" t="s">
        <v>69</v>
      </c>
      <c r="I16" s="8" t="s">
        <v>70</v>
      </c>
      <c r="J16" s="10"/>
      <c r="K16" s="8" t="s">
        <v>71</v>
      </c>
      <c r="L16" s="8" t="s">
        <v>72</v>
      </c>
      <c r="M16" s="8" t="s">
        <v>73</v>
      </c>
      <c r="N16" s="10"/>
      <c r="O16" s="10"/>
    </row>
    <row r="17" spans="1:15" x14ac:dyDescent="0.3">
      <c r="A17" s="1" t="s">
        <v>27</v>
      </c>
      <c r="B17" s="5">
        <v>246</v>
      </c>
      <c r="C17" s="4">
        <v>1561</v>
      </c>
      <c r="D17" s="5">
        <v>6.3455284552845503</v>
      </c>
      <c r="F17" s="1" t="s">
        <v>36</v>
      </c>
      <c r="G17" s="1">
        <v>840</v>
      </c>
      <c r="H17" s="4">
        <v>66</v>
      </c>
      <c r="I17" s="5">
        <v>12.7272727272727</v>
      </c>
      <c r="K17" s="4" t="s">
        <v>20</v>
      </c>
      <c r="L17" s="5">
        <v>47.787062828845499</v>
      </c>
      <c r="M17" s="5">
        <v>17.701492537313399</v>
      </c>
      <c r="N17" s="3"/>
      <c r="O17" s="3"/>
    </row>
    <row r="18" spans="1:15" x14ac:dyDescent="0.3">
      <c r="A18" s="1" t="s">
        <v>28</v>
      </c>
      <c r="B18" s="5">
        <v>161</v>
      </c>
      <c r="C18" s="4">
        <v>1071</v>
      </c>
      <c r="D18" s="5">
        <v>6.6521739130434696</v>
      </c>
      <c r="F18" s="1" t="s">
        <v>37</v>
      </c>
      <c r="G18" s="1">
        <v>600</v>
      </c>
      <c r="H18" s="4">
        <v>43</v>
      </c>
      <c r="I18" s="5">
        <v>13.953488372093</v>
      </c>
      <c r="K18" s="4" t="s">
        <v>19</v>
      </c>
      <c r="L18" s="5">
        <v>47.279260780287402</v>
      </c>
      <c r="M18" s="5">
        <v>19.7482517482517</v>
      </c>
      <c r="N18" s="3"/>
      <c r="O18" s="3"/>
    </row>
    <row r="19" spans="1:15" x14ac:dyDescent="0.3">
      <c r="A19" s="1" t="s">
        <v>29</v>
      </c>
      <c r="B19" s="5">
        <v>254</v>
      </c>
      <c r="C19" s="4">
        <v>1713</v>
      </c>
      <c r="D19" s="5">
        <v>6.7440944881889697</v>
      </c>
      <c r="F19" s="1" t="s">
        <v>38</v>
      </c>
      <c r="G19" s="1">
        <v>645</v>
      </c>
      <c r="H19" s="4">
        <v>45</v>
      </c>
      <c r="I19" s="5">
        <v>14.3333333333333</v>
      </c>
      <c r="K19" s="4" t="s">
        <v>25</v>
      </c>
      <c r="L19" s="5">
        <v>43.843461660833597</v>
      </c>
      <c r="M19" s="5">
        <v>20.311111111111099</v>
      </c>
      <c r="N19" s="3"/>
      <c r="O19" s="3"/>
    </row>
    <row r="20" spans="1:15" ht="28.8" x14ac:dyDescent="0.3">
      <c r="A20" s="1" t="s">
        <v>30</v>
      </c>
      <c r="B20" s="5">
        <v>538.33333333333303</v>
      </c>
      <c r="C20" s="4">
        <v>3652</v>
      </c>
      <c r="D20" s="5">
        <v>6.7839009287925602</v>
      </c>
      <c r="F20" s="1" t="s">
        <v>39</v>
      </c>
      <c r="G20" s="1">
        <v>612</v>
      </c>
      <c r="H20" s="4">
        <v>39</v>
      </c>
      <c r="I20" s="5">
        <v>15.692307692307599</v>
      </c>
      <c r="K20" s="4" t="s">
        <v>26</v>
      </c>
      <c r="L20" s="5">
        <v>43.468531468531403</v>
      </c>
      <c r="M20" s="5">
        <v>27.9</v>
      </c>
      <c r="N20" s="3"/>
      <c r="O20" s="3"/>
    </row>
    <row r="21" spans="1:15" x14ac:dyDescent="0.3">
      <c r="A21" s="1" t="s">
        <v>31</v>
      </c>
      <c r="B21" s="5">
        <v>362.666666666666</v>
      </c>
      <c r="C21" s="4">
        <v>2475</v>
      </c>
      <c r="D21" s="5">
        <v>6.8244485294117601</v>
      </c>
      <c r="F21" s="1" t="s">
        <v>40</v>
      </c>
      <c r="G21" s="1">
        <v>2974</v>
      </c>
      <c r="H21" s="4">
        <v>188</v>
      </c>
      <c r="I21" s="5">
        <v>15.819148936170199</v>
      </c>
      <c r="K21" s="4" t="s">
        <v>9</v>
      </c>
      <c r="L21" s="5">
        <v>42.709329623511003</v>
      </c>
      <c r="M21" s="5">
        <v>30.736842105263101</v>
      </c>
      <c r="N21" s="3"/>
      <c r="O21" s="3"/>
    </row>
    <row r="22" spans="1:15" x14ac:dyDescent="0.3">
      <c r="A22" s="1" t="s">
        <v>19</v>
      </c>
      <c r="B22" s="5">
        <v>464.33333333333297</v>
      </c>
      <c r="C22" s="4">
        <v>3176</v>
      </c>
      <c r="D22" s="5">
        <v>6.8399138549892298</v>
      </c>
      <c r="F22" s="1" t="s">
        <v>41</v>
      </c>
      <c r="G22" s="1">
        <v>1314</v>
      </c>
      <c r="H22" s="4">
        <v>83</v>
      </c>
      <c r="I22" s="5">
        <v>15.831325301204799</v>
      </c>
      <c r="K22" s="4" t="s">
        <v>46</v>
      </c>
      <c r="L22" s="5">
        <v>42.313546423135399</v>
      </c>
      <c r="M22" s="5">
        <v>17.409090909090899</v>
      </c>
      <c r="N22" s="3"/>
      <c r="O22" s="3"/>
    </row>
    <row r="23" spans="1:15" x14ac:dyDescent="0.3">
      <c r="A23" s="1" t="s">
        <v>32</v>
      </c>
      <c r="B23" s="5">
        <v>129.5</v>
      </c>
      <c r="C23" s="4">
        <v>886</v>
      </c>
      <c r="D23" s="5">
        <v>6.8416988416988396</v>
      </c>
      <c r="F23" s="1" t="s">
        <v>42</v>
      </c>
      <c r="G23" s="1">
        <v>2846</v>
      </c>
      <c r="H23" s="4">
        <v>175</v>
      </c>
      <c r="I23" s="5">
        <v>16.262857142857101</v>
      </c>
      <c r="K23" s="4" t="s">
        <v>47</v>
      </c>
      <c r="L23" s="5">
        <v>41.323529411764703</v>
      </c>
      <c r="M23" s="5">
        <v>18.88</v>
      </c>
      <c r="N23" s="3"/>
      <c r="O23" s="3"/>
    </row>
    <row r="24" spans="1:15" x14ac:dyDescent="0.3">
      <c r="A24" s="1" t="s">
        <v>33</v>
      </c>
      <c r="B24" s="5">
        <v>115.666666666666</v>
      </c>
      <c r="C24" s="4">
        <v>797</v>
      </c>
      <c r="D24" s="5">
        <v>6.89048991354466</v>
      </c>
      <c r="F24" s="1" t="s">
        <v>43</v>
      </c>
      <c r="G24" s="1">
        <v>1974</v>
      </c>
      <c r="H24" s="4">
        <v>121</v>
      </c>
      <c r="I24" s="5">
        <v>16.3140495867768</v>
      </c>
      <c r="K24" s="4" t="s">
        <v>48</v>
      </c>
      <c r="L24" s="5">
        <v>40.838180856689497</v>
      </c>
      <c r="M24" s="5">
        <v>19.915492957746402</v>
      </c>
      <c r="N24" s="3"/>
      <c r="O24" s="3"/>
    </row>
    <row r="25" spans="1:15" ht="28.8" x14ac:dyDescent="0.3">
      <c r="A25" s="1" t="s">
        <v>34</v>
      </c>
      <c r="B25" s="5">
        <v>109</v>
      </c>
      <c r="C25" s="4">
        <v>752</v>
      </c>
      <c r="D25" s="5">
        <v>6.8990825688073398</v>
      </c>
      <c r="F25" s="1" t="s">
        <v>44</v>
      </c>
      <c r="G25" s="1">
        <v>788</v>
      </c>
      <c r="H25" s="4">
        <v>48</v>
      </c>
      <c r="I25" s="5">
        <v>16.4166666666666</v>
      </c>
      <c r="K25" s="4" t="s">
        <v>49</v>
      </c>
      <c r="L25" s="5">
        <v>40.060851926977598</v>
      </c>
      <c r="M25" s="5">
        <v>18.8125</v>
      </c>
      <c r="N25" s="3"/>
      <c r="O25" s="3"/>
    </row>
    <row r="26" spans="1:15" x14ac:dyDescent="0.3">
      <c r="A26" s="1" t="s">
        <v>35</v>
      </c>
      <c r="B26" s="5">
        <v>95.5</v>
      </c>
      <c r="C26" s="4">
        <v>669</v>
      </c>
      <c r="D26" s="5">
        <v>7.0052356020942401</v>
      </c>
      <c r="F26" s="1" t="s">
        <v>45</v>
      </c>
      <c r="G26" s="1">
        <v>600</v>
      </c>
      <c r="H26" s="4">
        <v>36</v>
      </c>
      <c r="I26" s="5">
        <v>16.6666666666666</v>
      </c>
      <c r="K26" s="4" t="s">
        <v>50</v>
      </c>
      <c r="L26" s="5">
        <v>39.941690962099102</v>
      </c>
      <c r="M26" s="5">
        <v>20.629629629629601</v>
      </c>
      <c r="N26" s="3"/>
      <c r="O26" s="3"/>
    </row>
  </sheetData>
  <mergeCells count="6">
    <mergeCell ref="A2:E2"/>
    <mergeCell ref="G2:K2"/>
    <mergeCell ref="M2:P2"/>
    <mergeCell ref="A15:D15"/>
    <mergeCell ref="F15:I15"/>
    <mergeCell ref="K15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BF40-FECD-4C37-B00E-3EF2A1BFB33B}">
  <dimension ref="G34"/>
  <sheetViews>
    <sheetView showGridLines="0" tabSelected="1" workbookViewId="0">
      <selection activeCell="J38" sqref="J38"/>
    </sheetView>
  </sheetViews>
  <sheetFormatPr defaultRowHeight="14.4" x14ac:dyDescent="0.3"/>
  <sheetData>
    <row r="34" spans="7:7" x14ac:dyDescent="0.3">
      <c r="G3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 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Rai</dc:creator>
  <cp:lastModifiedBy>Rohit Rai</cp:lastModifiedBy>
  <dcterms:created xsi:type="dcterms:W3CDTF">2024-05-18T13:59:07Z</dcterms:created>
  <dcterms:modified xsi:type="dcterms:W3CDTF">2024-05-18T15:11:52Z</dcterms:modified>
</cp:coreProperties>
</file>