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54657\Downloads\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I7" i="1"/>
  <c r="Q7" i="1"/>
  <c r="P7" i="1"/>
  <c r="O7" i="1"/>
  <c r="H7" i="1"/>
  <c r="B7" i="1"/>
  <c r="C7" i="1"/>
  <c r="A7" i="1"/>
  <c r="Q6" i="1"/>
  <c r="P6" i="1"/>
  <c r="O6" i="1"/>
  <c r="S6" i="1" s="1"/>
  <c r="L6" i="1"/>
  <c r="J6" i="1"/>
  <c r="I6" i="1"/>
  <c r="H6" i="1"/>
  <c r="E6" i="1"/>
  <c r="C6" i="1"/>
  <c r="B6" i="1"/>
  <c r="A6" i="1"/>
</calcChain>
</file>

<file path=xl/sharedStrings.xml><?xml version="1.0" encoding="utf-8"?>
<sst xmlns="http://schemas.openxmlformats.org/spreadsheetml/2006/main" count="33" uniqueCount="13">
  <si>
    <t>T = 0</t>
  </si>
  <si>
    <t>Active</t>
  </si>
  <si>
    <t>Naïve</t>
  </si>
  <si>
    <t>Anergic</t>
  </si>
  <si>
    <t>Naïve Tconv</t>
  </si>
  <si>
    <t>Active Treg</t>
  </si>
  <si>
    <t>Active Tconv</t>
  </si>
  <si>
    <t>Anergic Treg</t>
  </si>
  <si>
    <t>Anergic Tconv</t>
  </si>
  <si>
    <t>Naïve Treg</t>
  </si>
  <si>
    <t>T = 4</t>
  </si>
  <si>
    <t>T = 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</si>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</sst>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2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9" fontId="0" fillId="0" borderId="0" xfId="1" applyFon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Impact of CD28 threshold (None) after 300MCS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Naïve</c:v>
              </c:pt>
              <c:pt idx="1">
                <c:v>Active</c:v>
              </c:pt>
              <c:pt idx="2">
                <c:v>Anergic</c:v>
              </c:pt>
            </c:strLit>
          </c:cat>
          <c:val>
            <c:numRef>
              <c:f>Sheet1!$A$7:$C$7</c:f>
              <c:numCache>
                <c:formatCode>0%</c:formatCode>
                <c:ptCount val="3"/>
                <c:pt idx="0">
                  <c:v>0</c:v>
                </c:pt>
                <c:pt idx="1">
                  <c:v>0.8</c:v>
                </c:pt>
                <c:pt idx="2">
                  <c:v>0.2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Impact of CD28 threshold (4) after 300MCS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Naïve</c:v>
              </c:pt>
              <c:pt idx="1">
                <c:v>Active</c:v>
              </c:pt>
              <c:pt idx="2">
                <c:v>Anergic</c:v>
              </c:pt>
            </c:strLit>
          </c:cat>
          <c:val>
            <c:numRef>
              <c:f>Sheet1!$H$7:$J$7</c:f>
              <c:numCache>
                <c:formatCode>0%</c:formatCode>
                <c:ptCount val="3"/>
                <c:pt idx="0">
                  <c:v>0</c:v>
                </c:pt>
                <c:pt idx="1">
                  <c:v>0.19592875318066158</c:v>
                </c:pt>
                <c:pt idx="2">
                  <c:v>0.80407124681933839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Impact of CD28 threshold (7) after 300MCS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Naïve</c:v>
              </c:pt>
              <c:pt idx="1">
                <c:v>Active</c:v>
              </c:pt>
              <c:pt idx="2">
                <c:v>Anergic</c:v>
              </c:pt>
            </c:strLit>
          </c:cat>
          <c:val>
            <c:numRef>
              <c:f>Sheet1!$O$7:$Q$7</c:f>
              <c:numCache>
                <c:formatCode>0%</c:formatCode>
                <c:ptCount val="3"/>
                <c:pt idx="0">
                  <c:v>0</c:v>
                </c:pt>
                <c:pt idx="1">
                  <c:v>5.1282051282051282E-3</c:v>
                </c:pt>
                <c:pt idx="2">
                  <c:v>0.99487179487179489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Impact of CD28 Threshold after 300 MCS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Threshold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(Sheet1!$A$5,Sheet1!$B$5,Sheet1!$C$5)</c:f>
              <c:strCache>
                <c:ptCount val="3"/>
                <c:pt idx="0">
                  <c:v>Naïve</c:v>
                </c:pt>
                <c:pt idx="1">
                  <c:v>Active</c:v>
                </c:pt>
                <c:pt idx="2">
                  <c:v>Anergic</c:v>
                </c:pt>
              </c:strCache>
            </c:strRef>
          </c:cat>
          <c:val>
            <c:numRef>
              <c:f>Sheet1!$A$6:$C$6</c:f>
              <c:numCache>
                <c:formatCode>General</c:formatCode>
                <c:ptCount val="3"/>
                <c:pt idx="0">
                  <c:v>0</c:v>
                </c:pt>
                <c:pt idx="1">
                  <c:v>312</c:v>
                </c:pt>
                <c:pt idx="2">
                  <c:v>78</c:v>
                </c:pt>
              </c:numCache>
            </c:numRef>
          </c:val>
        </c:ser>
        <c:ser>
          <c:idx val="1"/>
          <c:order val="1"/>
          <c:tx>
            <c:v>Requires binding to CD28 four times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(Sheet1!$A$5,Sheet1!$B$5,Sheet1!$C$5)</c:f>
              <c:strCache>
                <c:ptCount val="3"/>
                <c:pt idx="0">
                  <c:v>Naïve</c:v>
                </c:pt>
                <c:pt idx="1">
                  <c:v>Active</c:v>
                </c:pt>
                <c:pt idx="2">
                  <c:v>Anergic</c:v>
                </c:pt>
              </c:strCache>
            </c:strRef>
          </c:cat>
          <c:val>
            <c:numRef>
              <c:f>Sheet1!$H$6:$J$6</c:f>
              <c:numCache>
                <c:formatCode>General</c:formatCode>
                <c:ptCount val="3"/>
                <c:pt idx="0">
                  <c:v>0</c:v>
                </c:pt>
                <c:pt idx="1">
                  <c:v>77</c:v>
                </c:pt>
                <c:pt idx="2">
                  <c:v>316</c:v>
                </c:pt>
              </c:numCache>
            </c:numRef>
          </c:val>
        </c:ser>
        <c:ser>
          <c:idx val="2"/>
          <c:order val="2"/>
          <c:tx>
            <c:v>Requires binding to CD28 seven times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(Sheet1!$A$5,Sheet1!$B$5,Sheet1!$C$5)</c:f>
              <c:strCache>
                <c:ptCount val="3"/>
                <c:pt idx="0">
                  <c:v>Naïve</c:v>
                </c:pt>
                <c:pt idx="1">
                  <c:v>Active</c:v>
                </c:pt>
                <c:pt idx="2">
                  <c:v>Anergic</c:v>
                </c:pt>
              </c:strCache>
            </c:strRef>
          </c:cat>
          <c:val>
            <c:numRef>
              <c:f>Sheet1!$O$6:$Q$6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388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7776224"/>
        <c:axId val="337774544"/>
      </c:barChart>
      <c:catAx>
        <c:axId val="33777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T-Cell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74544"/>
        <c:crosses val="autoZero"/>
        <c:auto val="1"/>
        <c:lblAlgn val="ctr"/>
        <c:lblOffset val="100"/>
        <c:noMultiLvlLbl val="0"/>
      </c:catAx>
      <c:valAx>
        <c:axId val="3377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Amount of Cells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233362</xdr:colOff>
      <xdr:row>11</xdr:row>
      <xdr:rowOff>128587</xdr:rowOff>
    </xdr:from>
    <xdr:to>
      <xdr:col>7</xdr:col>
      <xdr:colOff>195262</xdr:colOff>
      <xdr:row>26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657225</xdr:colOff>
      <xdr:row>11</xdr:row>
      <xdr:rowOff>104775</xdr:rowOff>
    </xdr:from>
    <xdr:to>
      <xdr:col>13</xdr:col>
      <xdr:colOff>542925</xdr:colOff>
      <xdr:row>25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12</xdr:row>
      <xdr:rowOff>9525</xdr:rowOff>
    </xdr:from>
    <xdr:to>
      <xdr:col>20</xdr:col>
      <xdr:colOff>571500</xdr:colOff>
      <xdr:row>26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147637</xdr:colOff>
      <xdr:row>29</xdr:row>
      <xdr:rowOff>90486</xdr:rowOff>
    </xdr:from>
    <xdr:to>
      <xdr:col>16</xdr:col>
      <xdr:colOff>342900</xdr:colOff>
      <xdr:row>48</xdr:row>
      <xdr:rowOff>133349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selection activeCell="H49" sqref="H49"/>
    </sheetView>
  </sheetViews>
  <sheetFormatPr defaultRowHeight="15" x14ac:dyDescent="0.25"/>
  <cols>
    <col min="1" max="1" width="10.28515625" bestFit="1" customWidth="1"/>
    <col min="2" max="2" width="11.5703125" bestFit="1" customWidth="1"/>
    <col min="3" max="3" width="10.85546875" bestFit="1" customWidth="1"/>
    <col min="4" max="4" width="12.140625" bestFit="1" customWidth="1"/>
    <col min="5" max="5" width="12" bestFit="1" customWidth="1"/>
    <col min="6" max="6" width="13.42578125" bestFit="1" customWidth="1"/>
    <col min="8" max="8" width="10.28515625" bestFit="1" customWidth="1"/>
    <col min="9" max="9" width="11.5703125" bestFit="1" customWidth="1"/>
    <col min="10" max="10" width="10.85546875" bestFit="1" customWidth="1"/>
    <col min="11" max="11" width="12.140625" bestFit="1" customWidth="1"/>
    <col min="12" max="12" width="12" bestFit="1" customWidth="1"/>
    <col min="13" max="13" width="13.42578125" bestFit="1" customWidth="1"/>
    <col min="15" max="15" width="10.28515625" bestFit="1" customWidth="1"/>
    <col min="16" max="16" width="11.5703125" bestFit="1" customWidth="1"/>
    <col min="17" max="17" width="10.85546875" bestFit="1" customWidth="1"/>
    <col min="18" max="18" width="12.140625" bestFit="1" customWidth="1"/>
    <col min="19" max="19" width="12" bestFit="1" customWidth="1"/>
    <col min="20" max="20" width="13.42578125" bestFit="1" customWidth="1"/>
  </cols>
  <sheetData>
    <row r="1" spans="1:20" x14ac:dyDescent="0.25">
      <c r="A1" s="3" t="s">
        <v>0</v>
      </c>
      <c r="B1" s="3"/>
      <c r="C1" s="3"/>
      <c r="D1" s="3"/>
      <c r="E1" s="3"/>
      <c r="F1" s="3"/>
      <c r="G1" s="2"/>
      <c r="H1" s="3" t="s">
        <v>10</v>
      </c>
      <c r="I1" s="3"/>
      <c r="J1" s="3"/>
      <c r="K1" s="3"/>
      <c r="L1" s="3"/>
      <c r="M1" s="3"/>
      <c r="N1" s="2"/>
      <c r="O1" s="3" t="s">
        <v>11</v>
      </c>
      <c r="P1" s="3"/>
      <c r="Q1" s="3"/>
      <c r="R1" s="3"/>
      <c r="S1" s="3"/>
      <c r="T1" s="3"/>
    </row>
    <row r="2" spans="1:20" x14ac:dyDescent="0.25">
      <c r="A2" s="5" t="s">
        <v>9</v>
      </c>
      <c r="B2" s="4" t="s">
        <v>4</v>
      </c>
      <c r="C2" s="5" t="s">
        <v>5</v>
      </c>
      <c r="D2" s="4" t="s">
        <v>6</v>
      </c>
      <c r="E2" s="5" t="s">
        <v>7</v>
      </c>
      <c r="F2" s="4" t="s">
        <v>8</v>
      </c>
      <c r="G2" s="1"/>
      <c r="H2" s="5" t="s">
        <v>9</v>
      </c>
      <c r="I2" s="4" t="s">
        <v>4</v>
      </c>
      <c r="J2" s="5" t="s">
        <v>5</v>
      </c>
      <c r="K2" s="4" t="s">
        <v>6</v>
      </c>
      <c r="L2" s="5" t="s">
        <v>7</v>
      </c>
      <c r="M2" s="4" t="s">
        <v>8</v>
      </c>
      <c r="O2" s="5" t="s">
        <v>9</v>
      </c>
      <c r="P2" s="4" t="s">
        <v>4</v>
      </c>
      <c r="Q2" s="5" t="s">
        <v>5</v>
      </c>
      <c r="R2" s="4" t="s">
        <v>6</v>
      </c>
      <c r="S2" s="5" t="s">
        <v>7</v>
      </c>
      <c r="T2" s="4" t="s">
        <v>8</v>
      </c>
    </row>
    <row r="3" spans="1:20" x14ac:dyDescent="0.25">
      <c r="A3">
        <v>0</v>
      </c>
      <c r="B3">
        <v>0</v>
      </c>
      <c r="C3">
        <v>121</v>
      </c>
      <c r="D3">
        <v>191</v>
      </c>
      <c r="E3">
        <v>75</v>
      </c>
      <c r="F3">
        <v>3</v>
      </c>
      <c r="H3">
        <v>0</v>
      </c>
      <c r="I3">
        <v>0</v>
      </c>
      <c r="J3">
        <v>1</v>
      </c>
      <c r="K3">
        <v>76</v>
      </c>
      <c r="L3">
        <v>196</v>
      </c>
      <c r="M3">
        <v>120</v>
      </c>
      <c r="O3">
        <v>0</v>
      </c>
      <c r="P3">
        <v>0</v>
      </c>
      <c r="Q3">
        <v>1</v>
      </c>
      <c r="R3">
        <v>1</v>
      </c>
      <c r="S3">
        <v>193</v>
      </c>
      <c r="T3">
        <v>195</v>
      </c>
    </row>
    <row r="5" spans="1:20" x14ac:dyDescent="0.25">
      <c r="A5" s="7" t="s">
        <v>2</v>
      </c>
      <c r="B5" s="7" t="s">
        <v>1</v>
      </c>
      <c r="C5" s="7" t="s">
        <v>3</v>
      </c>
      <c r="E5" s="6" t="s">
        <v>12</v>
      </c>
      <c r="H5" s="7" t="s">
        <v>2</v>
      </c>
      <c r="I5" s="7" t="s">
        <v>1</v>
      </c>
      <c r="J5" s="7" t="s">
        <v>3</v>
      </c>
      <c r="L5" s="6" t="s">
        <v>12</v>
      </c>
      <c r="O5" s="7" t="s">
        <v>2</v>
      </c>
      <c r="P5" s="7" t="s">
        <v>1</v>
      </c>
      <c r="Q5" s="7" t="s">
        <v>3</v>
      </c>
      <c r="S5" s="6" t="s">
        <v>12</v>
      </c>
    </row>
    <row r="6" spans="1:20" x14ac:dyDescent="0.25">
      <c r="A6" s="7">
        <f>A3+B3</f>
        <v>0</v>
      </c>
      <c r="B6" s="7">
        <f>C3+D3</f>
        <v>312</v>
      </c>
      <c r="C6" s="7">
        <f>E3+F3</f>
        <v>78</v>
      </c>
      <c r="E6" s="4">
        <f>A6+B6+C6</f>
        <v>390</v>
      </c>
      <c r="H6" s="7">
        <f>H3+I3</f>
        <v>0</v>
      </c>
      <c r="I6" s="7">
        <f>J3+K3</f>
        <v>77</v>
      </c>
      <c r="J6" s="7">
        <f>L3+M3</f>
        <v>316</v>
      </c>
      <c r="L6" s="4">
        <f>H6+I6+J6</f>
        <v>393</v>
      </c>
      <c r="O6" s="7">
        <f>O3+P3</f>
        <v>0</v>
      </c>
      <c r="P6" s="7">
        <f>Q3+R3</f>
        <v>2</v>
      </c>
      <c r="Q6" s="7">
        <f>S3+T3</f>
        <v>388</v>
      </c>
      <c r="S6" s="4">
        <f>O6+P6+Q6</f>
        <v>390</v>
      </c>
    </row>
    <row r="7" spans="1:20" x14ac:dyDescent="0.25">
      <c r="A7" s="8">
        <f>A6/E6</f>
        <v>0</v>
      </c>
      <c r="B7" s="8">
        <f>B6/E6</f>
        <v>0.8</v>
      </c>
      <c r="C7" s="8">
        <f>C6/E6</f>
        <v>0.2</v>
      </c>
      <c r="H7" s="8">
        <f>H6/L6</f>
        <v>0</v>
      </c>
      <c r="I7" s="8">
        <f>I6/L6</f>
        <v>0.19592875318066158</v>
      </c>
      <c r="J7" s="8">
        <f>J6/L6</f>
        <v>0.80407124681933839</v>
      </c>
      <c r="O7" s="8">
        <f>O6/S6</f>
        <v>0</v>
      </c>
      <c r="P7" s="8">
        <f>P6/S6</f>
        <v>5.1282051282051282E-3</v>
      </c>
      <c r="Q7" s="8">
        <f>Q6/S6</f>
        <v>0.99487179487179489</v>
      </c>
    </row>
  </sheetData>
  <mergeCells count="3">
    <mergeCell ref="A1:F1"/>
    <mergeCell ref="H1:M1"/>
    <mergeCell ref="O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Perez, Jose</dc:creator>
  <cp:lastModifiedBy>Perez, Jose</cp:lastModifiedBy>
  <dcterms:created xsi:type="dcterms:W3CDTF">2016-06-24T19:11:23Z</dcterms:created>
  <dcterms:modified xsi:type="dcterms:W3CDTF">2016-06-24T21:26:26Z</dcterms:modified>
</cp:coreProperties>
</file>