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Sheet1!$A:$BL</definedName>
  </definedNames>
  <calcPr calcId="152511" fullCalcOnLoad="1"/>
</workbook>
</file>

<file path=xl/calcChain.xml><?xml version="1.0" encoding="utf-8"?>
<calcChain xmlns="http://schemas.openxmlformats.org/spreadsheetml/2006/main">
  <c r="B19" i="1" l="1"/>
  <c r="C19" i="1"/>
  <c r="C22" i="1" s="1"/>
  <c r="D19" i="1"/>
  <c r="E19" i="1"/>
  <c r="F19" i="1"/>
  <c r="G19" i="1"/>
  <c r="H19" i="1"/>
  <c r="I19" i="1"/>
  <c r="J19" i="1"/>
  <c r="K19" i="1"/>
  <c r="K22" i="1" s="1"/>
  <c r="L19" i="1"/>
  <c r="M19" i="1"/>
  <c r="N19" i="1"/>
  <c r="O19" i="1"/>
  <c r="P19" i="1"/>
  <c r="Q19" i="1"/>
  <c r="R19" i="1"/>
  <c r="S19" i="1"/>
  <c r="S22" i="1" s="1"/>
  <c r="T19" i="1"/>
  <c r="U19" i="1"/>
  <c r="V19" i="1"/>
  <c r="W19" i="1"/>
  <c r="X19" i="1"/>
  <c r="Y19" i="1"/>
  <c r="Y22" i="1" s="1"/>
  <c r="Z19" i="1"/>
  <c r="AA19" i="1"/>
  <c r="AA22" i="1" s="1"/>
  <c r="AB19" i="1"/>
  <c r="AC19" i="1"/>
  <c r="AD19" i="1"/>
  <c r="AE19" i="1"/>
  <c r="AF19" i="1"/>
  <c r="AG19" i="1"/>
  <c r="AH19" i="1"/>
  <c r="AI19" i="1"/>
  <c r="AI22" i="1" s="1"/>
  <c r="AJ19" i="1"/>
  <c r="AK19" i="1"/>
  <c r="AL19" i="1"/>
  <c r="AM19" i="1"/>
  <c r="AN19" i="1"/>
  <c r="AO19" i="1"/>
  <c r="AP19" i="1"/>
  <c r="AQ19" i="1"/>
  <c r="AQ22" i="1" s="1"/>
  <c r="AR19" i="1"/>
  <c r="AS19" i="1"/>
  <c r="AT19" i="1"/>
  <c r="AU19" i="1"/>
  <c r="AV19" i="1"/>
  <c r="AW19" i="1"/>
  <c r="AX19" i="1"/>
  <c r="AY19" i="1"/>
  <c r="AY22" i="1" s="1"/>
  <c r="AZ19" i="1"/>
  <c r="BA19" i="1"/>
  <c r="BB19" i="1"/>
  <c r="BC19" i="1"/>
  <c r="BD19" i="1"/>
  <c r="BE19" i="1"/>
  <c r="BF19" i="1"/>
  <c r="BG19" i="1"/>
  <c r="BG22" i="1" s="1"/>
  <c r="BH19" i="1"/>
  <c r="BI19" i="1"/>
  <c r="BJ19" i="1"/>
  <c r="BK19" i="1"/>
  <c r="BL19" i="1"/>
  <c r="BM19" i="1"/>
  <c r="BN19" i="1"/>
  <c r="BO19" i="1"/>
  <c r="BO22" i="1" s="1"/>
  <c r="BP19" i="1"/>
  <c r="BQ19" i="1"/>
  <c r="BR19" i="1"/>
  <c r="BS19" i="1"/>
  <c r="BS21" i="1" s="1"/>
  <c r="BT19" i="1"/>
  <c r="BU19" i="1"/>
  <c r="BV19" i="1"/>
  <c r="BW19" i="1"/>
  <c r="BW22" i="1" s="1"/>
  <c r="BX19" i="1"/>
  <c r="BY19" i="1"/>
  <c r="BZ19" i="1"/>
  <c r="CA19" i="1"/>
  <c r="CB19" i="1"/>
  <c r="CC19" i="1"/>
  <c r="CD19" i="1"/>
  <c r="CE19" i="1"/>
  <c r="CE22" i="1" s="1"/>
  <c r="CF19" i="1"/>
  <c r="CG19" i="1"/>
  <c r="CH19" i="1"/>
  <c r="CI19" i="1"/>
  <c r="CJ19" i="1"/>
  <c r="CK19" i="1"/>
  <c r="CL19" i="1"/>
  <c r="CM19" i="1"/>
  <c r="CM22" i="1" s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B21" i="1"/>
  <c r="B70" i="1" s="1"/>
  <c r="C21" i="1"/>
  <c r="C70" i="1" s="1"/>
  <c r="D21" i="1"/>
  <c r="E21" i="1"/>
  <c r="F21" i="1"/>
  <c r="J21" i="1"/>
  <c r="K21" i="1"/>
  <c r="K70" i="1" s="1"/>
  <c r="L21" i="1"/>
  <c r="M21" i="1"/>
  <c r="N21" i="1"/>
  <c r="R21" i="1"/>
  <c r="S21" i="1"/>
  <c r="T21" i="1"/>
  <c r="U21" i="1"/>
  <c r="V21" i="1"/>
  <c r="Z21" i="1"/>
  <c r="AA21" i="1"/>
  <c r="AB21" i="1"/>
  <c r="AC21" i="1"/>
  <c r="AD21" i="1"/>
  <c r="AH21" i="1"/>
  <c r="AI21" i="1"/>
  <c r="AI70" i="1" s="1"/>
  <c r="AJ21" i="1"/>
  <c r="AK21" i="1"/>
  <c r="AL21" i="1"/>
  <c r="AP21" i="1"/>
  <c r="AQ21" i="1"/>
  <c r="AR21" i="1"/>
  <c r="AS21" i="1"/>
  <c r="AT21" i="1"/>
  <c r="AX21" i="1"/>
  <c r="AY21" i="1"/>
  <c r="AZ21" i="1"/>
  <c r="BA21" i="1"/>
  <c r="BB21" i="1"/>
  <c r="BF21" i="1"/>
  <c r="BG21" i="1"/>
  <c r="BH21" i="1"/>
  <c r="BI21" i="1"/>
  <c r="BJ21" i="1"/>
  <c r="BN21" i="1"/>
  <c r="BN67" i="1" s="1"/>
  <c r="BO21" i="1"/>
  <c r="BO67" i="1" s="1"/>
  <c r="BP21" i="1"/>
  <c r="BQ21" i="1"/>
  <c r="BR21" i="1"/>
  <c r="BV21" i="1"/>
  <c r="BW21" i="1"/>
  <c r="BW67" i="1" s="1"/>
  <c r="BX21" i="1"/>
  <c r="BY21" i="1"/>
  <c r="BZ21" i="1"/>
  <c r="CD21" i="1"/>
  <c r="CE21" i="1"/>
  <c r="CF21" i="1"/>
  <c r="CG21" i="1"/>
  <c r="CH21" i="1"/>
  <c r="CL21" i="1"/>
  <c r="CM21" i="1"/>
  <c r="CN21" i="1"/>
  <c r="B22" i="1"/>
  <c r="D22" i="1"/>
  <c r="E22" i="1"/>
  <c r="F22" i="1"/>
  <c r="J22" i="1"/>
  <c r="L22" i="1"/>
  <c r="M22" i="1"/>
  <c r="N22" i="1"/>
  <c r="R22" i="1"/>
  <c r="T22" i="1"/>
  <c r="U22" i="1"/>
  <c r="V22" i="1"/>
  <c r="Z22" i="1"/>
  <c r="AB22" i="1"/>
  <c r="AC22" i="1"/>
  <c r="AD22" i="1"/>
  <c r="AH22" i="1"/>
  <c r="AJ22" i="1"/>
  <c r="AK22" i="1"/>
  <c r="AL22" i="1"/>
  <c r="AP22" i="1"/>
  <c r="AR22" i="1"/>
  <c r="AS22" i="1"/>
  <c r="AT22" i="1"/>
  <c r="AX22" i="1"/>
  <c r="AZ22" i="1"/>
  <c r="BA22" i="1"/>
  <c r="BB22" i="1"/>
  <c r="BF22" i="1"/>
  <c r="BH22" i="1"/>
  <c r="BI22" i="1"/>
  <c r="BJ22" i="1"/>
  <c r="BN22" i="1"/>
  <c r="BP22" i="1"/>
  <c r="BQ22" i="1"/>
  <c r="BR22" i="1"/>
  <c r="BS22" i="1"/>
  <c r="BV22" i="1"/>
  <c r="BX22" i="1"/>
  <c r="BY22" i="1"/>
  <c r="BZ22" i="1"/>
  <c r="CD22" i="1"/>
  <c r="CF22" i="1"/>
  <c r="CG22" i="1"/>
  <c r="CH22" i="1"/>
  <c r="CL22" i="1"/>
  <c r="CN22" i="1"/>
  <c r="BQ23" i="1"/>
  <c r="BR23" i="1"/>
  <c r="BS23" i="1"/>
  <c r="BT23" i="1" s="1"/>
  <c r="BU23" i="1" s="1"/>
  <c r="BV23" i="1" s="1"/>
  <c r="BW23" i="1" s="1"/>
  <c r="BX23" i="1" s="1"/>
  <c r="H24" i="1"/>
  <c r="AG24" i="1"/>
  <c r="AN24" i="1"/>
  <c r="AU24" i="1"/>
  <c r="BB24" i="1"/>
  <c r="BI24" i="1"/>
  <c r="BP24" i="1"/>
  <c r="GR24" i="1"/>
  <c r="GY24" i="1"/>
  <c r="AJ26" i="1"/>
  <c r="AQ26" i="1"/>
  <c r="AX26" i="1"/>
  <c r="AJ27" i="1"/>
  <c r="AQ27" i="1"/>
  <c r="AX27" i="1"/>
  <c r="BE27" i="1"/>
  <c r="BL27" i="1"/>
  <c r="BS27" i="1"/>
  <c r="BZ27" i="1"/>
  <c r="CG27" i="1"/>
  <c r="CN27" i="1"/>
  <c r="GZ27" i="1"/>
  <c r="B31" i="1"/>
  <c r="C31" i="1"/>
  <c r="C34" i="1" s="1"/>
  <c r="D31" i="1"/>
  <c r="E31" i="1"/>
  <c r="F31" i="1"/>
  <c r="G31" i="1"/>
  <c r="H31" i="1"/>
  <c r="I31" i="1"/>
  <c r="J31" i="1"/>
  <c r="K31" i="1"/>
  <c r="K34" i="1" s="1"/>
  <c r="L31" i="1"/>
  <c r="M31" i="1"/>
  <c r="N31" i="1"/>
  <c r="O31" i="1"/>
  <c r="P31" i="1"/>
  <c r="Q31" i="1"/>
  <c r="R31" i="1"/>
  <c r="S31" i="1"/>
  <c r="S34" i="1" s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Q34" i="1" s="1"/>
  <c r="AR31" i="1"/>
  <c r="AS31" i="1"/>
  <c r="AX36" i="1" s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G34" i="1" s="1"/>
  <c r="BH31" i="1"/>
  <c r="BI31" i="1"/>
  <c r="BJ31" i="1"/>
  <c r="BK31" i="1"/>
  <c r="BL31" i="1"/>
  <c r="BM31" i="1"/>
  <c r="BN31" i="1"/>
  <c r="BO31" i="1"/>
  <c r="BO34" i="1" s="1"/>
  <c r="BP31" i="1"/>
  <c r="BQ31" i="1"/>
  <c r="BR31" i="1"/>
  <c r="BS31" i="1"/>
  <c r="BT31" i="1"/>
  <c r="BU31" i="1"/>
  <c r="BV31" i="1"/>
  <c r="BW31" i="1"/>
  <c r="BW34" i="1" s="1"/>
  <c r="BX31" i="1"/>
  <c r="BY31" i="1"/>
  <c r="BZ31" i="1"/>
  <c r="CA31" i="1"/>
  <c r="CB31" i="1"/>
  <c r="CC31" i="1"/>
  <c r="CC34" i="1" s="1"/>
  <c r="CD31" i="1"/>
  <c r="CE31" i="1"/>
  <c r="CE34" i="1" s="1"/>
  <c r="CF31" i="1"/>
  <c r="CG31" i="1"/>
  <c r="CH31" i="1"/>
  <c r="CI31" i="1"/>
  <c r="CJ31" i="1"/>
  <c r="CK31" i="1"/>
  <c r="CL31" i="1"/>
  <c r="CM31" i="1"/>
  <c r="CM34" i="1" s="1"/>
  <c r="CN31" i="1"/>
  <c r="EZ31" i="1"/>
  <c r="FA31" i="1"/>
  <c r="FB31" i="1"/>
  <c r="FC31" i="1"/>
  <c r="FD31" i="1"/>
  <c r="FE31" i="1"/>
  <c r="FF31" i="1"/>
  <c r="FF34" i="1" s="1"/>
  <c r="FG31" i="1"/>
  <c r="FH31" i="1"/>
  <c r="FI31" i="1"/>
  <c r="FJ31" i="1"/>
  <c r="FK31" i="1"/>
  <c r="FL31" i="1"/>
  <c r="FM31" i="1"/>
  <c r="FN31" i="1"/>
  <c r="FN34" i="1" s="1"/>
  <c r="FO31" i="1"/>
  <c r="FP31" i="1"/>
  <c r="FQ31" i="1"/>
  <c r="FR31" i="1"/>
  <c r="FS31" i="1"/>
  <c r="FT31" i="1"/>
  <c r="FU31" i="1"/>
  <c r="FV31" i="1"/>
  <c r="FV34" i="1" s="1"/>
  <c r="FW31" i="1"/>
  <c r="FX31" i="1"/>
  <c r="FY31" i="1"/>
  <c r="FZ31" i="1"/>
  <c r="GA31" i="1"/>
  <c r="GB31" i="1"/>
  <c r="GC31" i="1"/>
  <c r="GC34" i="1" s="1"/>
  <c r="GD31" i="1"/>
  <c r="GE31" i="1"/>
  <c r="B32" i="1"/>
  <c r="C32" i="1"/>
  <c r="D32" i="1"/>
  <c r="E32" i="1"/>
  <c r="F32" i="1"/>
  <c r="F34" i="1" s="1"/>
  <c r="G32" i="1"/>
  <c r="G34" i="1" s="1"/>
  <c r="H32" i="1"/>
  <c r="H34" i="1" s="1"/>
  <c r="I32" i="1"/>
  <c r="J32" i="1"/>
  <c r="K32" i="1"/>
  <c r="L32" i="1"/>
  <c r="M32" i="1"/>
  <c r="N32" i="1"/>
  <c r="N34" i="1" s="1"/>
  <c r="O32" i="1"/>
  <c r="O34" i="1" s="1"/>
  <c r="P32" i="1"/>
  <c r="Q32" i="1"/>
  <c r="R32" i="1"/>
  <c r="S32" i="1"/>
  <c r="T32" i="1"/>
  <c r="U32" i="1"/>
  <c r="V32" i="1"/>
  <c r="V34" i="1" s="1"/>
  <c r="W32" i="1"/>
  <c r="X32" i="1"/>
  <c r="X34" i="1" s="1"/>
  <c r="Y32" i="1"/>
  <c r="Z32" i="1"/>
  <c r="AA32" i="1"/>
  <c r="AB32" i="1"/>
  <c r="AC32" i="1"/>
  <c r="AD32" i="1"/>
  <c r="AE32" i="1"/>
  <c r="AE34" i="1" s="1"/>
  <c r="AF32" i="1"/>
  <c r="AF34" i="1" s="1"/>
  <c r="AG32" i="1"/>
  <c r="AH32" i="1"/>
  <c r="AI32" i="1"/>
  <c r="AJ32" i="1"/>
  <c r="AK32" i="1"/>
  <c r="AL32" i="1"/>
  <c r="AM32" i="1"/>
  <c r="AM34" i="1" s="1"/>
  <c r="AN32" i="1"/>
  <c r="AN34" i="1" s="1"/>
  <c r="AO32" i="1"/>
  <c r="AP32" i="1"/>
  <c r="AQ32" i="1"/>
  <c r="AR32" i="1"/>
  <c r="AS32" i="1"/>
  <c r="AT32" i="1"/>
  <c r="AU32" i="1"/>
  <c r="AU34" i="1" s="1"/>
  <c r="AV32" i="1"/>
  <c r="AW32" i="1"/>
  <c r="AX32" i="1"/>
  <c r="AY32" i="1"/>
  <c r="AZ32" i="1"/>
  <c r="BA32" i="1"/>
  <c r="BB32" i="1"/>
  <c r="BB34" i="1" s="1"/>
  <c r="BC32" i="1"/>
  <c r="BC34" i="1" s="1"/>
  <c r="BD32" i="1"/>
  <c r="BE32" i="1"/>
  <c r="BF32" i="1"/>
  <c r="BG32" i="1"/>
  <c r="BH32" i="1"/>
  <c r="BI32" i="1"/>
  <c r="BJ32" i="1"/>
  <c r="BJ34" i="1" s="1"/>
  <c r="BK32" i="1"/>
  <c r="BK34" i="1" s="1"/>
  <c r="BL32" i="1"/>
  <c r="BL34" i="1" s="1"/>
  <c r="BM32" i="1"/>
  <c r="BN32" i="1"/>
  <c r="BO32" i="1"/>
  <c r="BP32" i="1"/>
  <c r="BQ32" i="1"/>
  <c r="BR32" i="1"/>
  <c r="BR34" i="1" s="1"/>
  <c r="BS32" i="1"/>
  <c r="BS34" i="1" s="1"/>
  <c r="BT32" i="1"/>
  <c r="BZ37" i="1" s="1"/>
  <c r="BU32" i="1"/>
  <c r="BV32" i="1"/>
  <c r="BW32" i="1"/>
  <c r="BX32" i="1"/>
  <c r="BY32" i="1"/>
  <c r="BZ32" i="1"/>
  <c r="BZ34" i="1" s="1"/>
  <c r="CA32" i="1"/>
  <c r="CB32" i="1"/>
  <c r="CB34" i="1" s="1"/>
  <c r="CC32" i="1"/>
  <c r="CD32" i="1"/>
  <c r="CE32" i="1"/>
  <c r="CF32" i="1"/>
  <c r="CG32" i="1"/>
  <c r="CH32" i="1"/>
  <c r="CI32" i="1"/>
  <c r="CI34" i="1" s="1"/>
  <c r="CJ32" i="1"/>
  <c r="CJ34" i="1" s="1"/>
  <c r="CK32" i="1"/>
  <c r="CL32" i="1"/>
  <c r="CM32" i="1"/>
  <c r="CN32" i="1"/>
  <c r="EZ32" i="1"/>
  <c r="FA32" i="1"/>
  <c r="FA34" i="1" s="1"/>
  <c r="FB32" i="1"/>
  <c r="FB34" i="1" s="1"/>
  <c r="FC32" i="1"/>
  <c r="FC34" i="1" s="1"/>
  <c r="FD32" i="1"/>
  <c r="FE32" i="1"/>
  <c r="FF32" i="1"/>
  <c r="FG32" i="1"/>
  <c r="FH32" i="1"/>
  <c r="FI32" i="1"/>
  <c r="FI34" i="1" s="1"/>
  <c r="FJ32" i="1"/>
  <c r="FJ34" i="1" s="1"/>
  <c r="FK32" i="1"/>
  <c r="FL32" i="1"/>
  <c r="FM32" i="1"/>
  <c r="FN32" i="1"/>
  <c r="FO32" i="1"/>
  <c r="FP32" i="1"/>
  <c r="FQ32" i="1"/>
  <c r="FQ34" i="1" s="1"/>
  <c r="FR32" i="1"/>
  <c r="FS32" i="1"/>
  <c r="FT32" i="1"/>
  <c r="FU32" i="1"/>
  <c r="FV32" i="1"/>
  <c r="FW32" i="1"/>
  <c r="FX32" i="1"/>
  <c r="FY32" i="1"/>
  <c r="FZ32" i="1"/>
  <c r="FZ34" i="1" s="1"/>
  <c r="GA32" i="1"/>
  <c r="GA34" i="1" s="1"/>
  <c r="GB32" i="1"/>
  <c r="GC32" i="1"/>
  <c r="GD32" i="1"/>
  <c r="GE32" i="1"/>
  <c r="B33" i="1"/>
  <c r="C33" i="1"/>
  <c r="D33" i="1"/>
  <c r="D34" i="1" s="1"/>
  <c r="E33" i="1"/>
  <c r="F33" i="1"/>
  <c r="G33" i="1"/>
  <c r="H33" i="1"/>
  <c r="I33" i="1"/>
  <c r="J33" i="1"/>
  <c r="K33" i="1"/>
  <c r="L33" i="1"/>
  <c r="L34" i="1" s="1"/>
  <c r="M33" i="1"/>
  <c r="N33" i="1"/>
  <c r="O33" i="1"/>
  <c r="P33" i="1"/>
  <c r="Q33" i="1"/>
  <c r="R33" i="1"/>
  <c r="S33" i="1"/>
  <c r="T33" i="1"/>
  <c r="T34" i="1" s="1"/>
  <c r="U33" i="1"/>
  <c r="V33" i="1"/>
  <c r="W33" i="1"/>
  <c r="X33" i="1"/>
  <c r="Y33" i="1"/>
  <c r="Z33" i="1"/>
  <c r="AA33" i="1"/>
  <c r="AC38" i="1" s="1"/>
  <c r="AB33" i="1"/>
  <c r="AB34" i="1" s="1"/>
  <c r="AC33" i="1"/>
  <c r="AD33" i="1"/>
  <c r="AE33" i="1"/>
  <c r="AF33" i="1"/>
  <c r="AG33" i="1"/>
  <c r="AH33" i="1"/>
  <c r="AI33" i="1"/>
  <c r="AJ33" i="1"/>
  <c r="AJ34" i="1" s="1"/>
  <c r="AK33" i="1"/>
  <c r="AQ38" i="1" s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AZ34" i="1" s="1"/>
  <c r="BA33" i="1"/>
  <c r="BB33" i="1"/>
  <c r="BC33" i="1"/>
  <c r="BD33" i="1"/>
  <c r="BE33" i="1"/>
  <c r="BF33" i="1"/>
  <c r="BG33" i="1"/>
  <c r="BH33" i="1"/>
  <c r="BH34" i="1" s="1"/>
  <c r="BI33" i="1"/>
  <c r="BJ33" i="1"/>
  <c r="BK33" i="1"/>
  <c r="BL33" i="1"/>
  <c r="BM33" i="1"/>
  <c r="BN33" i="1"/>
  <c r="BO33" i="1"/>
  <c r="BP33" i="1"/>
  <c r="BP34" i="1" s="1"/>
  <c r="BQ33" i="1"/>
  <c r="BR33" i="1"/>
  <c r="BS33" i="1"/>
  <c r="BT33" i="1"/>
  <c r="BU33" i="1"/>
  <c r="BV33" i="1"/>
  <c r="BW33" i="1"/>
  <c r="BX33" i="1"/>
  <c r="BX34" i="1" s="1"/>
  <c r="BY33" i="1"/>
  <c r="BZ33" i="1"/>
  <c r="CA33" i="1"/>
  <c r="CB33" i="1"/>
  <c r="CC33" i="1"/>
  <c r="CD33" i="1"/>
  <c r="CE33" i="1"/>
  <c r="CF33" i="1"/>
  <c r="CF34" i="1" s="1"/>
  <c r="CG33" i="1"/>
  <c r="CG38" i="1" s="1"/>
  <c r="CH33" i="1"/>
  <c r="CI33" i="1"/>
  <c r="CN38" i="1" s="1"/>
  <c r="CJ33" i="1"/>
  <c r="CK33" i="1"/>
  <c r="CL33" i="1"/>
  <c r="CM33" i="1"/>
  <c r="CN33" i="1"/>
  <c r="CN34" i="1" s="1"/>
  <c r="EZ33" i="1"/>
  <c r="FC36" i="1" s="1"/>
  <c r="FC39" i="1" s="1"/>
  <c r="FA33" i="1"/>
  <c r="FB33" i="1"/>
  <c r="FC33" i="1"/>
  <c r="FD33" i="1"/>
  <c r="FE33" i="1"/>
  <c r="FF33" i="1"/>
  <c r="FG33" i="1"/>
  <c r="FG34" i="1" s="1"/>
  <c r="FH33" i="1"/>
  <c r="FI33" i="1"/>
  <c r="FJ33" i="1"/>
  <c r="FK33" i="1"/>
  <c r="FL33" i="1"/>
  <c r="FM33" i="1"/>
  <c r="FN33" i="1"/>
  <c r="FO33" i="1"/>
  <c r="FO34" i="1" s="1"/>
  <c r="FP33" i="1"/>
  <c r="FQ33" i="1"/>
  <c r="FR33" i="1"/>
  <c r="FS33" i="1"/>
  <c r="FT33" i="1"/>
  <c r="FU33" i="1"/>
  <c r="FV33" i="1"/>
  <c r="FW33" i="1"/>
  <c r="FW34" i="1" s="1"/>
  <c r="FX33" i="1"/>
  <c r="FY33" i="1"/>
  <c r="FZ33" i="1"/>
  <c r="GA33" i="1"/>
  <c r="GB33" i="1"/>
  <c r="GC33" i="1"/>
  <c r="GD33" i="1"/>
  <c r="GE38" i="1" s="1"/>
  <c r="GE33" i="1"/>
  <c r="GE34" i="1" s="1"/>
  <c r="B34" i="1"/>
  <c r="I34" i="1"/>
  <c r="J34" i="1"/>
  <c r="R34" i="1"/>
  <c r="Y34" i="1"/>
  <c r="Z34" i="1"/>
  <c r="AG34" i="1"/>
  <c r="AH34" i="1"/>
  <c r="AO34" i="1"/>
  <c r="AP34" i="1"/>
  <c r="AV34" i="1"/>
  <c r="AW34" i="1"/>
  <c r="AX34" i="1"/>
  <c r="BE34" i="1"/>
  <c r="BF34" i="1"/>
  <c r="BM34" i="1"/>
  <c r="BN34" i="1"/>
  <c r="BU34" i="1"/>
  <c r="BV34" i="1"/>
  <c r="CD34" i="1"/>
  <c r="CK34" i="1"/>
  <c r="CL34" i="1"/>
  <c r="FD34" i="1"/>
  <c r="FE34" i="1"/>
  <c r="FL34" i="1"/>
  <c r="FM34" i="1"/>
  <c r="FS34" i="1"/>
  <c r="FT34" i="1"/>
  <c r="FU34" i="1"/>
  <c r="GB34" i="1"/>
  <c r="O37" i="1"/>
  <c r="BL37" i="1"/>
  <c r="BS37" i="1"/>
  <c r="FJ37" i="1"/>
  <c r="AJ38" i="1"/>
  <c r="FC38" i="1"/>
  <c r="BF39" i="1"/>
  <c r="BM40" i="1"/>
  <c r="BT40" i="1"/>
  <c r="CA4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B57" i="1"/>
  <c r="C57" i="1"/>
  <c r="D57" i="1"/>
  <c r="D69" i="1" s="1"/>
  <c r="E57" i="1"/>
  <c r="E69" i="1" s="1"/>
  <c r="F57" i="1"/>
  <c r="F69" i="1" s="1"/>
  <c r="G57" i="1"/>
  <c r="H57" i="1"/>
  <c r="I57" i="1"/>
  <c r="J57" i="1"/>
  <c r="K57" i="1"/>
  <c r="L57" i="1"/>
  <c r="M57" i="1"/>
  <c r="M69" i="1" s="1"/>
  <c r="N57" i="1"/>
  <c r="N69" i="1" s="1"/>
  <c r="O57" i="1"/>
  <c r="P57" i="1"/>
  <c r="Q57" i="1"/>
  <c r="R57" i="1"/>
  <c r="S57" i="1"/>
  <c r="T57" i="1"/>
  <c r="U57" i="1"/>
  <c r="U69" i="1" s="1"/>
  <c r="V57" i="1"/>
  <c r="V69" i="1" s="1"/>
  <c r="W57" i="1"/>
  <c r="X57" i="1"/>
  <c r="Y57" i="1"/>
  <c r="Z57" i="1"/>
  <c r="AA57" i="1"/>
  <c r="AB57" i="1"/>
  <c r="AC57" i="1"/>
  <c r="AC69" i="1" s="1"/>
  <c r="AD57" i="1"/>
  <c r="AD69" i="1" s="1"/>
  <c r="AE57" i="1"/>
  <c r="AF57" i="1"/>
  <c r="AG57" i="1"/>
  <c r="AH57" i="1"/>
  <c r="AI57" i="1"/>
  <c r="AJ57" i="1"/>
  <c r="AJ69" i="1" s="1"/>
  <c r="AK57" i="1"/>
  <c r="AK69" i="1" s="1"/>
  <c r="AL57" i="1"/>
  <c r="AL69" i="1" s="1"/>
  <c r="AM57" i="1"/>
  <c r="AN57" i="1"/>
  <c r="AO57" i="1"/>
  <c r="AP57" i="1"/>
  <c r="AQ57" i="1"/>
  <c r="AR57" i="1"/>
  <c r="AS57" i="1"/>
  <c r="AS69" i="1" s="1"/>
  <c r="AT57" i="1"/>
  <c r="AT69" i="1" s="1"/>
  <c r="AU57" i="1"/>
  <c r="AV57" i="1"/>
  <c r="AW57" i="1"/>
  <c r="AX57" i="1"/>
  <c r="AY57" i="1"/>
  <c r="AZ57" i="1"/>
  <c r="BA57" i="1"/>
  <c r="BA69" i="1" s="1"/>
  <c r="BB57" i="1"/>
  <c r="BB69" i="1" s="1"/>
  <c r="BC57" i="1"/>
  <c r="BD57" i="1"/>
  <c r="BE57" i="1"/>
  <c r="BF57" i="1"/>
  <c r="BG57" i="1"/>
  <c r="BH57" i="1"/>
  <c r="BI57" i="1"/>
  <c r="BI69" i="1" s="1"/>
  <c r="BO72" i="1" s="1"/>
  <c r="BO71" i="1" s="1"/>
  <c r="BJ57" i="1"/>
  <c r="BJ69" i="1" s="1"/>
  <c r="BK57" i="1"/>
  <c r="BL57" i="1"/>
  <c r="BM57" i="1"/>
  <c r="BN57" i="1"/>
  <c r="BO57" i="1"/>
  <c r="BP57" i="1"/>
  <c r="BP69" i="1" s="1"/>
  <c r="BV72" i="1" s="1"/>
  <c r="BQ57" i="1"/>
  <c r="BQ69" i="1" s="1"/>
  <c r="BR57" i="1"/>
  <c r="BR69" i="1" s="1"/>
  <c r="BS57" i="1"/>
  <c r="BT57" i="1"/>
  <c r="BU57" i="1"/>
  <c r="BV57" i="1"/>
  <c r="BW57" i="1"/>
  <c r="BX57" i="1"/>
  <c r="BY57" i="1"/>
  <c r="BY69" i="1" s="1"/>
  <c r="BZ57" i="1"/>
  <c r="BZ69" i="1" s="1"/>
  <c r="CA57" i="1"/>
  <c r="CB57" i="1"/>
  <c r="CC57" i="1"/>
  <c r="CD57" i="1"/>
  <c r="CE57" i="1"/>
  <c r="CF57" i="1"/>
  <c r="CG57" i="1"/>
  <c r="CG69" i="1" s="1"/>
  <c r="CH57" i="1"/>
  <c r="CH69" i="1" s="1"/>
  <c r="CI57" i="1"/>
  <c r="CJ57" i="1"/>
  <c r="CK57" i="1"/>
  <c r="CL57" i="1"/>
  <c r="CM57" i="1"/>
  <c r="CN57" i="1"/>
  <c r="CO57" i="1"/>
  <c r="CO69" i="1" s="1"/>
  <c r="CP57" i="1"/>
  <c r="CP69" i="1" s="1"/>
  <c r="CQ57" i="1"/>
  <c r="CR57" i="1"/>
  <c r="CS57" i="1"/>
  <c r="CT57" i="1"/>
  <c r="CU57" i="1"/>
  <c r="CV57" i="1"/>
  <c r="CV69" i="1" s="1"/>
  <c r="CX72" i="1" s="1"/>
  <c r="CX71" i="1" s="1"/>
  <c r="CW57" i="1"/>
  <c r="CW69" i="1" s="1"/>
  <c r="CX57" i="1"/>
  <c r="CX69" i="1" s="1"/>
  <c r="CY57" i="1"/>
  <c r="CZ57" i="1"/>
  <c r="DA57" i="1"/>
  <c r="DB57" i="1"/>
  <c r="DC57" i="1"/>
  <c r="DD57" i="1"/>
  <c r="DE57" i="1"/>
  <c r="DE69" i="1" s="1"/>
  <c r="DF57" i="1"/>
  <c r="DF69" i="1" s="1"/>
  <c r="DG57" i="1"/>
  <c r="DH57" i="1"/>
  <c r="DI57" i="1"/>
  <c r="DJ57" i="1"/>
  <c r="DK57" i="1"/>
  <c r="DL57" i="1"/>
  <c r="DM57" i="1"/>
  <c r="DM69" i="1" s="1"/>
  <c r="DN57" i="1"/>
  <c r="DN69" i="1" s="1"/>
  <c r="DO57" i="1"/>
  <c r="DP57" i="1"/>
  <c r="DQ57" i="1"/>
  <c r="DR57" i="1"/>
  <c r="DS57" i="1"/>
  <c r="DT57" i="1"/>
  <c r="DU57" i="1"/>
  <c r="DU69" i="1" s="1"/>
  <c r="DV57" i="1"/>
  <c r="DV69" i="1" s="1"/>
  <c r="DW57" i="1"/>
  <c r="DX57" i="1"/>
  <c r="DY57" i="1"/>
  <c r="DZ57" i="1"/>
  <c r="EA57" i="1"/>
  <c r="EB57" i="1"/>
  <c r="EB69" i="1" s="1"/>
  <c r="EC57" i="1"/>
  <c r="EC69" i="1" s="1"/>
  <c r="ED57" i="1"/>
  <c r="ED69" i="1" s="1"/>
  <c r="EE57" i="1"/>
  <c r="EF57" i="1"/>
  <c r="EG57" i="1"/>
  <c r="EH57" i="1"/>
  <c r="EI57" i="1"/>
  <c r="EJ57" i="1"/>
  <c r="EK57" i="1"/>
  <c r="EK69" i="1" s="1"/>
  <c r="EL57" i="1"/>
  <c r="EL69" i="1" s="1"/>
  <c r="EM57" i="1"/>
  <c r="EN57" i="1"/>
  <c r="EO57" i="1"/>
  <c r="EP57" i="1"/>
  <c r="EQ57" i="1"/>
  <c r="ER57" i="1"/>
  <c r="ES57" i="1"/>
  <c r="ES69" i="1" s="1"/>
  <c r="ET57" i="1"/>
  <c r="ET69" i="1" s="1"/>
  <c r="EU57" i="1"/>
  <c r="EV57" i="1"/>
  <c r="EW57" i="1"/>
  <c r="EX57" i="1"/>
  <c r="EY57" i="1"/>
  <c r="EZ57" i="1"/>
  <c r="FA57" i="1"/>
  <c r="FA69" i="1" s="1"/>
  <c r="FB57" i="1"/>
  <c r="FB69" i="1" s="1"/>
  <c r="FC57" i="1"/>
  <c r="FD57" i="1"/>
  <c r="FE57" i="1"/>
  <c r="FF57" i="1"/>
  <c r="FG57" i="1"/>
  <c r="FH57" i="1"/>
  <c r="FH69" i="1" s="1"/>
  <c r="FI72" i="1" s="1"/>
  <c r="FI71" i="1" s="1"/>
  <c r="FI57" i="1"/>
  <c r="FI69" i="1" s="1"/>
  <c r="FJ57" i="1"/>
  <c r="FJ69" i="1" s="1"/>
  <c r="FK57" i="1"/>
  <c r="FL57" i="1"/>
  <c r="FM57" i="1"/>
  <c r="FN57" i="1"/>
  <c r="FO57" i="1"/>
  <c r="FP57" i="1"/>
  <c r="FQ57" i="1"/>
  <c r="FQ69" i="1" s="1"/>
  <c r="FR57" i="1"/>
  <c r="FR69" i="1" s="1"/>
  <c r="FS57" i="1"/>
  <c r="FT57" i="1"/>
  <c r="FU57" i="1"/>
  <c r="FV57" i="1"/>
  <c r="FW57" i="1"/>
  <c r="FX57" i="1"/>
  <c r="FY57" i="1"/>
  <c r="FY69" i="1" s="1"/>
  <c r="FZ57" i="1"/>
  <c r="FZ69" i="1" s="1"/>
  <c r="GA57" i="1"/>
  <c r="GB57" i="1"/>
  <c r="GC57" i="1"/>
  <c r="GD57" i="1"/>
  <c r="GE57" i="1"/>
  <c r="GF57" i="1"/>
  <c r="GG57" i="1"/>
  <c r="GG69" i="1" s="1"/>
  <c r="GH57" i="1"/>
  <c r="GH69" i="1" s="1"/>
  <c r="GI57" i="1"/>
  <c r="GJ57" i="1"/>
  <c r="GK57" i="1"/>
  <c r="GL57" i="1"/>
  <c r="GM57" i="1"/>
  <c r="GN57" i="1"/>
  <c r="GN69" i="1" s="1"/>
  <c r="GO57" i="1"/>
  <c r="GO69" i="1" s="1"/>
  <c r="GP57" i="1"/>
  <c r="GP69" i="1" s="1"/>
  <c r="GQ57" i="1"/>
  <c r="GR57" i="1"/>
  <c r="GS57" i="1"/>
  <c r="GT57" i="1"/>
  <c r="GU57" i="1"/>
  <c r="GV57" i="1"/>
  <c r="GW57" i="1"/>
  <c r="GW69" i="1" s="1"/>
  <c r="GX57" i="1"/>
  <c r="GX69" i="1" s="1"/>
  <c r="GY57" i="1"/>
  <c r="GZ57" i="1"/>
  <c r="HA57" i="1"/>
  <c r="HB57" i="1"/>
  <c r="HC57" i="1"/>
  <c r="HD57" i="1"/>
  <c r="HE57" i="1"/>
  <c r="HE69" i="1" s="1"/>
  <c r="HF57" i="1"/>
  <c r="HF69" i="1" s="1"/>
  <c r="HG57" i="1"/>
  <c r="HH57" i="1"/>
  <c r="HI57" i="1"/>
  <c r="HJ57" i="1"/>
  <c r="HK57" i="1"/>
  <c r="HL57" i="1"/>
  <c r="HM57" i="1"/>
  <c r="HM69" i="1" s="1"/>
  <c r="HN57" i="1"/>
  <c r="HN69" i="1" s="1"/>
  <c r="HO57" i="1"/>
  <c r="HP57" i="1"/>
  <c r="HQ57" i="1"/>
  <c r="HR57" i="1"/>
  <c r="HS57" i="1"/>
  <c r="HT57" i="1"/>
  <c r="HT69" i="1" s="1"/>
  <c r="HU57" i="1"/>
  <c r="HU69" i="1" s="1"/>
  <c r="HV57" i="1"/>
  <c r="HV69" i="1" s="1"/>
  <c r="HW57" i="1"/>
  <c r="HX57" i="1"/>
  <c r="HY57" i="1"/>
  <c r="HZ57" i="1"/>
  <c r="IA57" i="1"/>
  <c r="IB57" i="1"/>
  <c r="IC57" i="1"/>
  <c r="IC69" i="1" s="1"/>
  <c r="ID57" i="1"/>
  <c r="ID69" i="1" s="1"/>
  <c r="IE57" i="1"/>
  <c r="IF57" i="1"/>
  <c r="IG57" i="1"/>
  <c r="IH57" i="1"/>
  <c r="II57" i="1"/>
  <c r="IJ57" i="1"/>
  <c r="IK57" i="1"/>
  <c r="IK69" i="1" s="1"/>
  <c r="IL57" i="1"/>
  <c r="IL69" i="1" s="1"/>
  <c r="IM57" i="1"/>
  <c r="IN57" i="1"/>
  <c r="IO57" i="1"/>
  <c r="B58" i="1"/>
  <c r="C58" i="1"/>
  <c r="D58" i="1"/>
  <c r="E58" i="1"/>
  <c r="F58" i="1"/>
  <c r="F70" i="1" s="1"/>
  <c r="G58" i="1"/>
  <c r="H58" i="1"/>
  <c r="I58" i="1"/>
  <c r="J58" i="1"/>
  <c r="K58" i="1"/>
  <c r="L58" i="1"/>
  <c r="L70" i="1" s="1"/>
  <c r="M58" i="1"/>
  <c r="M70" i="1" s="1"/>
  <c r="N58" i="1"/>
  <c r="N70" i="1" s="1"/>
  <c r="O58" i="1"/>
  <c r="P58" i="1"/>
  <c r="Q58" i="1"/>
  <c r="R58" i="1"/>
  <c r="S58" i="1"/>
  <c r="T58" i="1"/>
  <c r="T70" i="1" s="1"/>
  <c r="U58" i="1"/>
  <c r="U70" i="1" s="1"/>
  <c r="V58" i="1"/>
  <c r="V70" i="1" s="1"/>
  <c r="W58" i="1"/>
  <c r="X58" i="1"/>
  <c r="Y58" i="1"/>
  <c r="Z58" i="1"/>
  <c r="AA58" i="1"/>
  <c r="AB58" i="1"/>
  <c r="AB70" i="1" s="1"/>
  <c r="AC58" i="1"/>
  <c r="AD58" i="1"/>
  <c r="AD70" i="1" s="1"/>
  <c r="AE58" i="1"/>
  <c r="AF58" i="1"/>
  <c r="AG58" i="1"/>
  <c r="AH58" i="1"/>
  <c r="AI58" i="1"/>
  <c r="AJ58" i="1"/>
  <c r="AJ70" i="1" s="1"/>
  <c r="AK58" i="1"/>
  <c r="AK70" i="1" s="1"/>
  <c r="AL58" i="1"/>
  <c r="AL70" i="1" s="1"/>
  <c r="AM58" i="1"/>
  <c r="AN58" i="1"/>
  <c r="AO58" i="1"/>
  <c r="AP58" i="1"/>
  <c r="AQ58" i="1"/>
  <c r="AR58" i="1"/>
  <c r="AS58" i="1"/>
  <c r="AT58" i="1"/>
  <c r="AU58" i="1"/>
  <c r="AV58" i="1"/>
  <c r="AW58" i="1"/>
  <c r="AW68" i="1" s="1"/>
  <c r="AX58" i="1"/>
  <c r="AY58" i="1"/>
  <c r="AZ58" i="1"/>
  <c r="AZ68" i="1" s="1"/>
  <c r="BA58" i="1"/>
  <c r="BA70" i="1" s="1"/>
  <c r="BB58" i="1"/>
  <c r="BC58" i="1"/>
  <c r="BD58" i="1"/>
  <c r="BE58" i="1"/>
  <c r="BE68" i="1" s="1"/>
  <c r="BF58" i="1"/>
  <c r="BG58" i="1"/>
  <c r="BH58" i="1"/>
  <c r="BI58" i="1"/>
  <c r="BI68" i="1" s="1"/>
  <c r="BJ58" i="1"/>
  <c r="BJ70" i="1" s="1"/>
  <c r="BK58" i="1"/>
  <c r="BL58" i="1"/>
  <c r="BM58" i="1"/>
  <c r="BM68" i="1" s="1"/>
  <c r="BN58" i="1"/>
  <c r="BO58" i="1"/>
  <c r="BP58" i="1"/>
  <c r="BQ58" i="1"/>
  <c r="BR58" i="1"/>
  <c r="BS58" i="1"/>
  <c r="BT58" i="1"/>
  <c r="BU58" i="1"/>
  <c r="BU68" i="1" s="1"/>
  <c r="BV58" i="1"/>
  <c r="BW58" i="1"/>
  <c r="BX58" i="1"/>
  <c r="BX68" i="1" s="1"/>
  <c r="BY58" i="1"/>
  <c r="BZ58" i="1"/>
  <c r="CA58" i="1"/>
  <c r="CB58" i="1"/>
  <c r="CC58" i="1"/>
  <c r="CC68" i="1" s="1"/>
  <c r="CD58" i="1"/>
  <c r="CE58" i="1"/>
  <c r="CF58" i="1"/>
  <c r="CF68" i="1" s="1"/>
  <c r="CG58" i="1"/>
  <c r="CG68" i="1" s="1"/>
  <c r="CH58" i="1"/>
  <c r="CI58" i="1"/>
  <c r="CJ58" i="1"/>
  <c r="CK58" i="1"/>
  <c r="CK68" i="1" s="1"/>
  <c r="CL58" i="1"/>
  <c r="CM58" i="1"/>
  <c r="CN58" i="1"/>
  <c r="CO58" i="1"/>
  <c r="CP58" i="1"/>
  <c r="CP68" i="1" s="1"/>
  <c r="CQ58" i="1"/>
  <c r="CR58" i="1"/>
  <c r="CS58" i="1"/>
  <c r="CS68" i="1" s="1"/>
  <c r="CT58" i="1"/>
  <c r="CU58" i="1"/>
  <c r="CV58" i="1"/>
  <c r="CW58" i="1"/>
  <c r="CX58" i="1"/>
  <c r="CY58" i="1"/>
  <c r="CZ58" i="1"/>
  <c r="DA58" i="1"/>
  <c r="DA68" i="1" s="1"/>
  <c r="DB58" i="1"/>
  <c r="DC58" i="1"/>
  <c r="DD58" i="1"/>
  <c r="DE58" i="1"/>
  <c r="DF58" i="1"/>
  <c r="DG58" i="1"/>
  <c r="DH58" i="1"/>
  <c r="DI58" i="1"/>
  <c r="DI68" i="1" s="1"/>
  <c r="DJ58" i="1"/>
  <c r="DK58" i="1"/>
  <c r="DL58" i="1"/>
  <c r="DM58" i="1"/>
  <c r="DN58" i="1"/>
  <c r="DO58" i="1"/>
  <c r="DP58" i="1"/>
  <c r="DQ58" i="1"/>
  <c r="DQ68" i="1" s="1"/>
  <c r="DR58" i="1"/>
  <c r="DS58" i="1"/>
  <c r="DT58" i="1"/>
  <c r="DT70" i="1" s="1"/>
  <c r="DU58" i="1"/>
  <c r="DV58" i="1"/>
  <c r="DW58" i="1"/>
  <c r="DX58" i="1"/>
  <c r="DY58" i="1"/>
  <c r="DY68" i="1" s="1"/>
  <c r="DZ58" i="1"/>
  <c r="EA58" i="1"/>
  <c r="EB58" i="1"/>
  <c r="EB70" i="1" s="1"/>
  <c r="EC58" i="1"/>
  <c r="ED58" i="1"/>
  <c r="EE58" i="1"/>
  <c r="EF58" i="1"/>
  <c r="EG58" i="1"/>
  <c r="EG68" i="1" s="1"/>
  <c r="EH58" i="1"/>
  <c r="EI58" i="1"/>
  <c r="EJ58" i="1"/>
  <c r="EK58" i="1"/>
  <c r="EK70" i="1" s="1"/>
  <c r="EL58" i="1"/>
  <c r="EM58" i="1"/>
  <c r="EN58" i="1"/>
  <c r="EO58" i="1"/>
  <c r="EO68" i="1" s="1"/>
  <c r="EP58" i="1"/>
  <c r="EQ58" i="1"/>
  <c r="ER58" i="1"/>
  <c r="ES58" i="1"/>
  <c r="ES68" i="1" s="1"/>
  <c r="ET58" i="1"/>
  <c r="ET68" i="1" s="1"/>
  <c r="EU58" i="1"/>
  <c r="EV58" i="1"/>
  <c r="EW58" i="1"/>
  <c r="EW68" i="1" s="1"/>
  <c r="EX58" i="1"/>
  <c r="EY58" i="1"/>
  <c r="EZ58" i="1"/>
  <c r="FA58" i="1"/>
  <c r="FB58" i="1"/>
  <c r="FB68" i="1" s="1"/>
  <c r="FC58" i="1"/>
  <c r="FD58" i="1"/>
  <c r="FE58" i="1"/>
  <c r="FE68" i="1" s="1"/>
  <c r="FF58" i="1"/>
  <c r="FG58" i="1"/>
  <c r="FH58" i="1"/>
  <c r="FI58" i="1"/>
  <c r="FJ58" i="1"/>
  <c r="FK58" i="1"/>
  <c r="FL58" i="1"/>
  <c r="FM58" i="1"/>
  <c r="FM68" i="1" s="1"/>
  <c r="FN58" i="1"/>
  <c r="FO58" i="1"/>
  <c r="FP58" i="1"/>
  <c r="FQ58" i="1"/>
  <c r="FR58" i="1"/>
  <c r="FS58" i="1"/>
  <c r="FT58" i="1"/>
  <c r="FU58" i="1"/>
  <c r="FU68" i="1" s="1"/>
  <c r="FV58" i="1"/>
  <c r="FW58" i="1"/>
  <c r="FX58" i="1"/>
  <c r="FX70" i="1" s="1"/>
  <c r="FY58" i="1"/>
  <c r="FY70" i="1" s="1"/>
  <c r="FZ58" i="1"/>
  <c r="GA58" i="1"/>
  <c r="GB58" i="1"/>
  <c r="GC58" i="1"/>
  <c r="GC68" i="1" s="1"/>
  <c r="GD58" i="1"/>
  <c r="GE58" i="1"/>
  <c r="GF58" i="1"/>
  <c r="GG58" i="1"/>
  <c r="GH58" i="1"/>
  <c r="GH70" i="1" s="1"/>
  <c r="GI58" i="1"/>
  <c r="GJ58" i="1"/>
  <c r="GK58" i="1"/>
  <c r="GK68" i="1" s="1"/>
  <c r="GL58" i="1"/>
  <c r="GM58" i="1"/>
  <c r="GN58" i="1"/>
  <c r="GO58" i="1"/>
  <c r="GO68" i="1" s="1"/>
  <c r="GP58" i="1"/>
  <c r="GQ58" i="1"/>
  <c r="GR58" i="1"/>
  <c r="GS58" i="1"/>
  <c r="GS68" i="1" s="1"/>
  <c r="GT58" i="1"/>
  <c r="GU58" i="1"/>
  <c r="GV58" i="1"/>
  <c r="GW58" i="1"/>
  <c r="GW68" i="1" s="1"/>
  <c r="GX58" i="1"/>
  <c r="GX68" i="1" s="1"/>
  <c r="GY58" i="1"/>
  <c r="GZ58" i="1"/>
  <c r="HA58" i="1"/>
  <c r="HA68" i="1" s="1"/>
  <c r="HB58" i="1"/>
  <c r="HC58" i="1"/>
  <c r="HD58" i="1"/>
  <c r="HE58" i="1"/>
  <c r="HE68" i="1" s="1"/>
  <c r="HF58" i="1"/>
  <c r="HG58" i="1"/>
  <c r="HH58" i="1"/>
  <c r="HI58" i="1"/>
  <c r="HI68" i="1" s="1"/>
  <c r="HJ58" i="1"/>
  <c r="HK58" i="1"/>
  <c r="HL58" i="1"/>
  <c r="HM58" i="1"/>
  <c r="HN58" i="1"/>
  <c r="HN68" i="1" s="1"/>
  <c r="HO58" i="1"/>
  <c r="HP58" i="1"/>
  <c r="HQ58" i="1"/>
  <c r="HQ68" i="1" s="1"/>
  <c r="HR58" i="1"/>
  <c r="HS58" i="1"/>
  <c r="HT58" i="1"/>
  <c r="HU58" i="1"/>
  <c r="HV58" i="1"/>
  <c r="HW58" i="1"/>
  <c r="HX58" i="1"/>
  <c r="HY58" i="1"/>
  <c r="HY68" i="1" s="1"/>
  <c r="HZ58" i="1"/>
  <c r="IA58" i="1"/>
  <c r="IB58" i="1"/>
  <c r="IC58" i="1"/>
  <c r="ID58" i="1"/>
  <c r="IE58" i="1"/>
  <c r="IF58" i="1"/>
  <c r="IG58" i="1"/>
  <c r="IG68" i="1" s="1"/>
  <c r="IH58" i="1"/>
  <c r="II58" i="1"/>
  <c r="IJ58" i="1"/>
  <c r="IK58" i="1"/>
  <c r="IL58" i="1"/>
  <c r="IM58" i="1"/>
  <c r="IN58" i="1"/>
  <c r="IO58" i="1"/>
  <c r="IO68" i="1" s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AP67" i="1"/>
  <c r="AQ67" i="1"/>
  <c r="AR67" i="1"/>
  <c r="AS67" i="1"/>
  <c r="AT67" i="1"/>
  <c r="AX67" i="1"/>
  <c r="AY67" i="1"/>
  <c r="AZ67" i="1"/>
  <c r="BA67" i="1"/>
  <c r="BB67" i="1"/>
  <c r="BF67" i="1"/>
  <c r="BG67" i="1"/>
  <c r="BH67" i="1"/>
  <c r="BI67" i="1"/>
  <c r="BJ67" i="1"/>
  <c r="BP67" i="1"/>
  <c r="BQ67" i="1"/>
  <c r="BR67" i="1"/>
  <c r="BV67" i="1"/>
  <c r="BX67" i="1"/>
  <c r="BY67" i="1"/>
  <c r="BZ67" i="1"/>
  <c r="CD67" i="1"/>
  <c r="CE67" i="1"/>
  <c r="CF67" i="1"/>
  <c r="CG67" i="1"/>
  <c r="CH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AP68" i="1"/>
  <c r="AQ68" i="1"/>
  <c r="AU68" i="1"/>
  <c r="AV68" i="1"/>
  <c r="AX68" i="1"/>
  <c r="AY68" i="1"/>
  <c r="BC68" i="1"/>
  <c r="BD68" i="1"/>
  <c r="BF68" i="1"/>
  <c r="BG68" i="1"/>
  <c r="BJ68" i="1"/>
  <c r="BK68" i="1"/>
  <c r="BL68" i="1"/>
  <c r="BN68" i="1"/>
  <c r="BO68" i="1"/>
  <c r="BS68" i="1"/>
  <c r="BT68" i="1"/>
  <c r="BV68" i="1"/>
  <c r="BW68" i="1"/>
  <c r="CA68" i="1"/>
  <c r="CB68" i="1"/>
  <c r="CD68" i="1"/>
  <c r="CE68" i="1"/>
  <c r="CH68" i="1"/>
  <c r="CI68" i="1"/>
  <c r="CJ68" i="1"/>
  <c r="CL68" i="1"/>
  <c r="CM68" i="1"/>
  <c r="CQ68" i="1"/>
  <c r="CR68" i="1"/>
  <c r="CT68" i="1"/>
  <c r="CU68" i="1"/>
  <c r="CY68" i="1"/>
  <c r="CZ68" i="1"/>
  <c r="DB68" i="1"/>
  <c r="DC68" i="1"/>
  <c r="DG68" i="1"/>
  <c r="DH68" i="1"/>
  <c r="DJ68" i="1"/>
  <c r="DK68" i="1"/>
  <c r="DO68" i="1"/>
  <c r="DP68" i="1"/>
  <c r="DR68" i="1"/>
  <c r="DS68" i="1"/>
  <c r="DW68" i="1"/>
  <c r="DX68" i="1"/>
  <c r="DZ68" i="1"/>
  <c r="EA68" i="1"/>
  <c r="EB68" i="1"/>
  <c r="EC68" i="1"/>
  <c r="EE68" i="1"/>
  <c r="EF68" i="1"/>
  <c r="EH68" i="1"/>
  <c r="EI68" i="1"/>
  <c r="EK68" i="1"/>
  <c r="EL68" i="1"/>
  <c r="EM68" i="1"/>
  <c r="EN68" i="1"/>
  <c r="EP68" i="1"/>
  <c r="EQ68" i="1"/>
  <c r="EU68" i="1"/>
  <c r="EV68" i="1"/>
  <c r="EX68" i="1"/>
  <c r="EY68" i="1"/>
  <c r="FC68" i="1"/>
  <c r="FD68" i="1"/>
  <c r="FF68" i="1"/>
  <c r="FG68" i="1"/>
  <c r="FK68" i="1"/>
  <c r="FL68" i="1"/>
  <c r="FN68" i="1"/>
  <c r="FO68" i="1"/>
  <c r="FS68" i="1"/>
  <c r="FT68" i="1"/>
  <c r="FV68" i="1"/>
  <c r="FW68" i="1"/>
  <c r="FY68" i="1"/>
  <c r="GA68" i="1"/>
  <c r="GB68" i="1"/>
  <c r="GD68" i="1"/>
  <c r="GE68" i="1"/>
  <c r="GH68" i="1"/>
  <c r="GI68" i="1"/>
  <c r="GJ68" i="1"/>
  <c r="GL68" i="1"/>
  <c r="GM68" i="1"/>
  <c r="GQ68" i="1"/>
  <c r="GR68" i="1"/>
  <c r="GT68" i="1"/>
  <c r="GU68" i="1"/>
  <c r="GY68" i="1"/>
  <c r="GZ68" i="1"/>
  <c r="HB68" i="1"/>
  <c r="HC68" i="1"/>
  <c r="HF68" i="1"/>
  <c r="HG68" i="1"/>
  <c r="HH68" i="1"/>
  <c r="HJ68" i="1"/>
  <c r="HK68" i="1"/>
  <c r="HO68" i="1"/>
  <c r="HP68" i="1"/>
  <c r="HR68" i="1"/>
  <c r="HS68" i="1"/>
  <c r="HW68" i="1"/>
  <c r="HX68" i="1"/>
  <c r="HZ68" i="1"/>
  <c r="IA68" i="1"/>
  <c r="IE68" i="1"/>
  <c r="IF68" i="1"/>
  <c r="IH68" i="1"/>
  <c r="II68" i="1"/>
  <c r="IM68" i="1"/>
  <c r="IN68" i="1"/>
  <c r="B69" i="1"/>
  <c r="C69" i="1"/>
  <c r="G69" i="1"/>
  <c r="H69" i="1"/>
  <c r="I69" i="1"/>
  <c r="J69" i="1"/>
  <c r="K69" i="1"/>
  <c r="L69" i="1"/>
  <c r="O69" i="1"/>
  <c r="P69" i="1"/>
  <c r="Q69" i="1"/>
  <c r="R69" i="1"/>
  <c r="S69" i="1"/>
  <c r="T69" i="1"/>
  <c r="W69" i="1"/>
  <c r="X69" i="1"/>
  <c r="Y69" i="1"/>
  <c r="Z69" i="1"/>
  <c r="AA69" i="1"/>
  <c r="AB69" i="1"/>
  <c r="AE69" i="1"/>
  <c r="AF69" i="1"/>
  <c r="AG69" i="1"/>
  <c r="AH69" i="1"/>
  <c r="AI69" i="1"/>
  <c r="AM69" i="1"/>
  <c r="AN69" i="1"/>
  <c r="AO69" i="1"/>
  <c r="AP69" i="1"/>
  <c r="AQ69" i="1"/>
  <c r="AR69" i="1"/>
  <c r="AU69" i="1"/>
  <c r="AV69" i="1"/>
  <c r="AW69" i="1"/>
  <c r="AX69" i="1"/>
  <c r="AY69" i="1"/>
  <c r="BA72" i="1" s="1"/>
  <c r="BA71" i="1" s="1"/>
  <c r="AZ69" i="1"/>
  <c r="BC69" i="1"/>
  <c r="BD69" i="1"/>
  <c r="BE69" i="1"/>
  <c r="BF69" i="1"/>
  <c r="BG69" i="1"/>
  <c r="BH69" i="1"/>
  <c r="BK69" i="1"/>
  <c r="BL69" i="1"/>
  <c r="BM69" i="1"/>
  <c r="BN69" i="1"/>
  <c r="BO69" i="1"/>
  <c r="BS69" i="1"/>
  <c r="BT69" i="1"/>
  <c r="BU69" i="1"/>
  <c r="BV69" i="1"/>
  <c r="BW69" i="1"/>
  <c r="CC72" i="1" s="1"/>
  <c r="BX69" i="1"/>
  <c r="CA69" i="1"/>
  <c r="CB69" i="1"/>
  <c r="CC69" i="1"/>
  <c r="CD69" i="1"/>
  <c r="CE69" i="1"/>
  <c r="CJ72" i="1" s="1"/>
  <c r="CF69" i="1"/>
  <c r="CI69" i="1"/>
  <c r="CJ69" i="1"/>
  <c r="CK69" i="1"/>
  <c r="CL69" i="1"/>
  <c r="CM69" i="1"/>
  <c r="CN69" i="1"/>
  <c r="CQ72" i="1" s="1"/>
  <c r="CQ69" i="1"/>
  <c r="CR69" i="1"/>
  <c r="CS69" i="1"/>
  <c r="CT69" i="1"/>
  <c r="CU69" i="1"/>
  <c r="CY69" i="1"/>
  <c r="CZ69" i="1"/>
  <c r="DA69" i="1"/>
  <c r="DB69" i="1"/>
  <c r="DC69" i="1"/>
  <c r="DE72" i="1" s="1"/>
  <c r="DE71" i="1" s="1"/>
  <c r="DD69" i="1"/>
  <c r="DG69" i="1"/>
  <c r="DH69" i="1"/>
  <c r="DI69" i="1"/>
  <c r="DJ69" i="1"/>
  <c r="DK69" i="1"/>
  <c r="DL69" i="1"/>
  <c r="DO69" i="1"/>
  <c r="DP69" i="1"/>
  <c r="DQ69" i="1"/>
  <c r="DR69" i="1"/>
  <c r="DS69" i="1"/>
  <c r="DT69" i="1"/>
  <c r="DZ72" i="1" s="1"/>
  <c r="DZ71" i="1" s="1"/>
  <c r="DW69" i="1"/>
  <c r="DX69" i="1"/>
  <c r="DY69" i="1"/>
  <c r="DZ69" i="1"/>
  <c r="EA69" i="1"/>
  <c r="EE69" i="1"/>
  <c r="EF69" i="1"/>
  <c r="EG69" i="1"/>
  <c r="EH69" i="1"/>
  <c r="EI69" i="1"/>
  <c r="EN72" i="1" s="1"/>
  <c r="EN71" i="1" s="1"/>
  <c r="EJ69" i="1"/>
  <c r="EM69" i="1"/>
  <c r="EN69" i="1"/>
  <c r="EO69" i="1"/>
  <c r="EP69" i="1"/>
  <c r="EQ69" i="1"/>
  <c r="EU72" i="1" s="1"/>
  <c r="EU71" i="1" s="1"/>
  <c r="ER69" i="1"/>
  <c r="EU69" i="1"/>
  <c r="EV69" i="1"/>
  <c r="EW69" i="1"/>
  <c r="EX69" i="1"/>
  <c r="EY69" i="1"/>
  <c r="FB72" i="1" s="1"/>
  <c r="FB71" i="1" s="1"/>
  <c r="EZ69" i="1"/>
  <c r="FC69" i="1"/>
  <c r="FD69" i="1"/>
  <c r="FE69" i="1"/>
  <c r="FF69" i="1"/>
  <c r="FG69" i="1"/>
  <c r="FK69" i="1"/>
  <c r="FL69" i="1"/>
  <c r="FM69" i="1"/>
  <c r="FN69" i="1"/>
  <c r="FO69" i="1"/>
  <c r="FP69" i="1"/>
  <c r="FS69" i="1"/>
  <c r="FT69" i="1"/>
  <c r="FU69" i="1"/>
  <c r="FV69" i="1"/>
  <c r="FW69" i="1"/>
  <c r="FX69" i="1"/>
  <c r="GA69" i="1"/>
  <c r="GB69" i="1"/>
  <c r="GC69" i="1"/>
  <c r="GD69" i="1"/>
  <c r="GE69" i="1"/>
  <c r="GK72" i="1" s="1"/>
  <c r="GF69" i="1"/>
  <c r="GI69" i="1"/>
  <c r="GJ69" i="1"/>
  <c r="GK69" i="1"/>
  <c r="GL69" i="1"/>
  <c r="GM69" i="1"/>
  <c r="GQ69" i="1"/>
  <c r="GR69" i="1"/>
  <c r="GS69" i="1"/>
  <c r="GT69" i="1"/>
  <c r="GU69" i="1"/>
  <c r="GY72" i="1" s="1"/>
  <c r="GY71" i="1" s="1"/>
  <c r="GV69" i="1"/>
  <c r="GY69" i="1"/>
  <c r="GZ69" i="1"/>
  <c r="HA69" i="1"/>
  <c r="HB69" i="1"/>
  <c r="HC69" i="1"/>
  <c r="HD69" i="1"/>
  <c r="HG69" i="1"/>
  <c r="HH69" i="1"/>
  <c r="HI69" i="1"/>
  <c r="HJ69" i="1"/>
  <c r="HK69" i="1"/>
  <c r="HL69" i="1"/>
  <c r="HO69" i="1"/>
  <c r="HP69" i="1"/>
  <c r="HQ69" i="1"/>
  <c r="HR69" i="1"/>
  <c r="HS69" i="1"/>
  <c r="HW69" i="1"/>
  <c r="HX69" i="1"/>
  <c r="HY69" i="1"/>
  <c r="HZ69" i="1"/>
  <c r="IA69" i="1"/>
  <c r="IB69" i="1"/>
  <c r="IH72" i="1" s="1"/>
  <c r="IH71" i="1" s="1"/>
  <c r="IE69" i="1"/>
  <c r="IF69" i="1"/>
  <c r="IG69" i="1"/>
  <c r="IH69" i="1"/>
  <c r="II69" i="1"/>
  <c r="IO72" i="1" s="1"/>
  <c r="IO71" i="1" s="1"/>
  <c r="IJ69" i="1"/>
  <c r="IM69" i="1"/>
  <c r="IN69" i="1"/>
  <c r="IO69" i="1"/>
  <c r="D70" i="1"/>
  <c r="E70" i="1"/>
  <c r="J70" i="1"/>
  <c r="R70" i="1"/>
  <c r="S70" i="1"/>
  <c r="Z70" i="1"/>
  <c r="AA70" i="1"/>
  <c r="AC70" i="1"/>
  <c r="AH70" i="1"/>
  <c r="AP70" i="1"/>
  <c r="AQ70" i="1"/>
  <c r="AX70" i="1"/>
  <c r="AY70" i="1"/>
  <c r="AZ70" i="1"/>
  <c r="BF70" i="1"/>
  <c r="BG70" i="1"/>
  <c r="BI70" i="1"/>
  <c r="BN70" i="1"/>
  <c r="BO70" i="1"/>
  <c r="BV70" i="1"/>
  <c r="BW70" i="1"/>
  <c r="BX70" i="1"/>
  <c r="CD70" i="1"/>
  <c r="CE70" i="1"/>
  <c r="CH70" i="1"/>
  <c r="CL70" i="1"/>
  <c r="CM70" i="1"/>
  <c r="CQ70" i="1"/>
  <c r="CR70" i="1"/>
  <c r="CS70" i="1"/>
  <c r="CT70" i="1"/>
  <c r="CU70" i="1"/>
  <c r="CY70" i="1"/>
  <c r="CZ70" i="1"/>
  <c r="DA70" i="1"/>
  <c r="DB70" i="1"/>
  <c r="DC70" i="1"/>
  <c r="DG70" i="1"/>
  <c r="DH70" i="1"/>
  <c r="DI70" i="1"/>
  <c r="DJ70" i="1"/>
  <c r="DK70" i="1"/>
  <c r="DO70" i="1"/>
  <c r="DP70" i="1"/>
  <c r="DQ70" i="1"/>
  <c r="DR70" i="1"/>
  <c r="DS70" i="1"/>
  <c r="DW70" i="1"/>
  <c r="DX70" i="1"/>
  <c r="DY70" i="1"/>
  <c r="DZ70" i="1"/>
  <c r="EA70" i="1"/>
  <c r="EC70" i="1"/>
  <c r="EE70" i="1"/>
  <c r="EF70" i="1"/>
  <c r="EG70" i="1"/>
  <c r="EH70" i="1"/>
  <c r="EI70" i="1"/>
  <c r="EL70" i="1"/>
  <c r="EM70" i="1"/>
  <c r="EN70" i="1"/>
  <c r="EO70" i="1"/>
  <c r="EP70" i="1"/>
  <c r="EQ70" i="1"/>
  <c r="ES70" i="1"/>
  <c r="EU70" i="1"/>
  <c r="EV70" i="1"/>
  <c r="EW70" i="1"/>
  <c r="EX70" i="1"/>
  <c r="EY70" i="1"/>
  <c r="FB70" i="1"/>
  <c r="FC70" i="1"/>
  <c r="FD70" i="1"/>
  <c r="FE70" i="1"/>
  <c r="FF70" i="1"/>
  <c r="FG70" i="1"/>
  <c r="FK70" i="1"/>
  <c r="FL70" i="1"/>
  <c r="FM70" i="1"/>
  <c r="FN70" i="1"/>
  <c r="FO70" i="1"/>
  <c r="FS70" i="1"/>
  <c r="FT70" i="1"/>
  <c r="FU70" i="1"/>
  <c r="FV70" i="1"/>
  <c r="FW70" i="1"/>
  <c r="GA70" i="1"/>
  <c r="GB70" i="1"/>
  <c r="GC70" i="1"/>
  <c r="GD70" i="1"/>
  <c r="GE70" i="1"/>
  <c r="GI70" i="1"/>
  <c r="GJ70" i="1"/>
  <c r="GK70" i="1"/>
  <c r="GL70" i="1"/>
  <c r="GM70" i="1"/>
  <c r="GQ70" i="1"/>
  <c r="GR70" i="1"/>
  <c r="GS70" i="1"/>
  <c r="GT70" i="1"/>
  <c r="GU70" i="1"/>
  <c r="GW70" i="1"/>
  <c r="GX70" i="1"/>
  <c r="GY70" i="1"/>
  <c r="GZ70" i="1"/>
  <c r="HA70" i="1"/>
  <c r="HB70" i="1"/>
  <c r="HC70" i="1"/>
  <c r="HE70" i="1"/>
  <c r="HF70" i="1"/>
  <c r="HG70" i="1"/>
  <c r="HH70" i="1"/>
  <c r="HI70" i="1"/>
  <c r="HJ70" i="1"/>
  <c r="HK70" i="1"/>
  <c r="HO70" i="1"/>
  <c r="HP70" i="1"/>
  <c r="HQ70" i="1"/>
  <c r="HR70" i="1"/>
  <c r="HS70" i="1"/>
  <c r="HW70" i="1"/>
  <c r="HX70" i="1"/>
  <c r="HY70" i="1"/>
  <c r="HZ70" i="1"/>
  <c r="IA70" i="1"/>
  <c r="IE70" i="1"/>
  <c r="IF70" i="1"/>
  <c r="IG70" i="1"/>
  <c r="IH70" i="1"/>
  <c r="II70" i="1"/>
  <c r="IM70" i="1"/>
  <c r="IN70" i="1"/>
  <c r="IO70" i="1"/>
  <c r="CQ71" i="1"/>
  <c r="FW72" i="1"/>
  <c r="FW71" i="1" s="1"/>
  <c r="AZ73" i="1"/>
  <c r="BG73" i="1"/>
  <c r="BN73" i="1"/>
  <c r="BU73" i="1"/>
  <c r="CB73" i="1"/>
  <c r="CI73" i="1"/>
  <c r="CP73" i="1"/>
  <c r="IH74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M108" i="1"/>
  <c r="FN108" i="1"/>
  <c r="FO108" i="1"/>
  <c r="FP108" i="1"/>
  <c r="FQ108" i="1"/>
  <c r="FR108" i="1"/>
  <c r="FS108" i="1"/>
  <c r="FT108" i="1"/>
  <c r="FU108" i="1"/>
  <c r="FV108" i="1"/>
  <c r="FW108" i="1"/>
  <c r="FX108" i="1"/>
  <c r="FY108" i="1"/>
  <c r="FZ108" i="1"/>
  <c r="GA108" i="1"/>
  <c r="GB108" i="1"/>
  <c r="GC108" i="1"/>
  <c r="GD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M112" i="1"/>
  <c r="FN112" i="1"/>
  <c r="FO112" i="1"/>
  <c r="FP112" i="1"/>
  <c r="FQ112" i="1"/>
  <c r="FR112" i="1"/>
  <c r="FS112" i="1"/>
  <c r="FT112" i="1"/>
  <c r="FU112" i="1"/>
  <c r="FV112" i="1"/>
  <c r="FW112" i="1"/>
  <c r="FX112" i="1"/>
  <c r="FY112" i="1"/>
  <c r="FZ112" i="1"/>
  <c r="GA112" i="1"/>
  <c r="GB112" i="1"/>
  <c r="GC112" i="1"/>
  <c r="GD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S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B117" i="1"/>
  <c r="B130" i="1" s="1"/>
  <c r="C117" i="1"/>
  <c r="D117" i="1"/>
  <c r="E117" i="1"/>
  <c r="F117" i="1"/>
  <c r="F130" i="1" s="1"/>
  <c r="G117" i="1"/>
  <c r="G130" i="1" s="1"/>
  <c r="H117" i="1"/>
  <c r="I117" i="1"/>
  <c r="J117" i="1"/>
  <c r="J130" i="1" s="1"/>
  <c r="K117" i="1"/>
  <c r="K130" i="1" s="1"/>
  <c r="L117" i="1"/>
  <c r="M117" i="1"/>
  <c r="N117" i="1"/>
  <c r="O117" i="1"/>
  <c r="O130" i="1" s="1"/>
  <c r="P117" i="1"/>
  <c r="Q117" i="1"/>
  <c r="R117" i="1"/>
  <c r="R130" i="1" s="1"/>
  <c r="S117" i="1"/>
  <c r="T117" i="1"/>
  <c r="T130" i="1" s="1"/>
  <c r="U117" i="1"/>
  <c r="V117" i="1"/>
  <c r="W117" i="1"/>
  <c r="W130" i="1" s="1"/>
  <c r="X117" i="1"/>
  <c r="Y117" i="1"/>
  <c r="Z117" i="1"/>
  <c r="Z130" i="1" s="1"/>
  <c r="AA117" i="1"/>
  <c r="AB117" i="1"/>
  <c r="AC117" i="1"/>
  <c r="AD117" i="1"/>
  <c r="AE117" i="1"/>
  <c r="AE130" i="1" s="1"/>
  <c r="AF117" i="1"/>
  <c r="AG117" i="1"/>
  <c r="AH117" i="1"/>
  <c r="AH130" i="1" s="1"/>
  <c r="AI117" i="1"/>
  <c r="AJ117" i="1"/>
  <c r="AK117" i="1"/>
  <c r="AL117" i="1"/>
  <c r="AL130" i="1" s="1"/>
  <c r="AM117" i="1"/>
  <c r="AN117" i="1"/>
  <c r="AO117" i="1"/>
  <c r="AP117" i="1"/>
  <c r="AP130" i="1" s="1"/>
  <c r="AQ117" i="1"/>
  <c r="AQ130" i="1" s="1"/>
  <c r="AR117" i="1"/>
  <c r="AS117" i="1"/>
  <c r="AT117" i="1"/>
  <c r="AU117" i="1"/>
  <c r="AU130" i="1" s="1"/>
  <c r="AV117" i="1"/>
  <c r="AW117" i="1"/>
  <c r="AX117" i="1"/>
  <c r="AX130" i="1" s="1"/>
  <c r="AY117" i="1"/>
  <c r="AZ117" i="1"/>
  <c r="AZ130" i="1" s="1"/>
  <c r="BA117" i="1"/>
  <c r="BB117" i="1"/>
  <c r="BB129" i="1" s="1"/>
  <c r="BC117" i="1"/>
  <c r="BD117" i="1"/>
  <c r="BE117" i="1"/>
  <c r="BF117" i="1"/>
  <c r="BF130" i="1" s="1"/>
  <c r="BG117" i="1"/>
  <c r="BH117" i="1"/>
  <c r="BI117" i="1"/>
  <c r="BJ117" i="1"/>
  <c r="BK117" i="1"/>
  <c r="BL117" i="1"/>
  <c r="BM117" i="1"/>
  <c r="BN117" i="1"/>
  <c r="BN130" i="1" s="1"/>
  <c r="BO117" i="1"/>
  <c r="BP117" i="1"/>
  <c r="BQ117" i="1"/>
  <c r="BR117" i="1"/>
  <c r="BS117" i="1"/>
  <c r="BT117" i="1"/>
  <c r="BU117" i="1"/>
  <c r="BV117" i="1"/>
  <c r="BV130" i="1" s="1"/>
  <c r="BW117" i="1"/>
  <c r="BW129" i="1" s="1"/>
  <c r="BX117" i="1"/>
  <c r="BY117" i="1"/>
  <c r="BZ117" i="1"/>
  <c r="BZ129" i="1" s="1"/>
  <c r="CA117" i="1"/>
  <c r="CB117" i="1"/>
  <c r="CC117" i="1"/>
  <c r="CD117" i="1"/>
  <c r="CD130" i="1" s="1"/>
  <c r="CE117" i="1"/>
  <c r="CF117" i="1"/>
  <c r="CF129" i="1" s="1"/>
  <c r="CG117" i="1"/>
  <c r="CH117" i="1"/>
  <c r="CH129" i="1" s="1"/>
  <c r="CI117" i="1"/>
  <c r="CJ117" i="1"/>
  <c r="CK117" i="1"/>
  <c r="CL117" i="1"/>
  <c r="CL130" i="1" s="1"/>
  <c r="CM117" i="1"/>
  <c r="CN117" i="1"/>
  <c r="CO117" i="1"/>
  <c r="CP117" i="1"/>
  <c r="CP129" i="1" s="1"/>
  <c r="CQ117" i="1"/>
  <c r="CQ129" i="1" s="1"/>
  <c r="CR117" i="1"/>
  <c r="CS117" i="1"/>
  <c r="CT117" i="1"/>
  <c r="CT130" i="1" s="1"/>
  <c r="CU117" i="1"/>
  <c r="CV117" i="1"/>
  <c r="CW117" i="1"/>
  <c r="CX117" i="1"/>
  <c r="CY117" i="1"/>
  <c r="CY129" i="1" s="1"/>
  <c r="CZ117" i="1"/>
  <c r="DA117" i="1"/>
  <c r="DB117" i="1"/>
  <c r="DB130" i="1" s="1"/>
  <c r="DC117" i="1"/>
  <c r="DC130" i="1" s="1"/>
  <c r="DD117" i="1"/>
  <c r="DE117" i="1"/>
  <c r="DF117" i="1"/>
  <c r="DF129" i="1" s="1"/>
  <c r="DG117" i="1"/>
  <c r="DH117" i="1"/>
  <c r="DI117" i="1"/>
  <c r="DJ117" i="1"/>
  <c r="DJ130" i="1" s="1"/>
  <c r="DK117" i="1"/>
  <c r="DL117" i="1"/>
  <c r="DL130" i="1" s="1"/>
  <c r="DM117" i="1"/>
  <c r="DN117" i="1"/>
  <c r="DN129" i="1" s="1"/>
  <c r="DO117" i="1"/>
  <c r="DP117" i="1"/>
  <c r="DQ117" i="1"/>
  <c r="DR117" i="1"/>
  <c r="DR130" i="1" s="1"/>
  <c r="DS117" i="1"/>
  <c r="DT117" i="1"/>
  <c r="DU117" i="1"/>
  <c r="DV117" i="1"/>
  <c r="DW117" i="1"/>
  <c r="DW129" i="1" s="1"/>
  <c r="DX117" i="1"/>
  <c r="DY117" i="1"/>
  <c r="DZ117" i="1"/>
  <c r="DZ130" i="1" s="1"/>
  <c r="EA117" i="1"/>
  <c r="EB117" i="1"/>
  <c r="EC117" i="1"/>
  <c r="ED117" i="1"/>
  <c r="EE117" i="1"/>
  <c r="EF117" i="1"/>
  <c r="EG117" i="1"/>
  <c r="EH117" i="1"/>
  <c r="EH130" i="1" s="1"/>
  <c r="EI117" i="1"/>
  <c r="EI129" i="1" s="1"/>
  <c r="EJ117" i="1"/>
  <c r="EK117" i="1"/>
  <c r="EL117" i="1"/>
  <c r="EL129" i="1" s="1"/>
  <c r="EM117" i="1"/>
  <c r="EN117" i="1"/>
  <c r="EO117" i="1"/>
  <c r="EP117" i="1"/>
  <c r="EP130" i="1" s="1"/>
  <c r="EQ117" i="1"/>
  <c r="ER117" i="1"/>
  <c r="ER129" i="1" s="1"/>
  <c r="ES117" i="1"/>
  <c r="ET117" i="1"/>
  <c r="ET129" i="1" s="1"/>
  <c r="EU117" i="1"/>
  <c r="EU129" i="1" s="1"/>
  <c r="EV117" i="1"/>
  <c r="EW117" i="1"/>
  <c r="EX117" i="1"/>
  <c r="EX130" i="1" s="1"/>
  <c r="EY117" i="1"/>
  <c r="EZ117" i="1"/>
  <c r="FA117" i="1"/>
  <c r="FB117" i="1"/>
  <c r="FB129" i="1" s="1"/>
  <c r="FC117" i="1"/>
  <c r="FC129" i="1" s="1"/>
  <c r="FD117" i="1"/>
  <c r="FE117" i="1"/>
  <c r="FF117" i="1"/>
  <c r="FF130" i="1" s="1"/>
  <c r="FG117" i="1"/>
  <c r="FH117" i="1"/>
  <c r="FI117" i="1"/>
  <c r="FJ117" i="1"/>
  <c r="FK117" i="1"/>
  <c r="FL117" i="1"/>
  <c r="FM117" i="1"/>
  <c r="FN117" i="1"/>
  <c r="FN130" i="1" s="1"/>
  <c r="FO117" i="1"/>
  <c r="FO130" i="1" s="1"/>
  <c r="FP117" i="1"/>
  <c r="FQ117" i="1"/>
  <c r="FR117" i="1"/>
  <c r="FR129" i="1" s="1"/>
  <c r="FS117" i="1"/>
  <c r="FT117" i="1"/>
  <c r="FU117" i="1"/>
  <c r="FV117" i="1"/>
  <c r="FV130" i="1" s="1"/>
  <c r="FW117" i="1"/>
  <c r="FX117" i="1"/>
  <c r="FX130" i="1" s="1"/>
  <c r="FY117" i="1"/>
  <c r="FZ117" i="1"/>
  <c r="FZ129" i="1" s="1"/>
  <c r="GA117" i="1"/>
  <c r="GA129" i="1" s="1"/>
  <c r="GB117" i="1"/>
  <c r="GC117" i="1"/>
  <c r="GD117" i="1"/>
  <c r="GD130" i="1" s="1"/>
  <c r="GE117" i="1"/>
  <c r="GF117" i="1"/>
  <c r="GG117" i="1"/>
  <c r="GH117" i="1"/>
  <c r="GI117" i="1"/>
  <c r="GI130" i="1" s="1"/>
  <c r="GJ117" i="1"/>
  <c r="GK117" i="1"/>
  <c r="GL117" i="1"/>
  <c r="GL130" i="1" s="1"/>
  <c r="GM117" i="1"/>
  <c r="GN117" i="1"/>
  <c r="GO117" i="1"/>
  <c r="GP117" i="1"/>
  <c r="GQ117" i="1"/>
  <c r="GR117" i="1"/>
  <c r="GS117" i="1"/>
  <c r="GT117" i="1"/>
  <c r="GT130" i="1" s="1"/>
  <c r="GU117" i="1"/>
  <c r="GU129" i="1" s="1"/>
  <c r="GV117" i="1"/>
  <c r="GW117" i="1"/>
  <c r="GX117" i="1"/>
  <c r="GY117" i="1"/>
  <c r="GZ117" i="1"/>
  <c r="HA117" i="1"/>
  <c r="HB117" i="1"/>
  <c r="HB130" i="1" s="1"/>
  <c r="HC117" i="1"/>
  <c r="HD117" i="1"/>
  <c r="HD129" i="1" s="1"/>
  <c r="HE117" i="1"/>
  <c r="HF117" i="1"/>
  <c r="HG117" i="1"/>
  <c r="HG130" i="1" s="1"/>
  <c r="HH117" i="1"/>
  <c r="HI117" i="1"/>
  <c r="HJ117" i="1"/>
  <c r="HJ130" i="1" s="1"/>
  <c r="HK117" i="1"/>
  <c r="HL117" i="1"/>
  <c r="HM117" i="1"/>
  <c r="HN117" i="1"/>
  <c r="HO117" i="1"/>
  <c r="HP117" i="1"/>
  <c r="HQ117" i="1"/>
  <c r="HR117" i="1"/>
  <c r="HR129" i="1" s="1"/>
  <c r="HS117" i="1"/>
  <c r="HT117" i="1"/>
  <c r="HU117" i="1"/>
  <c r="HV117" i="1"/>
  <c r="HW117" i="1"/>
  <c r="HX117" i="1"/>
  <c r="HY117" i="1"/>
  <c r="HZ117" i="1"/>
  <c r="HZ130" i="1" s="1"/>
  <c r="IA117" i="1"/>
  <c r="IA129" i="1" s="1"/>
  <c r="IB117" i="1"/>
  <c r="IC117" i="1"/>
  <c r="ID117" i="1"/>
  <c r="IE117" i="1"/>
  <c r="IF117" i="1"/>
  <c r="IG117" i="1"/>
  <c r="IH117" i="1"/>
  <c r="IH130" i="1" s="1"/>
  <c r="II117" i="1"/>
  <c r="IJ117" i="1"/>
  <c r="IJ129" i="1" s="1"/>
  <c r="IK117" i="1"/>
  <c r="IL117" i="1"/>
  <c r="IM117" i="1"/>
  <c r="IM130" i="1" s="1"/>
  <c r="IS133" i="1" s="1"/>
  <c r="IN117" i="1"/>
  <c r="IO117" i="1"/>
  <c r="IP117" i="1"/>
  <c r="IP130" i="1" s="1"/>
  <c r="IQ117" i="1"/>
  <c r="IR117" i="1"/>
  <c r="IS117" i="1"/>
  <c r="B118" i="1"/>
  <c r="B131" i="1" s="1"/>
  <c r="C118" i="1"/>
  <c r="C131" i="1" s="1"/>
  <c r="D118" i="1"/>
  <c r="E118" i="1"/>
  <c r="F118" i="1"/>
  <c r="F131" i="1" s="1"/>
  <c r="G118" i="1"/>
  <c r="H118" i="1"/>
  <c r="I118" i="1"/>
  <c r="J118" i="1"/>
  <c r="J131" i="1" s="1"/>
  <c r="K118" i="1"/>
  <c r="K131" i="1" s="1"/>
  <c r="L118" i="1"/>
  <c r="M118" i="1"/>
  <c r="N118" i="1"/>
  <c r="N131" i="1" s="1"/>
  <c r="O118" i="1"/>
  <c r="P118" i="1"/>
  <c r="Q118" i="1"/>
  <c r="R118" i="1"/>
  <c r="R131" i="1" s="1"/>
  <c r="S118" i="1"/>
  <c r="S131" i="1" s="1"/>
  <c r="T118" i="1"/>
  <c r="U118" i="1"/>
  <c r="V118" i="1"/>
  <c r="V131" i="1" s="1"/>
  <c r="W118" i="1"/>
  <c r="X118" i="1"/>
  <c r="Y118" i="1"/>
  <c r="Z118" i="1"/>
  <c r="Z131" i="1" s="1"/>
  <c r="AA118" i="1"/>
  <c r="AA131" i="1" s="1"/>
  <c r="AB118" i="1"/>
  <c r="AC118" i="1"/>
  <c r="AD118" i="1"/>
  <c r="AD131" i="1" s="1"/>
  <c r="AE118" i="1"/>
  <c r="AF118" i="1"/>
  <c r="AG118" i="1"/>
  <c r="AH118" i="1"/>
  <c r="AH131" i="1" s="1"/>
  <c r="AI118" i="1"/>
  <c r="AI131" i="1" s="1"/>
  <c r="AJ118" i="1"/>
  <c r="AK118" i="1"/>
  <c r="AL118" i="1"/>
  <c r="AL131" i="1" s="1"/>
  <c r="AM118" i="1"/>
  <c r="AN118" i="1"/>
  <c r="AO118" i="1"/>
  <c r="AP118" i="1"/>
  <c r="AP131" i="1" s="1"/>
  <c r="AQ118" i="1"/>
  <c r="AQ131" i="1" s="1"/>
  <c r="AR118" i="1"/>
  <c r="AS118" i="1"/>
  <c r="AT118" i="1"/>
  <c r="AT131" i="1" s="1"/>
  <c r="AU118" i="1"/>
  <c r="AV118" i="1"/>
  <c r="AW118" i="1"/>
  <c r="AX118" i="1"/>
  <c r="AX131" i="1" s="1"/>
  <c r="AY118" i="1"/>
  <c r="AY131" i="1" s="1"/>
  <c r="AZ118" i="1"/>
  <c r="BA118" i="1"/>
  <c r="BB118" i="1"/>
  <c r="BB131" i="1" s="1"/>
  <c r="BC118" i="1"/>
  <c r="BD118" i="1"/>
  <c r="BE118" i="1"/>
  <c r="BF118" i="1"/>
  <c r="BF131" i="1" s="1"/>
  <c r="BG118" i="1"/>
  <c r="BG131" i="1" s="1"/>
  <c r="BH118" i="1"/>
  <c r="BI118" i="1"/>
  <c r="BJ118" i="1"/>
  <c r="BJ131" i="1" s="1"/>
  <c r="BK118" i="1"/>
  <c r="BL118" i="1"/>
  <c r="BM118" i="1"/>
  <c r="BN118" i="1"/>
  <c r="BN131" i="1" s="1"/>
  <c r="BO118" i="1"/>
  <c r="BO131" i="1" s="1"/>
  <c r="BP118" i="1"/>
  <c r="BQ118" i="1"/>
  <c r="BR118" i="1"/>
  <c r="BR131" i="1" s="1"/>
  <c r="BS118" i="1"/>
  <c r="BT118" i="1"/>
  <c r="BU118" i="1"/>
  <c r="BV118" i="1"/>
  <c r="BV131" i="1" s="1"/>
  <c r="BW118" i="1"/>
  <c r="BW131" i="1" s="1"/>
  <c r="BX118" i="1"/>
  <c r="BY118" i="1"/>
  <c r="BZ118" i="1"/>
  <c r="BZ131" i="1" s="1"/>
  <c r="CA118" i="1"/>
  <c r="CB118" i="1"/>
  <c r="CC118" i="1"/>
  <c r="CD118" i="1"/>
  <c r="CD131" i="1" s="1"/>
  <c r="CE118" i="1"/>
  <c r="CE131" i="1" s="1"/>
  <c r="CF118" i="1"/>
  <c r="CG118" i="1"/>
  <c r="CH118" i="1"/>
  <c r="CH131" i="1" s="1"/>
  <c r="CI118" i="1"/>
  <c r="CJ118" i="1"/>
  <c r="CK118" i="1"/>
  <c r="CL118" i="1"/>
  <c r="CL131" i="1" s="1"/>
  <c r="CM118" i="1"/>
  <c r="CM131" i="1" s="1"/>
  <c r="CN118" i="1"/>
  <c r="CO118" i="1"/>
  <c r="CP118" i="1"/>
  <c r="CP131" i="1" s="1"/>
  <c r="CQ118" i="1"/>
  <c r="CR118" i="1"/>
  <c r="CS118" i="1"/>
  <c r="CT118" i="1"/>
  <c r="CT131" i="1" s="1"/>
  <c r="CU118" i="1"/>
  <c r="CU131" i="1" s="1"/>
  <c r="CV118" i="1"/>
  <c r="CW118" i="1"/>
  <c r="CX118" i="1"/>
  <c r="CX131" i="1" s="1"/>
  <c r="CY118" i="1"/>
  <c r="CZ118" i="1"/>
  <c r="DA118" i="1"/>
  <c r="DB118" i="1"/>
  <c r="DB131" i="1" s="1"/>
  <c r="DC118" i="1"/>
  <c r="DC131" i="1" s="1"/>
  <c r="DD118" i="1"/>
  <c r="DE118" i="1"/>
  <c r="DF118" i="1"/>
  <c r="DF131" i="1" s="1"/>
  <c r="DG118" i="1"/>
  <c r="DH118" i="1"/>
  <c r="DI118" i="1"/>
  <c r="DJ118" i="1"/>
  <c r="DJ131" i="1" s="1"/>
  <c r="DK118" i="1"/>
  <c r="DK131" i="1" s="1"/>
  <c r="DL118" i="1"/>
  <c r="DM118" i="1"/>
  <c r="DN118" i="1"/>
  <c r="DN131" i="1" s="1"/>
  <c r="DO118" i="1"/>
  <c r="DP118" i="1"/>
  <c r="DQ118" i="1"/>
  <c r="DR118" i="1"/>
  <c r="DR131" i="1" s="1"/>
  <c r="DS118" i="1"/>
  <c r="DS131" i="1" s="1"/>
  <c r="DT118" i="1"/>
  <c r="DU118" i="1"/>
  <c r="DV118" i="1"/>
  <c r="DV131" i="1" s="1"/>
  <c r="DW118" i="1"/>
  <c r="DX118" i="1"/>
  <c r="DY118" i="1"/>
  <c r="DZ118" i="1"/>
  <c r="DZ131" i="1" s="1"/>
  <c r="EA118" i="1"/>
  <c r="EA131" i="1" s="1"/>
  <c r="EB118" i="1"/>
  <c r="EC118" i="1"/>
  <c r="ED118" i="1"/>
  <c r="ED131" i="1" s="1"/>
  <c r="EE118" i="1"/>
  <c r="EF118" i="1"/>
  <c r="EG118" i="1"/>
  <c r="EH118" i="1"/>
  <c r="EH131" i="1" s="1"/>
  <c r="EI118" i="1"/>
  <c r="EI131" i="1" s="1"/>
  <c r="EJ118" i="1"/>
  <c r="EK118" i="1"/>
  <c r="EL118" i="1"/>
  <c r="EL131" i="1" s="1"/>
  <c r="EM118" i="1"/>
  <c r="EN118" i="1"/>
  <c r="EO118" i="1"/>
  <c r="EP118" i="1"/>
  <c r="EP131" i="1" s="1"/>
  <c r="EQ118" i="1"/>
  <c r="EQ131" i="1" s="1"/>
  <c r="ER118" i="1"/>
  <c r="ES118" i="1"/>
  <c r="ET118" i="1"/>
  <c r="ET131" i="1" s="1"/>
  <c r="EU118" i="1"/>
  <c r="EV118" i="1"/>
  <c r="EW118" i="1"/>
  <c r="EX118" i="1"/>
  <c r="EX131" i="1" s="1"/>
  <c r="EY118" i="1"/>
  <c r="EY131" i="1" s="1"/>
  <c r="EZ118" i="1"/>
  <c r="FA118" i="1"/>
  <c r="FB118" i="1"/>
  <c r="FB131" i="1" s="1"/>
  <c r="FC118" i="1"/>
  <c r="FD118" i="1"/>
  <c r="FE118" i="1"/>
  <c r="FF118" i="1"/>
  <c r="FF131" i="1" s="1"/>
  <c r="FG118" i="1"/>
  <c r="FG131" i="1" s="1"/>
  <c r="FH118" i="1"/>
  <c r="FI118" i="1"/>
  <c r="FJ118" i="1"/>
  <c r="FJ131" i="1" s="1"/>
  <c r="FK118" i="1"/>
  <c r="FL118" i="1"/>
  <c r="FM118" i="1"/>
  <c r="FN118" i="1"/>
  <c r="FN131" i="1" s="1"/>
  <c r="FO118" i="1"/>
  <c r="FO131" i="1" s="1"/>
  <c r="FP118" i="1"/>
  <c r="FQ118" i="1"/>
  <c r="FR118" i="1"/>
  <c r="FR131" i="1" s="1"/>
  <c r="FS118" i="1"/>
  <c r="FT118" i="1"/>
  <c r="FU118" i="1"/>
  <c r="FV118" i="1"/>
  <c r="FV131" i="1" s="1"/>
  <c r="FW118" i="1"/>
  <c r="FW131" i="1" s="1"/>
  <c r="FX118" i="1"/>
  <c r="FY118" i="1"/>
  <c r="FZ118" i="1"/>
  <c r="FZ131" i="1" s="1"/>
  <c r="GA118" i="1"/>
  <c r="GB118" i="1"/>
  <c r="GC118" i="1"/>
  <c r="GD118" i="1"/>
  <c r="GD131" i="1" s="1"/>
  <c r="GE118" i="1"/>
  <c r="GE131" i="1" s="1"/>
  <c r="GF118" i="1"/>
  <c r="GG118" i="1"/>
  <c r="GH118" i="1"/>
  <c r="GH131" i="1" s="1"/>
  <c r="GI118" i="1"/>
  <c r="GJ118" i="1"/>
  <c r="GK118" i="1"/>
  <c r="GL118" i="1"/>
  <c r="GL131" i="1" s="1"/>
  <c r="GM118" i="1"/>
  <c r="GM131" i="1" s="1"/>
  <c r="GN118" i="1"/>
  <c r="GO118" i="1"/>
  <c r="GP118" i="1"/>
  <c r="GP131" i="1" s="1"/>
  <c r="GQ118" i="1"/>
  <c r="GR118" i="1"/>
  <c r="GS118" i="1"/>
  <c r="GT118" i="1"/>
  <c r="GT131" i="1" s="1"/>
  <c r="GU118" i="1"/>
  <c r="GU131" i="1" s="1"/>
  <c r="GV118" i="1"/>
  <c r="GW118" i="1"/>
  <c r="GX118" i="1"/>
  <c r="GX131" i="1" s="1"/>
  <c r="GY118" i="1"/>
  <c r="GZ118" i="1"/>
  <c r="HA118" i="1"/>
  <c r="HB118" i="1"/>
  <c r="HB131" i="1" s="1"/>
  <c r="HC118" i="1"/>
  <c r="HC131" i="1" s="1"/>
  <c r="HD118" i="1"/>
  <c r="HE118" i="1"/>
  <c r="HF118" i="1"/>
  <c r="HF131" i="1" s="1"/>
  <c r="HG118" i="1"/>
  <c r="HH118" i="1"/>
  <c r="HI118" i="1"/>
  <c r="HJ118" i="1"/>
  <c r="HJ131" i="1" s="1"/>
  <c r="HK118" i="1"/>
  <c r="HK131" i="1" s="1"/>
  <c r="HL118" i="1"/>
  <c r="HM118" i="1"/>
  <c r="HN118" i="1"/>
  <c r="HN131" i="1" s="1"/>
  <c r="HO118" i="1"/>
  <c r="HP118" i="1"/>
  <c r="HQ118" i="1"/>
  <c r="HR118" i="1"/>
  <c r="HR131" i="1" s="1"/>
  <c r="HS118" i="1"/>
  <c r="HS131" i="1" s="1"/>
  <c r="HT118" i="1"/>
  <c r="HU118" i="1"/>
  <c r="HV118" i="1"/>
  <c r="HV131" i="1" s="1"/>
  <c r="HW118" i="1"/>
  <c r="HX118" i="1"/>
  <c r="HY118" i="1"/>
  <c r="HZ118" i="1"/>
  <c r="HZ131" i="1" s="1"/>
  <c r="IA118" i="1"/>
  <c r="IA131" i="1" s="1"/>
  <c r="IB118" i="1"/>
  <c r="IC118" i="1"/>
  <c r="ID118" i="1"/>
  <c r="ID131" i="1" s="1"/>
  <c r="IE118" i="1"/>
  <c r="IF118" i="1"/>
  <c r="IG118" i="1"/>
  <c r="IH118" i="1"/>
  <c r="IH131" i="1" s="1"/>
  <c r="II118" i="1"/>
  <c r="II131" i="1" s="1"/>
  <c r="IJ118" i="1"/>
  <c r="IK118" i="1"/>
  <c r="IL118" i="1"/>
  <c r="IL131" i="1" s="1"/>
  <c r="IM118" i="1"/>
  <c r="IN118" i="1"/>
  <c r="IO118" i="1"/>
  <c r="IP118" i="1"/>
  <c r="IP131" i="1" s="1"/>
  <c r="IQ118" i="1"/>
  <c r="IQ131" i="1" s="1"/>
  <c r="IR118" i="1"/>
  <c r="IS118" i="1"/>
  <c r="B119" i="1"/>
  <c r="B129" i="1" s="1"/>
  <c r="C119" i="1"/>
  <c r="D119" i="1"/>
  <c r="E119" i="1"/>
  <c r="F119" i="1"/>
  <c r="F129" i="1" s="1"/>
  <c r="G119" i="1"/>
  <c r="G129" i="1" s="1"/>
  <c r="H119" i="1"/>
  <c r="I119" i="1"/>
  <c r="J119" i="1"/>
  <c r="K119" i="1"/>
  <c r="K129" i="1" s="1"/>
  <c r="L119" i="1"/>
  <c r="M119" i="1"/>
  <c r="N119" i="1"/>
  <c r="N129" i="1" s="1"/>
  <c r="O119" i="1"/>
  <c r="O129" i="1" s="1"/>
  <c r="P119" i="1"/>
  <c r="Q119" i="1"/>
  <c r="R119" i="1"/>
  <c r="S119" i="1"/>
  <c r="T119" i="1"/>
  <c r="T129" i="1" s="1"/>
  <c r="U119" i="1"/>
  <c r="V119" i="1"/>
  <c r="V129" i="1" s="1"/>
  <c r="W119" i="1"/>
  <c r="W129" i="1" s="1"/>
  <c r="X119" i="1"/>
  <c r="Y119" i="1"/>
  <c r="Z119" i="1"/>
  <c r="AA119" i="1"/>
  <c r="AB119" i="1"/>
  <c r="AC119" i="1"/>
  <c r="AD119" i="1"/>
  <c r="AD129" i="1" s="1"/>
  <c r="AE119" i="1"/>
  <c r="AE129" i="1" s="1"/>
  <c r="AF119" i="1"/>
  <c r="AG119" i="1"/>
  <c r="AH119" i="1"/>
  <c r="AH129" i="1" s="1"/>
  <c r="AI119" i="1"/>
  <c r="AJ119" i="1"/>
  <c r="AK119" i="1"/>
  <c r="AL119" i="1"/>
  <c r="AL129" i="1" s="1"/>
  <c r="AM119" i="1"/>
  <c r="AM129" i="1" s="1"/>
  <c r="AN119" i="1"/>
  <c r="AO119" i="1"/>
  <c r="AP119" i="1"/>
  <c r="AQ119" i="1"/>
  <c r="AQ129" i="1" s="1"/>
  <c r="AR119" i="1"/>
  <c r="AS119" i="1"/>
  <c r="AT119" i="1"/>
  <c r="AT129" i="1" s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GL120" i="1"/>
  <c r="GM120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D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E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L121" i="1"/>
  <c r="GM121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L121" i="1"/>
  <c r="HM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M128" i="1"/>
  <c r="FN128" i="1"/>
  <c r="FO128" i="1"/>
  <c r="FP128" i="1"/>
  <c r="FQ128" i="1"/>
  <c r="FR128" i="1"/>
  <c r="FS128" i="1"/>
  <c r="FT128" i="1"/>
  <c r="FU128" i="1"/>
  <c r="FV128" i="1"/>
  <c r="FW128" i="1"/>
  <c r="FX128" i="1"/>
  <c r="FY128" i="1"/>
  <c r="FZ128" i="1"/>
  <c r="GA128" i="1"/>
  <c r="GB128" i="1"/>
  <c r="GC128" i="1"/>
  <c r="GD128" i="1"/>
  <c r="GE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N128" i="1"/>
  <c r="IO128" i="1"/>
  <c r="IP128" i="1"/>
  <c r="IQ128" i="1"/>
  <c r="IR128" i="1"/>
  <c r="IS128" i="1"/>
  <c r="C129" i="1"/>
  <c r="D129" i="1"/>
  <c r="E129" i="1"/>
  <c r="H129" i="1"/>
  <c r="I129" i="1"/>
  <c r="J129" i="1"/>
  <c r="L129" i="1"/>
  <c r="M129" i="1"/>
  <c r="P129" i="1"/>
  <c r="Q129" i="1"/>
  <c r="R129" i="1"/>
  <c r="S129" i="1"/>
  <c r="U129" i="1"/>
  <c r="X129" i="1"/>
  <c r="Y129" i="1"/>
  <c r="Z129" i="1"/>
  <c r="AA129" i="1"/>
  <c r="AB129" i="1"/>
  <c r="AC129" i="1"/>
  <c r="AF129" i="1"/>
  <c r="AG129" i="1"/>
  <c r="AI129" i="1"/>
  <c r="AJ129" i="1"/>
  <c r="AK129" i="1"/>
  <c r="AN129" i="1"/>
  <c r="AO129" i="1"/>
  <c r="AP129" i="1"/>
  <c r="AR129" i="1"/>
  <c r="AS129" i="1"/>
  <c r="AU129" i="1"/>
  <c r="AV129" i="1"/>
  <c r="AW129" i="1"/>
  <c r="AX129" i="1"/>
  <c r="AY129" i="1"/>
  <c r="BA129" i="1"/>
  <c r="BD129" i="1"/>
  <c r="BE129" i="1"/>
  <c r="BF129" i="1"/>
  <c r="BG129" i="1"/>
  <c r="BH129" i="1"/>
  <c r="BI129" i="1"/>
  <c r="BL129" i="1"/>
  <c r="BM129" i="1"/>
  <c r="BO129" i="1"/>
  <c r="BP129" i="1"/>
  <c r="BQ129" i="1"/>
  <c r="BT129" i="1"/>
  <c r="BU129" i="1"/>
  <c r="BV129" i="1"/>
  <c r="BX129" i="1"/>
  <c r="BY129" i="1"/>
  <c r="CB129" i="1"/>
  <c r="CC129" i="1"/>
  <c r="CD129" i="1"/>
  <c r="CE129" i="1"/>
  <c r="CG129" i="1"/>
  <c r="CJ129" i="1"/>
  <c r="CK129" i="1"/>
  <c r="CL129" i="1"/>
  <c r="CM129" i="1"/>
  <c r="CN129" i="1"/>
  <c r="CO129" i="1"/>
  <c r="CR129" i="1"/>
  <c r="CS129" i="1"/>
  <c r="CU129" i="1"/>
  <c r="CV129" i="1"/>
  <c r="CW129" i="1"/>
  <c r="CZ129" i="1"/>
  <c r="DA129" i="1"/>
  <c r="DB129" i="1"/>
  <c r="DD129" i="1"/>
  <c r="DE129" i="1"/>
  <c r="DH129" i="1"/>
  <c r="DI129" i="1"/>
  <c r="DJ129" i="1"/>
  <c r="DK129" i="1"/>
  <c r="DM129" i="1"/>
  <c r="DP129" i="1"/>
  <c r="DQ129" i="1"/>
  <c r="DR129" i="1"/>
  <c r="DS129" i="1"/>
  <c r="DT129" i="1"/>
  <c r="DU129" i="1"/>
  <c r="DX129" i="1"/>
  <c r="DY129" i="1"/>
  <c r="EA129" i="1"/>
  <c r="EB129" i="1"/>
  <c r="EC129" i="1"/>
  <c r="EF129" i="1"/>
  <c r="EG129" i="1"/>
  <c r="EH129" i="1"/>
  <c r="EJ129" i="1"/>
  <c r="EK129" i="1"/>
  <c r="EN129" i="1"/>
  <c r="EO129" i="1"/>
  <c r="EP129" i="1"/>
  <c r="EQ129" i="1"/>
  <c r="ES129" i="1"/>
  <c r="EV129" i="1"/>
  <c r="EW129" i="1"/>
  <c r="EX129" i="1"/>
  <c r="EY129" i="1"/>
  <c r="EZ129" i="1"/>
  <c r="FA129" i="1"/>
  <c r="FD129" i="1"/>
  <c r="FE129" i="1"/>
  <c r="FG129" i="1"/>
  <c r="FH129" i="1"/>
  <c r="FI129" i="1"/>
  <c r="FL129" i="1"/>
  <c r="FM129" i="1"/>
  <c r="FN129" i="1"/>
  <c r="FP129" i="1"/>
  <c r="FQ129" i="1"/>
  <c r="FT129" i="1"/>
  <c r="FU129" i="1"/>
  <c r="FV129" i="1"/>
  <c r="FW129" i="1"/>
  <c r="FY129" i="1"/>
  <c r="GB129" i="1"/>
  <c r="GC129" i="1"/>
  <c r="GD129" i="1"/>
  <c r="GE129" i="1"/>
  <c r="GF129" i="1"/>
  <c r="GG129" i="1"/>
  <c r="GI129" i="1"/>
  <c r="GJ129" i="1"/>
  <c r="GK129" i="1"/>
  <c r="GM129" i="1"/>
  <c r="GN129" i="1"/>
  <c r="GO129" i="1"/>
  <c r="GR129" i="1"/>
  <c r="GS129" i="1"/>
  <c r="GT129" i="1"/>
  <c r="GV129" i="1"/>
  <c r="GW129" i="1"/>
  <c r="GZ129" i="1"/>
  <c r="HA129" i="1"/>
  <c r="HB129" i="1"/>
  <c r="HC129" i="1"/>
  <c r="HE129" i="1"/>
  <c r="HG129" i="1"/>
  <c r="HH129" i="1"/>
  <c r="HI129" i="1"/>
  <c r="HJ129" i="1"/>
  <c r="HK129" i="1"/>
  <c r="HL129" i="1"/>
  <c r="HM129" i="1"/>
  <c r="HP129" i="1"/>
  <c r="HQ129" i="1"/>
  <c r="HS129" i="1"/>
  <c r="HT129" i="1"/>
  <c r="HU129" i="1"/>
  <c r="HX129" i="1"/>
  <c r="HY129" i="1"/>
  <c r="HZ129" i="1"/>
  <c r="IB129" i="1"/>
  <c r="IC129" i="1"/>
  <c r="IF129" i="1"/>
  <c r="IG129" i="1"/>
  <c r="IH129" i="1"/>
  <c r="II129" i="1"/>
  <c r="IK129" i="1"/>
  <c r="IM129" i="1"/>
  <c r="IN129" i="1"/>
  <c r="IO129" i="1"/>
  <c r="IP129" i="1"/>
  <c r="IQ129" i="1"/>
  <c r="IR129" i="1"/>
  <c r="IS129" i="1"/>
  <c r="C130" i="1"/>
  <c r="D130" i="1"/>
  <c r="E130" i="1"/>
  <c r="H130" i="1"/>
  <c r="I130" i="1"/>
  <c r="O133" i="1" s="1"/>
  <c r="O132" i="1" s="1"/>
  <c r="L130" i="1"/>
  <c r="M130" i="1"/>
  <c r="N130" i="1"/>
  <c r="P130" i="1"/>
  <c r="Q130" i="1"/>
  <c r="S130" i="1"/>
  <c r="U130" i="1"/>
  <c r="V130" i="1"/>
  <c r="X130" i="1"/>
  <c r="Y130" i="1"/>
  <c r="AA130" i="1"/>
  <c r="AB130" i="1"/>
  <c r="AC130" i="1"/>
  <c r="AD130" i="1"/>
  <c r="AF130" i="1"/>
  <c r="AG130" i="1"/>
  <c r="AI130" i="1"/>
  <c r="AJ130" i="1"/>
  <c r="AK130" i="1"/>
  <c r="AM130" i="1"/>
  <c r="AN130" i="1"/>
  <c r="AO130" i="1"/>
  <c r="AR130" i="1"/>
  <c r="AS130" i="1"/>
  <c r="AT130" i="1"/>
  <c r="AV130" i="1"/>
  <c r="AW130" i="1"/>
  <c r="AY130" i="1"/>
  <c r="BA130" i="1"/>
  <c r="BB130" i="1"/>
  <c r="BD130" i="1"/>
  <c r="BE130" i="1"/>
  <c r="BG130" i="1"/>
  <c r="BH130" i="1"/>
  <c r="BI130" i="1"/>
  <c r="BL130" i="1"/>
  <c r="BM130" i="1"/>
  <c r="BO130" i="1"/>
  <c r="BP130" i="1"/>
  <c r="BQ130" i="1"/>
  <c r="BT130" i="1"/>
  <c r="BU130" i="1"/>
  <c r="BX130" i="1"/>
  <c r="BY130" i="1"/>
  <c r="CB130" i="1"/>
  <c r="CC130" i="1"/>
  <c r="CE130" i="1"/>
  <c r="CG130" i="1"/>
  <c r="CH130" i="1"/>
  <c r="CJ130" i="1"/>
  <c r="CK130" i="1"/>
  <c r="CM130" i="1"/>
  <c r="CN130" i="1"/>
  <c r="CO130" i="1"/>
  <c r="CP130" i="1"/>
  <c r="CU133" i="1" s="1"/>
  <c r="CQ130" i="1"/>
  <c r="CR130" i="1"/>
  <c r="CS130" i="1"/>
  <c r="CU130" i="1"/>
  <c r="CV130" i="1"/>
  <c r="CW130" i="1"/>
  <c r="CY130" i="1"/>
  <c r="CZ130" i="1"/>
  <c r="DA130" i="1"/>
  <c r="DD130" i="1"/>
  <c r="DE130" i="1"/>
  <c r="DH130" i="1"/>
  <c r="DI130" i="1"/>
  <c r="DK130" i="1"/>
  <c r="DM130" i="1"/>
  <c r="DN130" i="1"/>
  <c r="DP130" i="1"/>
  <c r="DQ130" i="1"/>
  <c r="DS130" i="1"/>
  <c r="DT130" i="1"/>
  <c r="DU130" i="1"/>
  <c r="DW130" i="1"/>
  <c r="DX130" i="1"/>
  <c r="DY130" i="1"/>
  <c r="EA130" i="1"/>
  <c r="EB130" i="1"/>
  <c r="EC130" i="1"/>
  <c r="EF130" i="1"/>
  <c r="EG130" i="1"/>
  <c r="EJ130" i="1"/>
  <c r="EK130" i="1"/>
  <c r="EL130" i="1"/>
  <c r="EN130" i="1"/>
  <c r="EO130" i="1"/>
  <c r="EQ130" i="1"/>
  <c r="ES130" i="1"/>
  <c r="ET130" i="1"/>
  <c r="EY133" i="1" s="1"/>
  <c r="EY132" i="1" s="1"/>
  <c r="EU130" i="1"/>
  <c r="EV130" i="1"/>
  <c r="EW130" i="1"/>
  <c r="EY130" i="1"/>
  <c r="EZ130" i="1"/>
  <c r="FA130" i="1"/>
  <c r="FB130" i="1"/>
  <c r="FC130" i="1"/>
  <c r="FD130" i="1"/>
  <c r="FE130" i="1"/>
  <c r="FG130" i="1"/>
  <c r="FH130" i="1"/>
  <c r="FI130" i="1"/>
  <c r="FL130" i="1"/>
  <c r="FM130" i="1"/>
  <c r="FP130" i="1"/>
  <c r="FQ130" i="1"/>
  <c r="FR130" i="1"/>
  <c r="FT130" i="1"/>
  <c r="FU130" i="1"/>
  <c r="FW130" i="1"/>
  <c r="FY130" i="1"/>
  <c r="FZ130" i="1"/>
  <c r="GA130" i="1"/>
  <c r="GB130" i="1"/>
  <c r="GC130" i="1"/>
  <c r="GE130" i="1"/>
  <c r="GF130" i="1"/>
  <c r="GG130" i="1"/>
  <c r="GJ130" i="1"/>
  <c r="GK130" i="1"/>
  <c r="GM130" i="1"/>
  <c r="GO133" i="1" s="1"/>
  <c r="GO132" i="1" s="1"/>
  <c r="GN130" i="1"/>
  <c r="GO130" i="1"/>
  <c r="GR130" i="1"/>
  <c r="GS130" i="1"/>
  <c r="GU130" i="1"/>
  <c r="GV130" i="1"/>
  <c r="GW130" i="1"/>
  <c r="GZ130" i="1"/>
  <c r="HA130" i="1"/>
  <c r="HC130" i="1"/>
  <c r="HD130" i="1"/>
  <c r="HE130" i="1"/>
  <c r="HH130" i="1"/>
  <c r="HI130" i="1"/>
  <c r="HK130" i="1"/>
  <c r="HL130" i="1"/>
  <c r="HM130" i="1"/>
  <c r="HP130" i="1"/>
  <c r="HQ130" i="1"/>
  <c r="HS130" i="1"/>
  <c r="HT130" i="1"/>
  <c r="HU130" i="1"/>
  <c r="HX130" i="1"/>
  <c r="HY130" i="1"/>
  <c r="IA130" i="1"/>
  <c r="IB130" i="1"/>
  <c r="IC130" i="1"/>
  <c r="IF130" i="1"/>
  <c r="IG130" i="1"/>
  <c r="II130" i="1"/>
  <c r="IJ130" i="1"/>
  <c r="IK130" i="1"/>
  <c r="IN130" i="1"/>
  <c r="IO130" i="1"/>
  <c r="IQ130" i="1"/>
  <c r="IR130" i="1"/>
  <c r="IS130" i="1"/>
  <c r="D131" i="1"/>
  <c r="E131" i="1"/>
  <c r="G131" i="1"/>
  <c r="H131" i="1"/>
  <c r="I131" i="1"/>
  <c r="L131" i="1"/>
  <c r="M131" i="1"/>
  <c r="O131" i="1"/>
  <c r="P131" i="1"/>
  <c r="Q131" i="1"/>
  <c r="T131" i="1"/>
  <c r="U131" i="1"/>
  <c r="W131" i="1"/>
  <c r="X131" i="1"/>
  <c r="Y131" i="1"/>
  <c r="AB131" i="1"/>
  <c r="AC131" i="1"/>
  <c r="AE131" i="1"/>
  <c r="AF131" i="1"/>
  <c r="AG131" i="1"/>
  <c r="AJ131" i="1"/>
  <c r="AK131" i="1"/>
  <c r="AM131" i="1"/>
  <c r="AN131" i="1"/>
  <c r="AO131" i="1"/>
  <c r="AR131" i="1"/>
  <c r="AS131" i="1"/>
  <c r="AU131" i="1"/>
  <c r="AV131" i="1"/>
  <c r="AW131" i="1"/>
  <c r="AZ131" i="1"/>
  <c r="BA131" i="1"/>
  <c r="BC131" i="1"/>
  <c r="BD131" i="1"/>
  <c r="BE131" i="1"/>
  <c r="BH131" i="1"/>
  <c r="BI131" i="1"/>
  <c r="BK131" i="1"/>
  <c r="BL131" i="1"/>
  <c r="BM131" i="1"/>
  <c r="BP131" i="1"/>
  <c r="BQ131" i="1"/>
  <c r="BS131" i="1"/>
  <c r="BT131" i="1"/>
  <c r="BU131" i="1"/>
  <c r="BX131" i="1"/>
  <c r="BY131" i="1"/>
  <c r="CA131" i="1"/>
  <c r="CB131" i="1"/>
  <c r="CC131" i="1"/>
  <c r="CF131" i="1"/>
  <c r="CG131" i="1"/>
  <c r="CI131" i="1"/>
  <c r="CJ131" i="1"/>
  <c r="CK131" i="1"/>
  <c r="CN131" i="1"/>
  <c r="CO131" i="1"/>
  <c r="CQ131" i="1"/>
  <c r="CR131" i="1"/>
  <c r="CS131" i="1"/>
  <c r="CV131" i="1"/>
  <c r="CW131" i="1"/>
  <c r="CY131" i="1"/>
  <c r="CZ131" i="1"/>
  <c r="DA131" i="1"/>
  <c r="DD131" i="1"/>
  <c r="DE131" i="1"/>
  <c r="DG131" i="1"/>
  <c r="DH131" i="1"/>
  <c r="DI131" i="1"/>
  <c r="DL131" i="1"/>
  <c r="DM131" i="1"/>
  <c r="DO131" i="1"/>
  <c r="DP131" i="1"/>
  <c r="DQ131" i="1"/>
  <c r="DT131" i="1"/>
  <c r="DU131" i="1"/>
  <c r="DW131" i="1"/>
  <c r="DX131" i="1"/>
  <c r="DY131" i="1"/>
  <c r="EB131" i="1"/>
  <c r="EC131" i="1"/>
  <c r="EE131" i="1"/>
  <c r="EF131" i="1"/>
  <c r="EG131" i="1"/>
  <c r="EJ131" i="1"/>
  <c r="EK131" i="1"/>
  <c r="EM131" i="1"/>
  <c r="EN131" i="1"/>
  <c r="EO131" i="1"/>
  <c r="ER131" i="1"/>
  <c r="ES131" i="1"/>
  <c r="EU131" i="1"/>
  <c r="EV131" i="1"/>
  <c r="EW131" i="1"/>
  <c r="EZ131" i="1"/>
  <c r="FA131" i="1"/>
  <c r="FC131" i="1"/>
  <c r="FD131" i="1"/>
  <c r="FE131" i="1"/>
  <c r="FH131" i="1"/>
  <c r="FI131" i="1"/>
  <c r="FK131" i="1"/>
  <c r="FL131" i="1"/>
  <c r="FM131" i="1"/>
  <c r="FP131" i="1"/>
  <c r="FQ131" i="1"/>
  <c r="FS131" i="1"/>
  <c r="FT131" i="1"/>
  <c r="FU131" i="1"/>
  <c r="FX131" i="1"/>
  <c r="FY131" i="1"/>
  <c r="GA131" i="1"/>
  <c r="GB131" i="1"/>
  <c r="GC131" i="1"/>
  <c r="GF131" i="1"/>
  <c r="GG131" i="1"/>
  <c r="GI131" i="1"/>
  <c r="GJ131" i="1"/>
  <c r="GK131" i="1"/>
  <c r="GN131" i="1"/>
  <c r="GO131" i="1"/>
  <c r="GQ131" i="1"/>
  <c r="GR131" i="1"/>
  <c r="GS131" i="1"/>
  <c r="GV131" i="1"/>
  <c r="GW131" i="1"/>
  <c r="GY131" i="1"/>
  <c r="GZ131" i="1"/>
  <c r="HA131" i="1"/>
  <c r="HD131" i="1"/>
  <c r="HE131" i="1"/>
  <c r="HG131" i="1"/>
  <c r="HH131" i="1"/>
  <c r="HI131" i="1"/>
  <c r="HL131" i="1"/>
  <c r="HM131" i="1"/>
  <c r="HO131" i="1"/>
  <c r="HP131" i="1"/>
  <c r="HQ131" i="1"/>
  <c r="HT131" i="1"/>
  <c r="HU131" i="1"/>
  <c r="HW131" i="1"/>
  <c r="HX131" i="1"/>
  <c r="HY131" i="1"/>
  <c r="IB131" i="1"/>
  <c r="IC131" i="1"/>
  <c r="IE131" i="1"/>
  <c r="IF131" i="1"/>
  <c r="IG131" i="1"/>
  <c r="IJ131" i="1"/>
  <c r="IK131" i="1"/>
  <c r="IM131" i="1"/>
  <c r="IN131" i="1"/>
  <c r="IO131" i="1"/>
  <c r="IR131" i="1"/>
  <c r="IS131" i="1"/>
  <c r="CU132" i="1"/>
  <c r="IM132" i="1"/>
  <c r="IS132" i="1"/>
  <c r="IT132" i="1"/>
  <c r="AX133" i="1"/>
  <c r="AX132" i="1" s="1"/>
  <c r="O135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T245" i="1" s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F247" i="1" s="1"/>
  <c r="FD191" i="1"/>
  <c r="FE191" i="1"/>
  <c r="FF191" i="1"/>
  <c r="FG191" i="1"/>
  <c r="FH191" i="1"/>
  <c r="FI191" i="1"/>
  <c r="FJ191" i="1"/>
  <c r="FK191" i="1"/>
  <c r="FL191" i="1"/>
  <c r="FM191" i="1"/>
  <c r="FN191" i="1"/>
  <c r="FO191" i="1"/>
  <c r="FP191" i="1"/>
  <c r="FQ191" i="1"/>
  <c r="FR191" i="1"/>
  <c r="FS191" i="1"/>
  <c r="FT191" i="1"/>
  <c r="FU191" i="1"/>
  <c r="FV191" i="1"/>
  <c r="FW191" i="1"/>
  <c r="FX191" i="1"/>
  <c r="FY191" i="1"/>
  <c r="FZ191" i="1"/>
  <c r="GA191" i="1"/>
  <c r="GB191" i="1"/>
  <c r="GC191" i="1"/>
  <c r="GD191" i="1"/>
  <c r="GE191" i="1"/>
  <c r="GF191" i="1"/>
  <c r="GG191" i="1"/>
  <c r="GH191" i="1"/>
  <c r="GI191" i="1"/>
  <c r="GJ191" i="1"/>
  <c r="GK191" i="1"/>
  <c r="GL191" i="1"/>
  <c r="GM191" i="1"/>
  <c r="GN191" i="1"/>
  <c r="GO191" i="1"/>
  <c r="GP191" i="1"/>
  <c r="GQ191" i="1"/>
  <c r="GR191" i="1"/>
  <c r="GS191" i="1"/>
  <c r="GT191" i="1"/>
  <c r="GU191" i="1"/>
  <c r="GV191" i="1"/>
  <c r="GW191" i="1"/>
  <c r="GX191" i="1"/>
  <c r="GY191" i="1"/>
  <c r="GZ191" i="1"/>
  <c r="HA191" i="1"/>
  <c r="HB191" i="1"/>
  <c r="HC191" i="1"/>
  <c r="HD191" i="1"/>
  <c r="HE191" i="1"/>
  <c r="HF191" i="1"/>
  <c r="HG191" i="1"/>
  <c r="HH191" i="1"/>
  <c r="HI191" i="1"/>
  <c r="HJ191" i="1"/>
  <c r="HK191" i="1"/>
  <c r="HL191" i="1"/>
  <c r="HM191" i="1"/>
  <c r="HN191" i="1"/>
  <c r="HO191" i="1"/>
  <c r="HP191" i="1"/>
  <c r="HQ191" i="1"/>
  <c r="HR191" i="1"/>
  <c r="HS191" i="1"/>
  <c r="HT191" i="1"/>
  <c r="HU191" i="1"/>
  <c r="HV191" i="1"/>
  <c r="HW191" i="1"/>
  <c r="HX191" i="1"/>
  <c r="HY191" i="1"/>
  <c r="HZ191" i="1"/>
  <c r="IA191" i="1"/>
  <c r="I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GA248" i="1" s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B198" i="1"/>
  <c r="B210" i="1" s="1"/>
  <c r="C198" i="1"/>
  <c r="D198" i="1"/>
  <c r="D210" i="1" s="1"/>
  <c r="E198" i="1"/>
  <c r="E211" i="1" s="1"/>
  <c r="F198" i="1"/>
  <c r="G198" i="1"/>
  <c r="H198" i="1"/>
  <c r="I198" i="1"/>
  <c r="I210" i="1" s="1"/>
  <c r="J198" i="1"/>
  <c r="K198" i="1"/>
  <c r="K210" i="1" s="1"/>
  <c r="L198" i="1"/>
  <c r="M198" i="1"/>
  <c r="M211" i="1" s="1"/>
  <c r="N198" i="1"/>
  <c r="O198" i="1"/>
  <c r="P198" i="1"/>
  <c r="Q198" i="1"/>
  <c r="Q210" i="1" s="1"/>
  <c r="R198" i="1"/>
  <c r="R211" i="1" s="1"/>
  <c r="S198" i="1"/>
  <c r="T198" i="1"/>
  <c r="T211" i="1" s="1"/>
  <c r="U198" i="1"/>
  <c r="V198" i="1"/>
  <c r="W198" i="1"/>
  <c r="X198" i="1"/>
  <c r="Y198" i="1"/>
  <c r="Y210" i="1" s="1"/>
  <c r="Z198" i="1"/>
  <c r="AA198" i="1"/>
  <c r="AB198" i="1"/>
  <c r="AC198" i="1"/>
  <c r="AD198" i="1"/>
  <c r="AE198" i="1"/>
  <c r="AE210" i="1" s="1"/>
  <c r="AF198" i="1"/>
  <c r="AG198" i="1"/>
  <c r="AG210" i="1" s="1"/>
  <c r="AH198" i="1"/>
  <c r="AI198" i="1"/>
  <c r="AJ198" i="1"/>
  <c r="AJ211" i="1" s="1"/>
  <c r="AK198" i="1"/>
  <c r="AL198" i="1"/>
  <c r="AL211" i="1" s="1"/>
  <c r="AM198" i="1"/>
  <c r="AN198" i="1"/>
  <c r="AO198" i="1"/>
  <c r="AO210" i="1" s="1"/>
  <c r="AP198" i="1"/>
  <c r="AP210" i="1" s="1"/>
  <c r="AQ198" i="1"/>
  <c r="AQ210" i="1" s="1"/>
  <c r="AR198" i="1"/>
  <c r="AR211" i="1" s="1"/>
  <c r="AS198" i="1"/>
  <c r="AS211" i="1" s="1"/>
  <c r="AT198" i="1"/>
  <c r="AT210" i="1" s="1"/>
  <c r="AU198" i="1"/>
  <c r="AU211" i="1" s="1"/>
  <c r="AV198" i="1"/>
  <c r="AW198" i="1"/>
  <c r="AW210" i="1" s="1"/>
  <c r="AX198" i="1"/>
  <c r="AX211" i="1" s="1"/>
  <c r="AY198" i="1"/>
  <c r="AZ198" i="1"/>
  <c r="AZ210" i="1" s="1"/>
  <c r="BA198" i="1"/>
  <c r="BB198" i="1"/>
  <c r="BC198" i="1"/>
  <c r="BC210" i="1" s="1"/>
  <c r="BD198" i="1"/>
  <c r="BE198" i="1"/>
  <c r="BE210" i="1" s="1"/>
  <c r="BF198" i="1"/>
  <c r="BG198" i="1"/>
  <c r="BG211" i="1" s="1"/>
  <c r="BH198" i="1"/>
  <c r="BH211" i="1" s="1"/>
  <c r="BI198" i="1"/>
  <c r="BJ198" i="1"/>
  <c r="BK198" i="1"/>
  <c r="BK210" i="1" s="1"/>
  <c r="BL198" i="1"/>
  <c r="BM198" i="1"/>
  <c r="BN198" i="1"/>
  <c r="BO198" i="1"/>
  <c r="BP198" i="1"/>
  <c r="BP211" i="1" s="1"/>
  <c r="BQ198" i="1"/>
  <c r="BQ211" i="1" s="1"/>
  <c r="BR198" i="1"/>
  <c r="BS198" i="1"/>
  <c r="BS210" i="1" s="1"/>
  <c r="BT198" i="1"/>
  <c r="BU198" i="1"/>
  <c r="BU210" i="1" s="1"/>
  <c r="BV198" i="1"/>
  <c r="BW198" i="1"/>
  <c r="BX198" i="1"/>
  <c r="BX210" i="1" s="1"/>
  <c r="BY198" i="1"/>
  <c r="BZ198" i="1"/>
  <c r="CA198" i="1"/>
  <c r="CB198" i="1"/>
  <c r="CC198" i="1"/>
  <c r="CC210" i="1" s="1"/>
  <c r="CD198" i="1"/>
  <c r="CD210" i="1" s="1"/>
  <c r="CE198" i="1"/>
  <c r="CF198" i="1"/>
  <c r="CF210" i="1" s="1"/>
  <c r="CG198" i="1"/>
  <c r="CG211" i="1" s="1"/>
  <c r="CH198" i="1"/>
  <c r="CI198" i="1"/>
  <c r="CJ198" i="1"/>
  <c r="CK198" i="1"/>
  <c r="CK210" i="1" s="1"/>
  <c r="CL198" i="1"/>
  <c r="CL211" i="1" s="1"/>
  <c r="CM198" i="1"/>
  <c r="CN198" i="1"/>
  <c r="CO198" i="1"/>
  <c r="CP198" i="1"/>
  <c r="CQ198" i="1"/>
  <c r="CR198" i="1"/>
  <c r="CS198" i="1"/>
  <c r="CS210" i="1" s="1"/>
  <c r="CT198" i="1"/>
  <c r="CU198" i="1"/>
  <c r="CV198" i="1"/>
  <c r="CW198" i="1"/>
  <c r="CX198" i="1"/>
  <c r="CX211" i="1" s="1"/>
  <c r="CY198" i="1"/>
  <c r="CY210" i="1" s="1"/>
  <c r="CZ198" i="1"/>
  <c r="DA198" i="1"/>
  <c r="DA210" i="1" s="1"/>
  <c r="DB198" i="1"/>
  <c r="DC198" i="1"/>
  <c r="DD198" i="1"/>
  <c r="DD211" i="1" s="1"/>
  <c r="DE198" i="1"/>
  <c r="DF198" i="1"/>
  <c r="DF210" i="1" s="1"/>
  <c r="DG198" i="1"/>
  <c r="DG211" i="1" s="1"/>
  <c r="DH198" i="1"/>
  <c r="DI198" i="1"/>
  <c r="DI210" i="1" s="1"/>
  <c r="DJ198" i="1"/>
  <c r="DJ210" i="1" s="1"/>
  <c r="DK198" i="1"/>
  <c r="DK210" i="1" s="1"/>
  <c r="DL198" i="1"/>
  <c r="DM198" i="1"/>
  <c r="DN198" i="1"/>
  <c r="DO198" i="1"/>
  <c r="DO210" i="1" s="1"/>
  <c r="DP198" i="1"/>
  <c r="DQ198" i="1"/>
  <c r="DQ210" i="1" s="1"/>
  <c r="DR198" i="1"/>
  <c r="DS198" i="1"/>
  <c r="DT198" i="1"/>
  <c r="DU198" i="1"/>
  <c r="DV198" i="1"/>
  <c r="DW198" i="1"/>
  <c r="DX198" i="1"/>
  <c r="DY198" i="1"/>
  <c r="DZ198" i="1"/>
  <c r="EA198" i="1"/>
  <c r="EA211" i="1" s="1"/>
  <c r="EB198" i="1"/>
  <c r="EB211" i="1" s="1"/>
  <c r="EC198" i="1"/>
  <c r="EC210" i="1" s="1"/>
  <c r="ED198" i="1"/>
  <c r="EE198" i="1"/>
  <c r="EF198" i="1"/>
  <c r="EG198" i="1"/>
  <c r="EH198" i="1"/>
  <c r="EH210" i="1" s="1"/>
  <c r="EI198" i="1"/>
  <c r="EJ198" i="1"/>
  <c r="EK198" i="1"/>
  <c r="EL198" i="1"/>
  <c r="EM198" i="1"/>
  <c r="EM210" i="1" s="1"/>
  <c r="EN198" i="1"/>
  <c r="EO198" i="1"/>
  <c r="EP198" i="1"/>
  <c r="EQ198" i="1"/>
  <c r="EQ210" i="1" s="1"/>
  <c r="ER198" i="1"/>
  <c r="ES198" i="1"/>
  <c r="ES211" i="1" s="1"/>
  <c r="ET198" i="1"/>
  <c r="EU198" i="1"/>
  <c r="EU227" i="1" s="1"/>
  <c r="EV198" i="1"/>
  <c r="EW198" i="1"/>
  <c r="EX198" i="1"/>
  <c r="EX228" i="1" s="1"/>
  <c r="EY198" i="1"/>
  <c r="EY210" i="1" s="1"/>
  <c r="EZ198" i="1"/>
  <c r="FA198" i="1"/>
  <c r="FA211" i="1" s="1"/>
  <c r="FB198" i="1"/>
  <c r="FC198" i="1"/>
  <c r="FC211" i="1" s="1"/>
  <c r="FD198" i="1"/>
  <c r="FE198" i="1"/>
  <c r="FF198" i="1"/>
  <c r="FF228" i="1" s="1"/>
  <c r="FG198" i="1"/>
  <c r="FG228" i="1" s="1"/>
  <c r="FH198" i="1"/>
  <c r="FH210" i="1" s="1"/>
  <c r="FI198" i="1"/>
  <c r="FJ198" i="1"/>
  <c r="FK198" i="1"/>
  <c r="FK211" i="1" s="1"/>
  <c r="FL198" i="1"/>
  <c r="FM198" i="1"/>
  <c r="FN198" i="1"/>
  <c r="FN228" i="1" s="1"/>
  <c r="FO198" i="1"/>
  <c r="FP198" i="1"/>
  <c r="FQ198" i="1"/>
  <c r="FQ228" i="1" s="1"/>
  <c r="FR198" i="1"/>
  <c r="FR210" i="1" s="1"/>
  <c r="FS198" i="1"/>
  <c r="FS210" i="1" s="1"/>
  <c r="FT198" i="1"/>
  <c r="FU198" i="1"/>
  <c r="FV198" i="1"/>
  <c r="FV228" i="1" s="1"/>
  <c r="FW198" i="1"/>
  <c r="FW227" i="1" s="1"/>
  <c r="FX198" i="1"/>
  <c r="FX211" i="1" s="1"/>
  <c r="FY198" i="1"/>
  <c r="FY210" i="1" s="1"/>
  <c r="FZ198" i="1"/>
  <c r="GA198" i="1"/>
  <c r="GA210" i="1" s="1"/>
  <c r="GB198" i="1"/>
  <c r="GC198" i="1"/>
  <c r="GD198" i="1"/>
  <c r="GD228" i="1" s="1"/>
  <c r="GE198" i="1"/>
  <c r="GE210" i="1" s="1"/>
  <c r="GF198" i="1"/>
  <c r="GF227" i="1" s="1"/>
  <c r="GG198" i="1"/>
  <c r="GH198" i="1"/>
  <c r="GI198" i="1"/>
  <c r="GJ198" i="1"/>
  <c r="GK198" i="1"/>
  <c r="GL198" i="1"/>
  <c r="GL228" i="1" s="1"/>
  <c r="GM198" i="1"/>
  <c r="GM210" i="1" s="1"/>
  <c r="GN198" i="1"/>
  <c r="GO198" i="1"/>
  <c r="GO227" i="1" s="1"/>
  <c r="GP198" i="1"/>
  <c r="GQ198" i="1"/>
  <c r="GQ228" i="1" s="1"/>
  <c r="GR198" i="1"/>
  <c r="GS198" i="1"/>
  <c r="GT198" i="1"/>
  <c r="GU198" i="1"/>
  <c r="GV198" i="1"/>
  <c r="GV228" i="1" s="1"/>
  <c r="GW198" i="1"/>
  <c r="GX198" i="1"/>
  <c r="GY198" i="1"/>
  <c r="GZ198" i="1"/>
  <c r="HA198" i="1"/>
  <c r="HB198" i="1"/>
  <c r="HB228" i="1" s="1"/>
  <c r="HC198" i="1"/>
  <c r="HC210" i="1" s="1"/>
  <c r="HD198" i="1"/>
  <c r="HE198" i="1"/>
  <c r="HF198" i="1"/>
  <c r="HG198" i="1"/>
  <c r="HG210" i="1" s="1"/>
  <c r="HH198" i="1"/>
  <c r="HI198" i="1"/>
  <c r="HJ198" i="1"/>
  <c r="HJ228" i="1" s="1"/>
  <c r="HK198" i="1"/>
  <c r="HL198" i="1"/>
  <c r="HL210" i="1" s="1"/>
  <c r="HM198" i="1"/>
  <c r="HN198" i="1"/>
  <c r="HO198" i="1"/>
  <c r="HO211" i="1" s="1"/>
  <c r="HP198" i="1"/>
  <c r="HQ198" i="1"/>
  <c r="HR198" i="1"/>
  <c r="HR210" i="1" s="1"/>
  <c r="HS198" i="1"/>
  <c r="HS210" i="1" s="1"/>
  <c r="HT198" i="1"/>
  <c r="HT210" i="1" s="1"/>
  <c r="HU198" i="1"/>
  <c r="HU210" i="1" s="1"/>
  <c r="HV198" i="1"/>
  <c r="HW198" i="1"/>
  <c r="HX198" i="1"/>
  <c r="HY198" i="1"/>
  <c r="HZ198" i="1"/>
  <c r="IA198" i="1"/>
  <c r="IB198" i="1"/>
  <c r="B199" i="1"/>
  <c r="C199" i="1"/>
  <c r="D199" i="1"/>
  <c r="E199" i="1"/>
  <c r="F199" i="1"/>
  <c r="G199" i="1"/>
  <c r="H199" i="1"/>
  <c r="I199" i="1"/>
  <c r="J199" i="1"/>
  <c r="K199" i="1"/>
  <c r="L199" i="1"/>
  <c r="L212" i="1" s="1"/>
  <c r="M199" i="1"/>
  <c r="N199" i="1"/>
  <c r="O199" i="1"/>
  <c r="P199" i="1"/>
  <c r="Q199" i="1"/>
  <c r="Q212" i="1" s="1"/>
  <c r="R199" i="1"/>
  <c r="S199" i="1"/>
  <c r="T199" i="1"/>
  <c r="T212" i="1" s="1"/>
  <c r="U199" i="1"/>
  <c r="V199" i="1"/>
  <c r="W199" i="1"/>
  <c r="X199" i="1"/>
  <c r="Y199" i="1"/>
  <c r="Y212" i="1" s="1"/>
  <c r="Z199" i="1"/>
  <c r="Z212" i="1" s="1"/>
  <c r="AA199" i="1"/>
  <c r="AB199" i="1"/>
  <c r="AB212" i="1" s="1"/>
  <c r="AC199" i="1"/>
  <c r="AD199" i="1"/>
  <c r="AE199" i="1"/>
  <c r="AF199" i="1"/>
  <c r="AG199" i="1"/>
  <c r="AG212" i="1" s="1"/>
  <c r="AH199" i="1"/>
  <c r="AH212" i="1" s="1"/>
  <c r="AI199" i="1"/>
  <c r="AJ199" i="1"/>
  <c r="AJ212" i="1" s="1"/>
  <c r="AK199" i="1"/>
  <c r="AL199" i="1"/>
  <c r="AM199" i="1"/>
  <c r="AN199" i="1"/>
  <c r="AO199" i="1"/>
  <c r="AO212" i="1" s="1"/>
  <c r="AP199" i="1"/>
  <c r="AP212" i="1" s="1"/>
  <c r="AQ199" i="1"/>
  <c r="AR199" i="1"/>
  <c r="AR212" i="1" s="1"/>
  <c r="AS199" i="1"/>
  <c r="AT199" i="1"/>
  <c r="AU199" i="1"/>
  <c r="AV199" i="1"/>
  <c r="AW199" i="1"/>
  <c r="AW212" i="1" s="1"/>
  <c r="AX199" i="1"/>
  <c r="AX212" i="1" s="1"/>
  <c r="AY199" i="1"/>
  <c r="AZ199" i="1"/>
  <c r="AZ212" i="1" s="1"/>
  <c r="BA199" i="1"/>
  <c r="BB199" i="1"/>
  <c r="BC199" i="1"/>
  <c r="BD199" i="1"/>
  <c r="BE199" i="1"/>
  <c r="BF199" i="1"/>
  <c r="BG199" i="1"/>
  <c r="BH199" i="1"/>
  <c r="BH212" i="1" s="1"/>
  <c r="BI199" i="1"/>
  <c r="BJ199" i="1"/>
  <c r="BK199" i="1"/>
  <c r="BL199" i="1"/>
  <c r="BM199" i="1"/>
  <c r="BN199" i="1"/>
  <c r="BO199" i="1"/>
  <c r="BP199" i="1"/>
  <c r="BP212" i="1" s="1"/>
  <c r="BQ199" i="1"/>
  <c r="BR199" i="1"/>
  <c r="BS199" i="1"/>
  <c r="BT199" i="1"/>
  <c r="BU199" i="1"/>
  <c r="BV199" i="1"/>
  <c r="BV212" i="1" s="1"/>
  <c r="BW199" i="1"/>
  <c r="BX199" i="1"/>
  <c r="BX212" i="1" s="1"/>
  <c r="BY199" i="1"/>
  <c r="BZ199" i="1"/>
  <c r="CA199" i="1"/>
  <c r="CB199" i="1"/>
  <c r="CC199" i="1"/>
  <c r="CD199" i="1"/>
  <c r="CE199" i="1"/>
  <c r="CF199" i="1"/>
  <c r="CF212" i="1" s="1"/>
  <c r="CG199" i="1"/>
  <c r="CH199" i="1"/>
  <c r="CI199" i="1"/>
  <c r="CJ199" i="1"/>
  <c r="CK199" i="1"/>
  <c r="CK212" i="1" s="1"/>
  <c r="CL199" i="1"/>
  <c r="CM199" i="1"/>
  <c r="CN199" i="1"/>
  <c r="CN212" i="1" s="1"/>
  <c r="CO199" i="1"/>
  <c r="CP199" i="1"/>
  <c r="CQ199" i="1"/>
  <c r="CR199" i="1"/>
  <c r="CS199" i="1"/>
  <c r="CS212" i="1" s="1"/>
  <c r="CT199" i="1"/>
  <c r="CT212" i="1" s="1"/>
  <c r="CU199" i="1"/>
  <c r="CV199" i="1"/>
  <c r="CV212" i="1" s="1"/>
  <c r="CW199" i="1"/>
  <c r="CX199" i="1"/>
  <c r="CY199" i="1"/>
  <c r="CZ199" i="1"/>
  <c r="DA199" i="1"/>
  <c r="DA212" i="1" s="1"/>
  <c r="DB199" i="1"/>
  <c r="DB212" i="1" s="1"/>
  <c r="DC199" i="1"/>
  <c r="DD199" i="1"/>
  <c r="DD212" i="1" s="1"/>
  <c r="DE199" i="1"/>
  <c r="DF199" i="1"/>
  <c r="DG199" i="1"/>
  <c r="DH199" i="1"/>
  <c r="DI199" i="1"/>
  <c r="DJ199" i="1"/>
  <c r="DJ212" i="1" s="1"/>
  <c r="DK199" i="1"/>
  <c r="DL199" i="1"/>
  <c r="DL212" i="1" s="1"/>
  <c r="DM199" i="1"/>
  <c r="DN199" i="1"/>
  <c r="DO199" i="1"/>
  <c r="DP199" i="1"/>
  <c r="DQ199" i="1"/>
  <c r="DQ212" i="1" s="1"/>
  <c r="DR199" i="1"/>
  <c r="DR212" i="1" s="1"/>
  <c r="DS199" i="1"/>
  <c r="DT199" i="1"/>
  <c r="DT212" i="1" s="1"/>
  <c r="DU199" i="1"/>
  <c r="DV199" i="1"/>
  <c r="DW199" i="1"/>
  <c r="DX199" i="1"/>
  <c r="DY199" i="1"/>
  <c r="DZ199" i="1"/>
  <c r="DZ212" i="1" s="1"/>
  <c r="EA199" i="1"/>
  <c r="EB199" i="1"/>
  <c r="EB212" i="1" s="1"/>
  <c r="EC199" i="1"/>
  <c r="ED199" i="1"/>
  <c r="EE199" i="1"/>
  <c r="EF199" i="1"/>
  <c r="EG199" i="1"/>
  <c r="EH199" i="1"/>
  <c r="EI199" i="1"/>
  <c r="EJ199" i="1"/>
  <c r="EJ212" i="1" s="1"/>
  <c r="EK199" i="1"/>
  <c r="EL199" i="1"/>
  <c r="EM199" i="1"/>
  <c r="EN199" i="1"/>
  <c r="EO199" i="1"/>
  <c r="EP199" i="1"/>
  <c r="EQ199" i="1"/>
  <c r="EQ212" i="1" s="1"/>
  <c r="ER199" i="1"/>
  <c r="ER212" i="1" s="1"/>
  <c r="ES199" i="1"/>
  <c r="ET199" i="1"/>
  <c r="EU199" i="1"/>
  <c r="EV199" i="1"/>
  <c r="EW199" i="1"/>
  <c r="EX199" i="1"/>
  <c r="EY199" i="1"/>
  <c r="EY212" i="1" s="1"/>
  <c r="EZ199" i="1"/>
  <c r="EZ229" i="1" s="1"/>
  <c r="FA199" i="1"/>
  <c r="FB199" i="1"/>
  <c r="FC199" i="1"/>
  <c r="FD199" i="1"/>
  <c r="FE199" i="1"/>
  <c r="FF199" i="1"/>
  <c r="FG199" i="1"/>
  <c r="FG212" i="1" s="1"/>
  <c r="FH199" i="1"/>
  <c r="FH229" i="1" s="1"/>
  <c r="FI199" i="1"/>
  <c r="FJ199" i="1"/>
  <c r="FK199" i="1"/>
  <c r="FL199" i="1"/>
  <c r="FM199" i="1"/>
  <c r="FN199" i="1"/>
  <c r="FN212" i="1" s="1"/>
  <c r="FO199" i="1"/>
  <c r="FO212" i="1" s="1"/>
  <c r="FP199" i="1"/>
  <c r="FP229" i="1" s="1"/>
  <c r="FQ199" i="1"/>
  <c r="FR199" i="1"/>
  <c r="FS199" i="1"/>
  <c r="FS229" i="1" s="1"/>
  <c r="FT199" i="1"/>
  <c r="FU199" i="1"/>
  <c r="FU229" i="1" s="1"/>
  <c r="FV199" i="1"/>
  <c r="FW199" i="1"/>
  <c r="FW212" i="1" s="1"/>
  <c r="FX199" i="1"/>
  <c r="FX212" i="1" s="1"/>
  <c r="FY199" i="1"/>
  <c r="FZ199" i="1"/>
  <c r="GA199" i="1"/>
  <c r="GA229" i="1" s="1"/>
  <c r="GB199" i="1"/>
  <c r="GC199" i="1"/>
  <c r="GC212" i="1" s="1"/>
  <c r="GD199" i="1"/>
  <c r="GD212" i="1" s="1"/>
  <c r="GE199" i="1"/>
  <c r="GE212" i="1" s="1"/>
  <c r="GF199" i="1"/>
  <c r="GF212" i="1" s="1"/>
  <c r="GG199" i="1"/>
  <c r="GH199" i="1"/>
  <c r="GI199" i="1"/>
  <c r="GI229" i="1" s="1"/>
  <c r="GJ199" i="1"/>
  <c r="GK199" i="1"/>
  <c r="GL199" i="1"/>
  <c r="GL212" i="1" s="1"/>
  <c r="GM199" i="1"/>
  <c r="GM212" i="1" s="1"/>
  <c r="GN199" i="1"/>
  <c r="GN212" i="1" s="1"/>
  <c r="GO199" i="1"/>
  <c r="GP199" i="1"/>
  <c r="GQ199" i="1"/>
  <c r="GQ229" i="1" s="1"/>
  <c r="GR199" i="1"/>
  <c r="GS199" i="1"/>
  <c r="GS229" i="1" s="1"/>
  <c r="GT199" i="1"/>
  <c r="GU199" i="1"/>
  <c r="GU212" i="1" s="1"/>
  <c r="GV199" i="1"/>
  <c r="GV212" i="1" s="1"/>
  <c r="GW199" i="1"/>
  <c r="GX199" i="1"/>
  <c r="GY199" i="1"/>
  <c r="GY229" i="1" s="1"/>
  <c r="GZ199" i="1"/>
  <c r="HA199" i="1"/>
  <c r="HA229" i="1" s="1"/>
  <c r="HB199" i="1"/>
  <c r="HB229" i="1" s="1"/>
  <c r="HC199" i="1"/>
  <c r="HC212" i="1" s="1"/>
  <c r="HD199" i="1"/>
  <c r="HD212" i="1" s="1"/>
  <c r="HE199" i="1"/>
  <c r="HF199" i="1"/>
  <c r="HG199" i="1"/>
  <c r="HG229" i="1" s="1"/>
  <c r="HH199" i="1"/>
  <c r="HI199" i="1"/>
  <c r="HI212" i="1" s="1"/>
  <c r="HJ199" i="1"/>
  <c r="HK199" i="1"/>
  <c r="HK212" i="1" s="1"/>
  <c r="HL199" i="1"/>
  <c r="HL212" i="1" s="1"/>
  <c r="HM199" i="1"/>
  <c r="HN199" i="1"/>
  <c r="HO199" i="1"/>
  <c r="HP199" i="1"/>
  <c r="HQ199" i="1"/>
  <c r="HQ212" i="1" s="1"/>
  <c r="HR199" i="1"/>
  <c r="HR212" i="1" s="1"/>
  <c r="HS199" i="1"/>
  <c r="HS212" i="1" s="1"/>
  <c r="HT199" i="1"/>
  <c r="HT212" i="1" s="1"/>
  <c r="HU199" i="1"/>
  <c r="HV199" i="1"/>
  <c r="HW199" i="1"/>
  <c r="HX199" i="1"/>
  <c r="HY199" i="1"/>
  <c r="HZ199" i="1"/>
  <c r="IA199" i="1"/>
  <c r="I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M201" i="1"/>
  <c r="FN201" i="1"/>
  <c r="FO201" i="1"/>
  <c r="FP201" i="1"/>
  <c r="FQ201" i="1"/>
  <c r="FR201" i="1"/>
  <c r="FS201" i="1"/>
  <c r="FT201" i="1"/>
  <c r="FU201" i="1"/>
  <c r="FV201" i="1"/>
  <c r="FW201" i="1"/>
  <c r="FX201" i="1"/>
  <c r="FY201" i="1"/>
  <c r="FZ201" i="1"/>
  <c r="GA201" i="1"/>
  <c r="GB201" i="1"/>
  <c r="GC201" i="1"/>
  <c r="GD201" i="1"/>
  <c r="GE201" i="1"/>
  <c r="GF201" i="1"/>
  <c r="GG201" i="1"/>
  <c r="GH201" i="1"/>
  <c r="GI201" i="1"/>
  <c r="GJ201" i="1"/>
  <c r="GK201" i="1"/>
  <c r="GL201" i="1"/>
  <c r="GM201" i="1"/>
  <c r="GN201" i="1"/>
  <c r="GO201" i="1"/>
  <c r="GP201" i="1"/>
  <c r="GQ201" i="1"/>
  <c r="GR201" i="1"/>
  <c r="GS201" i="1"/>
  <c r="GT201" i="1"/>
  <c r="GU201" i="1"/>
  <c r="GV201" i="1"/>
  <c r="GW201" i="1"/>
  <c r="GX201" i="1"/>
  <c r="GY201" i="1"/>
  <c r="GZ201" i="1"/>
  <c r="HA201" i="1"/>
  <c r="HB201" i="1"/>
  <c r="HC201" i="1"/>
  <c r="HD201" i="1"/>
  <c r="HE201" i="1"/>
  <c r="HF201" i="1"/>
  <c r="HG201" i="1"/>
  <c r="HH201" i="1"/>
  <c r="HI201" i="1"/>
  <c r="HJ201" i="1"/>
  <c r="HK201" i="1"/>
  <c r="HL201" i="1"/>
  <c r="HM201" i="1"/>
  <c r="HN201" i="1"/>
  <c r="HO201" i="1"/>
  <c r="HP201" i="1"/>
  <c r="HQ201" i="1"/>
  <c r="HR201" i="1"/>
  <c r="HS201" i="1"/>
  <c r="HT201" i="1"/>
  <c r="HU201" i="1"/>
  <c r="HV201" i="1"/>
  <c r="HW201" i="1"/>
  <c r="HX201" i="1"/>
  <c r="HY201" i="1"/>
  <c r="HZ201" i="1"/>
  <c r="IA201" i="1"/>
  <c r="I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M202" i="1"/>
  <c r="FN202" i="1"/>
  <c r="FO202" i="1"/>
  <c r="FP202" i="1"/>
  <c r="FQ202" i="1"/>
  <c r="FR202" i="1"/>
  <c r="FS202" i="1"/>
  <c r="FT202" i="1"/>
  <c r="FU202" i="1"/>
  <c r="FV202" i="1"/>
  <c r="FW202" i="1"/>
  <c r="FX202" i="1"/>
  <c r="FY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GM202" i="1"/>
  <c r="GN202" i="1"/>
  <c r="GO202" i="1"/>
  <c r="GP202" i="1"/>
  <c r="GQ202" i="1"/>
  <c r="GR202" i="1"/>
  <c r="GS202" i="1"/>
  <c r="GT202" i="1"/>
  <c r="GU202" i="1"/>
  <c r="GV202" i="1"/>
  <c r="GW202" i="1"/>
  <c r="GX202" i="1"/>
  <c r="GY202" i="1"/>
  <c r="GZ202" i="1"/>
  <c r="HA202" i="1"/>
  <c r="HB202" i="1"/>
  <c r="HC202" i="1"/>
  <c r="HD202" i="1"/>
  <c r="HE202" i="1"/>
  <c r="HF202" i="1"/>
  <c r="HG202" i="1"/>
  <c r="HH202" i="1"/>
  <c r="HI202" i="1"/>
  <c r="HJ202" i="1"/>
  <c r="HK202" i="1"/>
  <c r="HL202" i="1"/>
  <c r="HM202" i="1"/>
  <c r="HN202" i="1"/>
  <c r="HO202" i="1"/>
  <c r="HP202" i="1"/>
  <c r="HQ202" i="1"/>
  <c r="HR202" i="1"/>
  <c r="HS202" i="1"/>
  <c r="HT202" i="1"/>
  <c r="HU202" i="1"/>
  <c r="HV202" i="1"/>
  <c r="HW202" i="1"/>
  <c r="HX202" i="1"/>
  <c r="HY202" i="1"/>
  <c r="HZ202" i="1"/>
  <c r="IA202" i="1"/>
  <c r="IB202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C210" i="1"/>
  <c r="E210" i="1"/>
  <c r="F210" i="1"/>
  <c r="G210" i="1"/>
  <c r="H210" i="1"/>
  <c r="N210" i="1"/>
  <c r="O210" i="1"/>
  <c r="P210" i="1"/>
  <c r="R210" i="1"/>
  <c r="T210" i="1"/>
  <c r="V210" i="1"/>
  <c r="W210" i="1"/>
  <c r="X210" i="1"/>
  <c r="Z210" i="1"/>
  <c r="AA210" i="1"/>
  <c r="AD210" i="1"/>
  <c r="AF210" i="1"/>
  <c r="AH210" i="1"/>
  <c r="AI210" i="1"/>
  <c r="AJ210" i="1"/>
  <c r="AL210" i="1"/>
  <c r="AM210" i="1"/>
  <c r="AN210" i="1"/>
  <c r="AR210" i="1"/>
  <c r="AS210" i="1"/>
  <c r="AU210" i="1"/>
  <c r="AV210" i="1"/>
  <c r="AX210" i="1"/>
  <c r="AY210" i="1"/>
  <c r="BB210" i="1"/>
  <c r="BD210" i="1"/>
  <c r="BF210" i="1"/>
  <c r="BG210" i="1"/>
  <c r="BH210" i="1"/>
  <c r="BJ210" i="1"/>
  <c r="BL210" i="1"/>
  <c r="BN210" i="1"/>
  <c r="BO210" i="1"/>
  <c r="BP210" i="1"/>
  <c r="BQ210" i="1"/>
  <c r="BR210" i="1"/>
  <c r="BT210" i="1"/>
  <c r="BW210" i="1"/>
  <c r="BZ210" i="1"/>
  <c r="CA210" i="1"/>
  <c r="CB210" i="1"/>
  <c r="CG210" i="1"/>
  <c r="CH210" i="1"/>
  <c r="CI210" i="1"/>
  <c r="CJ210" i="1"/>
  <c r="CL210" i="1"/>
  <c r="CM210" i="1"/>
  <c r="CP210" i="1"/>
  <c r="CQ210" i="1"/>
  <c r="CR210" i="1"/>
  <c r="CT210" i="1"/>
  <c r="CU210" i="1"/>
  <c r="CX210" i="1"/>
  <c r="CZ210" i="1"/>
  <c r="DB210" i="1"/>
  <c r="DC210" i="1"/>
  <c r="DG210" i="1"/>
  <c r="DH210" i="1"/>
  <c r="DN210" i="1"/>
  <c r="DP210" i="1"/>
  <c r="DR210" i="1"/>
  <c r="DS210" i="1"/>
  <c r="DV210" i="1"/>
  <c r="DW210" i="1"/>
  <c r="DX210" i="1"/>
  <c r="DZ210" i="1"/>
  <c r="EA210" i="1"/>
  <c r="EB210" i="1"/>
  <c r="ED210" i="1"/>
  <c r="EE210" i="1"/>
  <c r="EF210" i="1"/>
  <c r="EI210" i="1"/>
  <c r="EL210" i="1"/>
  <c r="EN210" i="1"/>
  <c r="EP210" i="1"/>
  <c r="ET210" i="1"/>
  <c r="EU210" i="1"/>
  <c r="EV210" i="1"/>
  <c r="FB210" i="1"/>
  <c r="FC210" i="1"/>
  <c r="FD210" i="1"/>
  <c r="FF210" i="1"/>
  <c r="FG210" i="1"/>
  <c r="FJ210" i="1"/>
  <c r="FK210" i="1"/>
  <c r="FL210" i="1"/>
  <c r="FN210" i="1"/>
  <c r="FO210" i="1"/>
  <c r="FQ210" i="1"/>
  <c r="FT210" i="1"/>
  <c r="FV210" i="1"/>
  <c r="FW210" i="1"/>
  <c r="FZ210" i="1"/>
  <c r="GB210" i="1"/>
  <c r="GF210" i="1"/>
  <c r="GH210" i="1"/>
  <c r="GI210" i="1"/>
  <c r="GJ210" i="1"/>
  <c r="GL210" i="1"/>
  <c r="GP210" i="1"/>
  <c r="GQ210" i="1"/>
  <c r="GR210" i="1"/>
  <c r="GU210" i="1"/>
  <c r="GX210" i="1"/>
  <c r="GY210" i="1"/>
  <c r="GZ210" i="1"/>
  <c r="HB210" i="1"/>
  <c r="HD210" i="1"/>
  <c r="HF210" i="1"/>
  <c r="HH210" i="1"/>
  <c r="HJ210" i="1"/>
  <c r="HK210" i="1"/>
  <c r="HM210" i="1"/>
  <c r="HN210" i="1"/>
  <c r="HO210" i="1"/>
  <c r="HP210" i="1"/>
  <c r="B211" i="1"/>
  <c r="C211" i="1"/>
  <c r="D211" i="1"/>
  <c r="F211" i="1"/>
  <c r="G211" i="1"/>
  <c r="H211" i="1"/>
  <c r="I211" i="1"/>
  <c r="K211" i="1"/>
  <c r="N211" i="1"/>
  <c r="O211" i="1"/>
  <c r="P211" i="1"/>
  <c r="Q211" i="1"/>
  <c r="V211" i="1"/>
  <c r="W211" i="1"/>
  <c r="X211" i="1"/>
  <c r="Y211" i="1"/>
  <c r="Z211" i="1"/>
  <c r="AA211" i="1"/>
  <c r="AD211" i="1"/>
  <c r="AF211" i="1"/>
  <c r="AG211" i="1"/>
  <c r="AH211" i="1"/>
  <c r="AI211" i="1"/>
  <c r="AM211" i="1"/>
  <c r="AN211" i="1"/>
  <c r="AO211" i="1"/>
  <c r="AP211" i="1"/>
  <c r="AQ211" i="1"/>
  <c r="AT211" i="1"/>
  <c r="AV211" i="1"/>
  <c r="AW211" i="1"/>
  <c r="AY211" i="1"/>
  <c r="AZ211" i="1"/>
  <c r="BB211" i="1"/>
  <c r="BC211" i="1"/>
  <c r="BD211" i="1"/>
  <c r="BE211" i="1"/>
  <c r="BF211" i="1"/>
  <c r="BJ211" i="1"/>
  <c r="BK211" i="1"/>
  <c r="BL211" i="1"/>
  <c r="BN211" i="1"/>
  <c r="BO211" i="1"/>
  <c r="BR211" i="1"/>
  <c r="BT211" i="1"/>
  <c r="BU211" i="1"/>
  <c r="BW211" i="1"/>
  <c r="BX211" i="1"/>
  <c r="BZ211" i="1"/>
  <c r="CA211" i="1"/>
  <c r="CB211" i="1"/>
  <c r="CC211" i="1"/>
  <c r="CD211" i="1"/>
  <c r="CH211" i="1"/>
  <c r="CI211" i="1"/>
  <c r="CJ211" i="1"/>
  <c r="CK211" i="1"/>
  <c r="CM211" i="1"/>
  <c r="CP211" i="1"/>
  <c r="CQ211" i="1"/>
  <c r="CR211" i="1"/>
  <c r="CS211" i="1"/>
  <c r="CT211" i="1"/>
  <c r="CU211" i="1"/>
  <c r="CZ211" i="1"/>
  <c r="DA211" i="1"/>
  <c r="DB211" i="1"/>
  <c r="DC211" i="1"/>
  <c r="DF211" i="1"/>
  <c r="DH211" i="1"/>
  <c r="DI211" i="1"/>
  <c r="DJ211" i="1"/>
  <c r="DK211" i="1"/>
  <c r="DN211" i="1"/>
  <c r="DO211" i="1"/>
  <c r="DP211" i="1"/>
  <c r="DQ211" i="1"/>
  <c r="DR211" i="1"/>
  <c r="DS211" i="1"/>
  <c r="DV211" i="1"/>
  <c r="DW211" i="1"/>
  <c r="DX211" i="1"/>
  <c r="DZ211" i="1"/>
  <c r="ED211" i="1"/>
  <c r="EE211" i="1"/>
  <c r="EF211" i="1"/>
  <c r="EH211" i="1"/>
  <c r="EI211" i="1"/>
  <c r="EL211" i="1"/>
  <c r="EM211" i="1"/>
  <c r="EN211" i="1"/>
  <c r="EP211" i="1"/>
  <c r="EQ211" i="1"/>
  <c r="ET211" i="1"/>
  <c r="EU211" i="1"/>
  <c r="EV211" i="1"/>
  <c r="EX211" i="1"/>
  <c r="EY211" i="1"/>
  <c r="FB211" i="1"/>
  <c r="FD211" i="1"/>
  <c r="FF211" i="1"/>
  <c r="FG211" i="1"/>
  <c r="FH211" i="1"/>
  <c r="FI211" i="1"/>
  <c r="FJ211" i="1"/>
  <c r="FL211" i="1"/>
  <c r="FN211" i="1"/>
  <c r="FO211" i="1"/>
  <c r="FQ211" i="1"/>
  <c r="FR211" i="1"/>
  <c r="FS211" i="1"/>
  <c r="FT211" i="1"/>
  <c r="FW211" i="1"/>
  <c r="FZ211" i="1"/>
  <c r="GA211" i="1"/>
  <c r="GB211" i="1"/>
  <c r="GE211" i="1"/>
  <c r="GF211" i="1"/>
  <c r="GH211" i="1"/>
  <c r="GI211" i="1"/>
  <c r="GJ211" i="1"/>
  <c r="GL211" i="1"/>
  <c r="GO211" i="1"/>
  <c r="GP211" i="1"/>
  <c r="GQ211" i="1"/>
  <c r="GR211" i="1"/>
  <c r="GT211" i="1"/>
  <c r="GU211" i="1"/>
  <c r="GX211" i="1"/>
  <c r="GY211" i="1"/>
  <c r="GZ211" i="1"/>
  <c r="HB211" i="1"/>
  <c r="HC211" i="1"/>
  <c r="HD211" i="1"/>
  <c r="HF211" i="1"/>
  <c r="HG211" i="1"/>
  <c r="HH211" i="1"/>
  <c r="HJ211" i="1"/>
  <c r="HK211" i="1"/>
  <c r="HL211" i="1"/>
  <c r="HM211" i="1"/>
  <c r="HN211" i="1"/>
  <c r="HP211" i="1"/>
  <c r="HR211" i="1"/>
  <c r="HS211" i="1"/>
  <c r="HU211" i="1"/>
  <c r="B212" i="1"/>
  <c r="C212" i="1"/>
  <c r="D212" i="1"/>
  <c r="E212" i="1"/>
  <c r="F212" i="1"/>
  <c r="G212" i="1"/>
  <c r="H212" i="1"/>
  <c r="I212" i="1"/>
  <c r="J212" i="1"/>
  <c r="K212" i="1"/>
  <c r="M212" i="1"/>
  <c r="N212" i="1"/>
  <c r="O212" i="1"/>
  <c r="P212" i="1"/>
  <c r="R212" i="1"/>
  <c r="S212" i="1"/>
  <c r="U212" i="1"/>
  <c r="V212" i="1"/>
  <c r="W212" i="1"/>
  <c r="X212" i="1"/>
  <c r="AA212" i="1"/>
  <c r="AC212" i="1"/>
  <c r="AD212" i="1"/>
  <c r="AE212" i="1"/>
  <c r="AF212" i="1"/>
  <c r="AI212" i="1"/>
  <c r="AK212" i="1"/>
  <c r="AL212" i="1"/>
  <c r="AM212" i="1"/>
  <c r="AN212" i="1"/>
  <c r="AQ212" i="1"/>
  <c r="AS212" i="1"/>
  <c r="AT212" i="1"/>
  <c r="AU212" i="1"/>
  <c r="AV212" i="1"/>
  <c r="AY212" i="1"/>
  <c r="BA212" i="1"/>
  <c r="BB212" i="1"/>
  <c r="BC212" i="1"/>
  <c r="BD212" i="1"/>
  <c r="BE212" i="1"/>
  <c r="BF212" i="1"/>
  <c r="BG212" i="1"/>
  <c r="BI212" i="1"/>
  <c r="BJ212" i="1"/>
  <c r="BK212" i="1"/>
  <c r="BL212" i="1"/>
  <c r="BM212" i="1"/>
  <c r="BN212" i="1"/>
  <c r="BO212" i="1"/>
  <c r="BQ212" i="1"/>
  <c r="BR212" i="1"/>
  <c r="BS212" i="1"/>
  <c r="BT212" i="1"/>
  <c r="BU212" i="1"/>
  <c r="BW212" i="1"/>
  <c r="BY212" i="1"/>
  <c r="BZ212" i="1"/>
  <c r="CA212" i="1"/>
  <c r="CB212" i="1"/>
  <c r="CC212" i="1"/>
  <c r="CD212" i="1"/>
  <c r="CE212" i="1"/>
  <c r="CG212" i="1"/>
  <c r="CH212" i="1"/>
  <c r="CI212" i="1"/>
  <c r="CJ212" i="1"/>
  <c r="CL212" i="1"/>
  <c r="CM212" i="1"/>
  <c r="CO212" i="1"/>
  <c r="CP212" i="1"/>
  <c r="CQ212" i="1"/>
  <c r="CR212" i="1"/>
  <c r="CU212" i="1"/>
  <c r="CW212" i="1"/>
  <c r="CX212" i="1"/>
  <c r="CY212" i="1"/>
  <c r="CZ212" i="1"/>
  <c r="DC212" i="1"/>
  <c r="DE212" i="1"/>
  <c r="DF212" i="1"/>
  <c r="DG212" i="1"/>
  <c r="DH212" i="1"/>
  <c r="DI212" i="1"/>
  <c r="DK212" i="1"/>
  <c r="DM212" i="1"/>
  <c r="DN212" i="1"/>
  <c r="DO212" i="1"/>
  <c r="DP212" i="1"/>
  <c r="DS212" i="1"/>
  <c r="DU212" i="1"/>
  <c r="DV212" i="1"/>
  <c r="DW212" i="1"/>
  <c r="DX212" i="1"/>
  <c r="DY212" i="1"/>
  <c r="EA212" i="1"/>
  <c r="EC212" i="1"/>
  <c r="ED212" i="1"/>
  <c r="EE212" i="1"/>
  <c r="EF212" i="1"/>
  <c r="EG212" i="1"/>
  <c r="EH212" i="1"/>
  <c r="EI212" i="1"/>
  <c r="EK212" i="1"/>
  <c r="EL212" i="1"/>
  <c r="EM212" i="1"/>
  <c r="EN212" i="1"/>
  <c r="EO212" i="1"/>
  <c r="EP212" i="1"/>
  <c r="ES212" i="1"/>
  <c r="ET212" i="1"/>
  <c r="EU212" i="1"/>
  <c r="EV212" i="1"/>
  <c r="FA212" i="1"/>
  <c r="FB212" i="1"/>
  <c r="FC212" i="1"/>
  <c r="FD212" i="1"/>
  <c r="FE212" i="1"/>
  <c r="FI212" i="1"/>
  <c r="FJ212" i="1"/>
  <c r="FK212" i="1"/>
  <c r="FL212" i="1"/>
  <c r="FM212" i="1"/>
  <c r="FQ212" i="1"/>
  <c r="FR212" i="1"/>
  <c r="FS212" i="1"/>
  <c r="FT212" i="1"/>
  <c r="FU212" i="1"/>
  <c r="FV212" i="1"/>
  <c r="FY212" i="1"/>
  <c r="FZ212" i="1"/>
  <c r="GA212" i="1"/>
  <c r="GB212" i="1"/>
  <c r="GG212" i="1"/>
  <c r="GH212" i="1"/>
  <c r="GI212" i="1"/>
  <c r="GJ212" i="1"/>
  <c r="GK212" i="1"/>
  <c r="GO212" i="1"/>
  <c r="GP212" i="1"/>
  <c r="GQ212" i="1"/>
  <c r="GR212" i="1"/>
  <c r="GT212" i="1"/>
  <c r="GW212" i="1"/>
  <c r="GX212" i="1"/>
  <c r="GY212" i="1"/>
  <c r="GZ212" i="1"/>
  <c r="HA212" i="1"/>
  <c r="HE212" i="1"/>
  <c r="HF212" i="1"/>
  <c r="HG212" i="1"/>
  <c r="HH212" i="1"/>
  <c r="HM212" i="1"/>
  <c r="HN212" i="1"/>
  <c r="HO212" i="1"/>
  <c r="HP212" i="1"/>
  <c r="HU212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ES227" i="1"/>
  <c r="ET227" i="1"/>
  <c r="EV227" i="1"/>
  <c r="EX227" i="1"/>
  <c r="EY227" i="1"/>
  <c r="FB227" i="1"/>
  <c r="FC227" i="1"/>
  <c r="FD227" i="1"/>
  <c r="FF227" i="1"/>
  <c r="FG227" i="1"/>
  <c r="FJ227" i="1"/>
  <c r="FK227" i="1"/>
  <c r="FL227" i="1"/>
  <c r="FO227" i="1"/>
  <c r="FP227" i="1"/>
  <c r="FQ227" i="1"/>
  <c r="FR227" i="1"/>
  <c r="FS227" i="1"/>
  <c r="FT227" i="1"/>
  <c r="FV227" i="1"/>
  <c r="FX227" i="1"/>
  <c r="FY227" i="1"/>
  <c r="FZ227" i="1"/>
  <c r="GA227" i="1"/>
  <c r="GB227" i="1"/>
  <c r="GD227" i="1"/>
  <c r="GE227" i="1"/>
  <c r="GH227" i="1"/>
  <c r="GI227" i="1"/>
  <c r="GJ227" i="1"/>
  <c r="GL227" i="1"/>
  <c r="GM227" i="1"/>
  <c r="GP227" i="1"/>
  <c r="GQ227" i="1"/>
  <c r="GR227" i="1"/>
  <c r="GT227" i="1"/>
  <c r="GU227" i="1"/>
  <c r="GV227" i="1"/>
  <c r="GW227" i="1"/>
  <c r="GX227" i="1"/>
  <c r="GY227" i="1"/>
  <c r="GZ227" i="1"/>
  <c r="HB227" i="1"/>
  <c r="HC227" i="1"/>
  <c r="HD227" i="1"/>
  <c r="HE227" i="1"/>
  <c r="HF227" i="1"/>
  <c r="HH227" i="1"/>
  <c r="HJ227" i="1"/>
  <c r="ET228" i="1"/>
  <c r="EU228" i="1"/>
  <c r="EV228" i="1"/>
  <c r="EW228" i="1"/>
  <c r="EY228" i="1"/>
  <c r="FB228" i="1"/>
  <c r="FC228" i="1"/>
  <c r="FD228" i="1"/>
  <c r="FE228" i="1"/>
  <c r="FH228" i="1"/>
  <c r="FJ228" i="1"/>
  <c r="FK228" i="1"/>
  <c r="FL228" i="1"/>
  <c r="FM228" i="1"/>
  <c r="FO228" i="1"/>
  <c r="FR228" i="1"/>
  <c r="FS228" i="1"/>
  <c r="FT228" i="1"/>
  <c r="FU228" i="1"/>
  <c r="FW228" i="1"/>
  <c r="FX228" i="1"/>
  <c r="FZ228" i="1"/>
  <c r="GA228" i="1"/>
  <c r="GB228" i="1"/>
  <c r="GC228" i="1"/>
  <c r="GE228" i="1"/>
  <c r="GF228" i="1"/>
  <c r="GG228" i="1"/>
  <c r="GH228" i="1"/>
  <c r="GI228" i="1"/>
  <c r="GJ228" i="1"/>
  <c r="GK228" i="1"/>
  <c r="GM228" i="1"/>
  <c r="GO228" i="1"/>
  <c r="GP228" i="1"/>
  <c r="GR228" i="1"/>
  <c r="GS228" i="1"/>
  <c r="GU228" i="1"/>
  <c r="GX228" i="1"/>
  <c r="GY228" i="1"/>
  <c r="GZ228" i="1"/>
  <c r="HA228" i="1"/>
  <c r="HC228" i="1"/>
  <c r="HD228" i="1"/>
  <c r="HE228" i="1"/>
  <c r="HJ231" i="1" s="1"/>
  <c r="HJ230" i="1" s="1"/>
  <c r="HJ233" i="1" s="1"/>
  <c r="HF228" i="1"/>
  <c r="HG228" i="1"/>
  <c r="HH228" i="1"/>
  <c r="HI228" i="1"/>
  <c r="ES229" i="1"/>
  <c r="ET229" i="1"/>
  <c r="EU229" i="1"/>
  <c r="EV229" i="1"/>
  <c r="EY229" i="1"/>
  <c r="FA229" i="1"/>
  <c r="FB229" i="1"/>
  <c r="FC229" i="1"/>
  <c r="FD229" i="1"/>
  <c r="FE229" i="1"/>
  <c r="FG229" i="1"/>
  <c r="FI229" i="1"/>
  <c r="FJ229" i="1"/>
  <c r="FK229" i="1"/>
  <c r="FL229" i="1"/>
  <c r="FM229" i="1"/>
  <c r="FN229" i="1"/>
  <c r="FO229" i="1"/>
  <c r="FQ229" i="1"/>
  <c r="FR229" i="1"/>
  <c r="FT229" i="1"/>
  <c r="FV229" i="1"/>
  <c r="FW229" i="1"/>
  <c r="FX229" i="1"/>
  <c r="FY229" i="1"/>
  <c r="FZ229" i="1"/>
  <c r="GB229" i="1"/>
  <c r="GE229" i="1"/>
  <c r="GF229" i="1"/>
  <c r="GG229" i="1"/>
  <c r="GH229" i="1"/>
  <c r="GJ229" i="1"/>
  <c r="GK229" i="1"/>
  <c r="GM229" i="1"/>
  <c r="GN229" i="1"/>
  <c r="GO229" i="1"/>
  <c r="GP229" i="1"/>
  <c r="GR229" i="1"/>
  <c r="GT229" i="1"/>
  <c r="GU229" i="1"/>
  <c r="GV229" i="1"/>
  <c r="GW229" i="1"/>
  <c r="GX229" i="1"/>
  <c r="GZ229" i="1"/>
  <c r="HC229" i="1"/>
  <c r="HD229" i="1"/>
  <c r="HE229" i="1"/>
  <c r="HF229" i="1"/>
  <c r="HH229" i="1"/>
  <c r="GH231" i="1"/>
  <c r="GH230" i="1" s="1"/>
  <c r="GH233" i="1" s="1"/>
  <c r="EX245" i="1"/>
  <c r="EY245" i="1"/>
  <c r="FE245" i="1"/>
  <c r="FE252" i="1" s="1"/>
  <c r="FF245" i="1"/>
  <c r="FL245" i="1"/>
  <c r="FM245" i="1"/>
  <c r="FS245" i="1"/>
  <c r="FZ245" i="1"/>
  <c r="GA245" i="1"/>
  <c r="GA252" i="1" s="1"/>
  <c r="EX246" i="1"/>
  <c r="EX252" i="1" s="1"/>
  <c r="EY246" i="1"/>
  <c r="EY252" i="1" s="1"/>
  <c r="FE246" i="1"/>
  <c r="FF246" i="1"/>
  <c r="FL246" i="1"/>
  <c r="FM246" i="1"/>
  <c r="FS246" i="1"/>
  <c r="FT246" i="1"/>
  <c r="FT252" i="1" s="1"/>
  <c r="FZ246" i="1"/>
  <c r="FZ252" i="1" s="1"/>
  <c r="GA246" i="1"/>
  <c r="EX247" i="1"/>
  <c r="EY247" i="1"/>
  <c r="FE247" i="1"/>
  <c r="FL247" i="1"/>
  <c r="FM247" i="1"/>
  <c r="FS247" i="1"/>
  <c r="FS252" i="1" s="1"/>
  <c r="FT247" i="1"/>
  <c r="FZ247" i="1"/>
  <c r="GA247" i="1"/>
  <c r="EX248" i="1"/>
  <c r="EY248" i="1"/>
  <c r="FE248" i="1"/>
  <c r="FF248" i="1"/>
  <c r="FL248" i="1"/>
  <c r="FM248" i="1"/>
  <c r="FS248" i="1"/>
  <c r="FT248" i="1"/>
  <c r="FZ248" i="1"/>
  <c r="EX249" i="1"/>
  <c r="EY249" i="1"/>
  <c r="FE249" i="1"/>
  <c r="FF249" i="1"/>
  <c r="FL249" i="1"/>
  <c r="FM249" i="1"/>
  <c r="FS249" i="1"/>
  <c r="FT249" i="1"/>
  <c r="FZ249" i="1"/>
  <c r="GA249" i="1"/>
  <c r="EX250" i="1"/>
  <c r="EY250" i="1"/>
  <c r="FE250" i="1"/>
  <c r="FF250" i="1"/>
  <c r="FL250" i="1"/>
  <c r="FS250" i="1"/>
  <c r="FT250" i="1"/>
  <c r="FZ250" i="1"/>
  <c r="GA250" i="1"/>
  <c r="GO231" i="1" l="1"/>
  <c r="GO230" i="1" s="1"/>
  <c r="GO233" i="1" s="1"/>
  <c r="DI214" i="1"/>
  <c r="DI213" i="1" s="1"/>
  <c r="FM214" i="1"/>
  <c r="FM213" i="1" s="1"/>
  <c r="CX74" i="1"/>
  <c r="ET79" i="1" s="1"/>
  <c r="CC22" i="1"/>
  <c r="CC21" i="1"/>
  <c r="BM22" i="1"/>
  <c r="BM21" i="1"/>
  <c r="AW22" i="1"/>
  <c r="AW21" i="1"/>
  <c r="AG22" i="1"/>
  <c r="AG21" i="1"/>
  <c r="AG70" i="1" s="1"/>
  <c r="IT134" i="1"/>
  <c r="IS135" i="1"/>
  <c r="IO74" i="1"/>
  <c r="CJ21" i="1"/>
  <c r="CJ22" i="1"/>
  <c r="CB21" i="1"/>
  <c r="CB22" i="1"/>
  <c r="BT21" i="1"/>
  <c r="BT22" i="1"/>
  <c r="BL21" i="1"/>
  <c r="BL22" i="1"/>
  <c r="BD21" i="1"/>
  <c r="BD22" i="1"/>
  <c r="AV21" i="1"/>
  <c r="AV22" i="1"/>
  <c r="P21" i="1"/>
  <c r="P70" i="1" s="1"/>
  <c r="P22" i="1"/>
  <c r="Y21" i="1"/>
  <c r="Y70" i="1" s="1"/>
  <c r="CI21" i="1"/>
  <c r="CI22" i="1"/>
  <c r="BS70" i="1"/>
  <c r="BS67" i="1"/>
  <c r="BK21" i="1"/>
  <c r="BK22" i="1"/>
  <c r="BC21" i="1"/>
  <c r="BC22" i="1"/>
  <c r="AU21" i="1"/>
  <c r="AU22" i="1"/>
  <c r="AM21" i="1"/>
  <c r="AM22" i="1"/>
  <c r="AE21" i="1"/>
  <c r="AE22" i="1"/>
  <c r="W21" i="1"/>
  <c r="W70" i="1" s="1"/>
  <c r="W22" i="1"/>
  <c r="G21" i="1"/>
  <c r="G70" i="1" s="1"/>
  <c r="G22" i="1"/>
  <c r="HI229" i="1"/>
  <c r="GD229" i="1"/>
  <c r="GS212" i="1"/>
  <c r="HT211" i="1"/>
  <c r="GO210" i="1"/>
  <c r="FA210" i="1"/>
  <c r="DD210" i="1"/>
  <c r="CU135" i="1"/>
  <c r="CV134" i="1"/>
  <c r="AO22" i="1"/>
  <c r="AO21" i="1"/>
  <c r="AO70" i="1" s="1"/>
  <c r="H21" i="1"/>
  <c r="H70" i="1" s="1"/>
  <c r="H22" i="1"/>
  <c r="CA21" i="1"/>
  <c r="CA22" i="1"/>
  <c r="O21" i="1"/>
  <c r="O70" i="1" s="1"/>
  <c r="O22" i="1"/>
  <c r="GL229" i="1"/>
  <c r="GC229" i="1"/>
  <c r="ES228" i="1"/>
  <c r="EY231" i="1" s="1"/>
  <c r="EY230" i="1" s="1"/>
  <c r="EY233" i="1" s="1"/>
  <c r="FH227" i="1"/>
  <c r="HB212" i="1"/>
  <c r="EC211" i="1"/>
  <c r="CF211" i="1"/>
  <c r="FX210" i="1"/>
  <c r="M210" i="1"/>
  <c r="DP214" i="1"/>
  <c r="DP213" i="1" s="1"/>
  <c r="CK22" i="1"/>
  <c r="CK21" i="1"/>
  <c r="BU22" i="1"/>
  <c r="BU21" i="1"/>
  <c r="BE22" i="1"/>
  <c r="BE21" i="1"/>
  <c r="I22" i="1"/>
  <c r="I21" i="1"/>
  <c r="I70" i="1" s="1"/>
  <c r="X21" i="1"/>
  <c r="X70" i="1" s="1"/>
  <c r="X22" i="1"/>
  <c r="HJ229" i="1"/>
  <c r="HJ212" i="1"/>
  <c r="FF212" i="1"/>
  <c r="FF229" i="1"/>
  <c r="EX229" i="1"/>
  <c r="EX212" i="1"/>
  <c r="HE211" i="1"/>
  <c r="HJ214" i="1" s="1"/>
  <c r="HJ213" i="1" s="1"/>
  <c r="HE210" i="1"/>
  <c r="GW210" i="1"/>
  <c r="GW211" i="1"/>
  <c r="GW228" i="1"/>
  <c r="HC231" i="1" s="1"/>
  <c r="HC230" i="1" s="1"/>
  <c r="HC233" i="1" s="1"/>
  <c r="GG210" i="1"/>
  <c r="GG227" i="1"/>
  <c r="FY228" i="1"/>
  <c r="GA231" i="1" s="1"/>
  <c r="GA230" i="1" s="1"/>
  <c r="GA233" i="1" s="1"/>
  <c r="FY211" i="1"/>
  <c r="FI210" i="1"/>
  <c r="FI227" i="1"/>
  <c r="FI228" i="1"/>
  <c r="FA227" i="1"/>
  <c r="FA228" i="1"/>
  <c r="EK211" i="1"/>
  <c r="EK210" i="1"/>
  <c r="DU211" i="1"/>
  <c r="DU210" i="1"/>
  <c r="DM211" i="1"/>
  <c r="DM210" i="1"/>
  <c r="DE211" i="1"/>
  <c r="DE210" i="1"/>
  <c r="CW211" i="1"/>
  <c r="CW210" i="1"/>
  <c r="CO211" i="1"/>
  <c r="CU214" i="1" s="1"/>
  <c r="CU213" i="1" s="1"/>
  <c r="CO210" i="1"/>
  <c r="BY211" i="1"/>
  <c r="BY210" i="1"/>
  <c r="BI211" i="1"/>
  <c r="BI210" i="1"/>
  <c r="BA211" i="1"/>
  <c r="BE214" i="1" s="1"/>
  <c r="BE213" i="1" s="1"/>
  <c r="BA210" i="1"/>
  <c r="AK211" i="1"/>
  <c r="AQ214" i="1" s="1"/>
  <c r="AQ213" i="1" s="1"/>
  <c r="AK210" i="1"/>
  <c r="AC211" i="1"/>
  <c r="AC210" i="1"/>
  <c r="U211" i="1"/>
  <c r="U210" i="1"/>
  <c r="GV231" i="1"/>
  <c r="GV230" i="1" s="1"/>
  <c r="GV233" i="1" s="1"/>
  <c r="Q22" i="1"/>
  <c r="Q21" i="1"/>
  <c r="Q70" i="1" s="1"/>
  <c r="AF21" i="1"/>
  <c r="AF70" i="1" s="1"/>
  <c r="AF22" i="1"/>
  <c r="EW229" i="1"/>
  <c r="EW212" i="1"/>
  <c r="GV211" i="1"/>
  <c r="GV210" i="1"/>
  <c r="GN210" i="1"/>
  <c r="GN211" i="1"/>
  <c r="GN227" i="1"/>
  <c r="GN228" i="1"/>
  <c r="FP228" i="1"/>
  <c r="FT231" i="1" s="1"/>
  <c r="FT230" i="1" s="1"/>
  <c r="FT233" i="1" s="1"/>
  <c r="FP210" i="1"/>
  <c r="FP211" i="1"/>
  <c r="FT214" i="1" s="1"/>
  <c r="FT213" i="1" s="1"/>
  <c r="EZ210" i="1"/>
  <c r="EZ211" i="1"/>
  <c r="EZ227" i="1"/>
  <c r="EZ228" i="1"/>
  <c r="FF231" i="1" s="1"/>
  <c r="FF230" i="1" s="1"/>
  <c r="FF233" i="1" s="1"/>
  <c r="ER210" i="1"/>
  <c r="ER211" i="1"/>
  <c r="EJ211" i="1"/>
  <c r="EJ210" i="1"/>
  <c r="DT210" i="1"/>
  <c r="DT211" i="1"/>
  <c r="DW214" i="1" s="1"/>
  <c r="DW213" i="1" s="1"/>
  <c r="DL210" i="1"/>
  <c r="DL211" i="1"/>
  <c r="CV211" i="1"/>
  <c r="CV210" i="1"/>
  <c r="CN210" i="1"/>
  <c r="CN211" i="1"/>
  <c r="CN214" i="1" s="1"/>
  <c r="CN213" i="1" s="1"/>
  <c r="AX214" i="1"/>
  <c r="AX213" i="1" s="1"/>
  <c r="AB210" i="1"/>
  <c r="AB211" i="1"/>
  <c r="AC214" i="1" s="1"/>
  <c r="AC213" i="1" s="1"/>
  <c r="L210" i="1"/>
  <c r="L211" i="1"/>
  <c r="FM250" i="1"/>
  <c r="FM252" i="1" s="1"/>
  <c r="CG214" i="1"/>
  <c r="CG213" i="1" s="1"/>
  <c r="EZ134" i="1"/>
  <c r="EY135" i="1"/>
  <c r="FE139" i="1" s="1"/>
  <c r="AN21" i="1"/>
  <c r="AN70" i="1" s="1"/>
  <c r="AN22" i="1"/>
  <c r="FL252" i="1"/>
  <c r="FF252" i="1"/>
  <c r="GG211" i="1"/>
  <c r="V214" i="1"/>
  <c r="V213" i="1" s="1"/>
  <c r="ES210" i="1"/>
  <c r="FM231" i="1"/>
  <c r="FM230" i="1" s="1"/>
  <c r="FM233" i="1" s="1"/>
  <c r="BL214" i="1"/>
  <c r="BL213" i="1" s="1"/>
  <c r="H214" i="1"/>
  <c r="H213" i="1" s="1"/>
  <c r="GH133" i="1"/>
  <c r="GH132" i="1" s="1"/>
  <c r="DB133" i="1"/>
  <c r="DB132" i="1" s="1"/>
  <c r="V133" i="1"/>
  <c r="V132" i="1" s="1"/>
  <c r="GP134" i="1"/>
  <c r="GO135" i="1"/>
  <c r="HP142" i="1" s="1"/>
  <c r="BE133" i="1"/>
  <c r="BE132" i="1" s="1"/>
  <c r="CE210" i="1"/>
  <c r="CE211" i="1"/>
  <c r="S210" i="1"/>
  <c r="S211" i="1"/>
  <c r="GA133" i="1"/>
  <c r="GA132" i="1" s="1"/>
  <c r="FF133" i="1"/>
  <c r="FF132" i="1" s="1"/>
  <c r="AQ133" i="1"/>
  <c r="AQ132" i="1" s="1"/>
  <c r="DE74" i="1"/>
  <c r="BA74" i="1"/>
  <c r="GT210" i="1"/>
  <c r="GT228" i="1"/>
  <c r="BV210" i="1"/>
  <c r="BV211" i="1"/>
  <c r="J210" i="1"/>
  <c r="J211" i="1"/>
  <c r="O214" i="1" s="1"/>
  <c r="O213" i="1" s="1"/>
  <c r="FP212" i="1"/>
  <c r="EZ212" i="1"/>
  <c r="FV211" i="1"/>
  <c r="CY211" i="1"/>
  <c r="BS211" i="1"/>
  <c r="AE211" i="1"/>
  <c r="AJ214" i="1" s="1"/>
  <c r="AJ213" i="1" s="1"/>
  <c r="HQ210" i="1"/>
  <c r="HQ211" i="1"/>
  <c r="HI210" i="1"/>
  <c r="HI211" i="1"/>
  <c r="HI227" i="1"/>
  <c r="HA210" i="1"/>
  <c r="HA211" i="1"/>
  <c r="HA227" i="1"/>
  <c r="GS210" i="1"/>
  <c r="GS211" i="1"/>
  <c r="GV214" i="1" s="1"/>
  <c r="GV213" i="1" s="1"/>
  <c r="GS227" i="1"/>
  <c r="GK210" i="1"/>
  <c r="GK211" i="1"/>
  <c r="GK227" i="1"/>
  <c r="GC210" i="1"/>
  <c r="GC211" i="1"/>
  <c r="GH214" i="1" s="1"/>
  <c r="GH213" i="1" s="1"/>
  <c r="GC227" i="1"/>
  <c r="FU210" i="1"/>
  <c r="FU211" i="1"/>
  <c r="GA214" i="1" s="1"/>
  <c r="GA213" i="1" s="1"/>
  <c r="FU227" i="1"/>
  <c r="FM210" i="1"/>
  <c r="FM211" i="1"/>
  <c r="FM227" i="1"/>
  <c r="FE210" i="1"/>
  <c r="FE211" i="1"/>
  <c r="FE227" i="1"/>
  <c r="EW210" i="1"/>
  <c r="EW211" i="1"/>
  <c r="EY214" i="1" s="1"/>
  <c r="EY213" i="1" s="1"/>
  <c r="EW227" i="1"/>
  <c r="EO210" i="1"/>
  <c r="EO211" i="1"/>
  <c r="ER214" i="1" s="1"/>
  <c r="ER213" i="1" s="1"/>
  <c r="EG210" i="1"/>
  <c r="EG211" i="1"/>
  <c r="EK214" i="1" s="1"/>
  <c r="EK213" i="1" s="1"/>
  <c r="DY210" i="1"/>
  <c r="DY211" i="1"/>
  <c r="ED214" i="1" s="1"/>
  <c r="ED213" i="1" s="1"/>
  <c r="BM210" i="1"/>
  <c r="BM211" i="1"/>
  <c r="BS214" i="1" s="1"/>
  <c r="BS213" i="1" s="1"/>
  <c r="FH212" i="1"/>
  <c r="HG227" i="1"/>
  <c r="FN227" i="1"/>
  <c r="GM211" i="1"/>
  <c r="GO214" i="1" s="1"/>
  <c r="GO213" i="1" s="1"/>
  <c r="GD211" i="1"/>
  <c r="GD210" i="1"/>
  <c r="EX210" i="1"/>
  <c r="FW74" i="1"/>
  <c r="AX135" i="1"/>
  <c r="IE130" i="1"/>
  <c r="IE129" i="1"/>
  <c r="HW129" i="1"/>
  <c r="HW130" i="1"/>
  <c r="HO129" i="1"/>
  <c r="HO130" i="1"/>
  <c r="GY130" i="1"/>
  <c r="GY129" i="1"/>
  <c r="GQ130" i="1"/>
  <c r="GQ129" i="1"/>
  <c r="FS130" i="1"/>
  <c r="FS129" i="1"/>
  <c r="FK129" i="1"/>
  <c r="FK130" i="1"/>
  <c r="EM130" i="1"/>
  <c r="EM129" i="1"/>
  <c r="EE130" i="1"/>
  <c r="EE129" i="1"/>
  <c r="DO130" i="1"/>
  <c r="DP133" i="1" s="1"/>
  <c r="DP132" i="1" s="1"/>
  <c r="DO129" i="1"/>
  <c r="DG130" i="1"/>
  <c r="DG129" i="1"/>
  <c r="CI130" i="1"/>
  <c r="CN133" i="1" s="1"/>
  <c r="CN132" i="1" s="1"/>
  <c r="CI129" i="1"/>
  <c r="CA130" i="1"/>
  <c r="CA129" i="1"/>
  <c r="BS130" i="1"/>
  <c r="BS129" i="1"/>
  <c r="BK130" i="1"/>
  <c r="BK129" i="1"/>
  <c r="BC130" i="1"/>
  <c r="BC129" i="1"/>
  <c r="AC133" i="1"/>
  <c r="AC132" i="1" s="1"/>
  <c r="IL129" i="1"/>
  <c r="IL130" i="1"/>
  <c r="IL133" i="1" s="1"/>
  <c r="IL132" i="1" s="1"/>
  <c r="ID129" i="1"/>
  <c r="ID130" i="1"/>
  <c r="IE133" i="1" s="1"/>
  <c r="IE132" i="1" s="1"/>
  <c r="HV129" i="1"/>
  <c r="HV130" i="1"/>
  <c r="HN129" i="1"/>
  <c r="HN130" i="1"/>
  <c r="HQ133" i="1" s="1"/>
  <c r="HQ132" i="1" s="1"/>
  <c r="HF129" i="1"/>
  <c r="HF130" i="1"/>
  <c r="HJ133" i="1" s="1"/>
  <c r="HJ132" i="1" s="1"/>
  <c r="GX129" i="1"/>
  <c r="GX130" i="1"/>
  <c r="HC133" i="1" s="1"/>
  <c r="HC132" i="1" s="1"/>
  <c r="GP129" i="1"/>
  <c r="GP130" i="1"/>
  <c r="GH129" i="1"/>
  <c r="GH130" i="1"/>
  <c r="FJ129" i="1"/>
  <c r="FJ130" i="1"/>
  <c r="FM133" i="1" s="1"/>
  <c r="FM132" i="1" s="1"/>
  <c r="ED129" i="1"/>
  <c r="ED130" i="1"/>
  <c r="ED133" i="1" s="1"/>
  <c r="ED132" i="1" s="1"/>
  <c r="DV129" i="1"/>
  <c r="DV130" i="1"/>
  <c r="DW133" i="1" s="1"/>
  <c r="DW132" i="1" s="1"/>
  <c r="CX129" i="1"/>
  <c r="CX130" i="1"/>
  <c r="BR129" i="1"/>
  <c r="BR130" i="1"/>
  <c r="BS133" i="1" s="1"/>
  <c r="BS132" i="1" s="1"/>
  <c r="BJ129" i="1"/>
  <c r="BJ130" i="1"/>
  <c r="EN74" i="1"/>
  <c r="Z72" i="1"/>
  <c r="DF130" i="1"/>
  <c r="DI133" i="1" s="1"/>
  <c r="DI132" i="1" s="1"/>
  <c r="BZ130" i="1"/>
  <c r="CQ74" i="1"/>
  <c r="ER133" i="1"/>
  <c r="ER132" i="1" s="1"/>
  <c r="AJ133" i="1"/>
  <c r="AJ132" i="1" s="1"/>
  <c r="FT133" i="1"/>
  <c r="FT132" i="1" s="1"/>
  <c r="BL133" i="1"/>
  <c r="BL132" i="1" s="1"/>
  <c r="H133" i="1"/>
  <c r="H132" i="1" s="1"/>
  <c r="HR130" i="1"/>
  <c r="ER130" i="1"/>
  <c r="EI130" i="1"/>
  <c r="CF130" i="1"/>
  <c r="BW130" i="1"/>
  <c r="BZ133" i="1" s="1"/>
  <c r="BZ132" i="1" s="1"/>
  <c r="FX129" i="1"/>
  <c r="FO129" i="1"/>
  <c r="FF129" i="1"/>
  <c r="DL129" i="1"/>
  <c r="DC129" i="1"/>
  <c r="CT129" i="1"/>
  <c r="AZ129" i="1"/>
  <c r="GY74" i="1"/>
  <c r="EU74" i="1"/>
  <c r="FA79" i="1" s="1"/>
  <c r="EU79" i="1"/>
  <c r="DZ74" i="1"/>
  <c r="CH38" i="1"/>
  <c r="FB79" i="1"/>
  <c r="FB74" i="1"/>
  <c r="BY23" i="1"/>
  <c r="BZ23" i="1" s="1"/>
  <c r="CA23" i="1" s="1"/>
  <c r="CB23" i="1" s="1"/>
  <c r="CC23" i="1" s="1"/>
  <c r="CD23" i="1" s="1"/>
  <c r="CE23" i="1" s="1"/>
  <c r="GL71" i="1"/>
  <c r="GK71" i="1"/>
  <c r="AT72" i="1"/>
  <c r="AT71" i="1" s="1"/>
  <c r="AN72" i="1"/>
  <c r="GL129" i="1"/>
  <c r="DZ129" i="1"/>
  <c r="BN129" i="1"/>
  <c r="HM72" i="1"/>
  <c r="HM71" i="1" s="1"/>
  <c r="Y72" i="1"/>
  <c r="Y71" i="1" s="1"/>
  <c r="S72" i="1"/>
  <c r="FI74" i="1"/>
  <c r="AG72" i="1"/>
  <c r="AM72" i="1"/>
  <c r="AM71" i="1" s="1"/>
  <c r="HN70" i="1"/>
  <c r="CG70" i="1"/>
  <c r="HF72" i="1"/>
  <c r="HF71" i="1" s="1"/>
  <c r="AF72" i="1"/>
  <c r="AF71" i="1" s="1"/>
  <c r="FX68" i="1"/>
  <c r="BA68" i="1"/>
  <c r="CF70" i="1"/>
  <c r="GR72" i="1"/>
  <c r="EG72" i="1"/>
  <c r="EG71" i="1" s="1"/>
  <c r="DT68" i="1"/>
  <c r="L72" i="1"/>
  <c r="R72" i="1"/>
  <c r="R71" i="1" s="1"/>
  <c r="IL68" i="1"/>
  <c r="IL70" i="1"/>
  <c r="ID68" i="1"/>
  <c r="ID70" i="1"/>
  <c r="HV68" i="1"/>
  <c r="HV70" i="1"/>
  <c r="GP70" i="1"/>
  <c r="GP68" i="1"/>
  <c r="FZ68" i="1"/>
  <c r="FZ70" i="1"/>
  <c r="FR68" i="1"/>
  <c r="FR70" i="1"/>
  <c r="FJ68" i="1"/>
  <c r="FJ70" i="1"/>
  <c r="ED68" i="1"/>
  <c r="ED70" i="1"/>
  <c r="DV68" i="1"/>
  <c r="DV70" i="1"/>
  <c r="DN68" i="1"/>
  <c r="DN70" i="1"/>
  <c r="DF68" i="1"/>
  <c r="DF70" i="1"/>
  <c r="CX68" i="1"/>
  <c r="CX70" i="1"/>
  <c r="BZ70" i="1"/>
  <c r="BZ68" i="1"/>
  <c r="BR70" i="1"/>
  <c r="BR68" i="1"/>
  <c r="BB68" i="1"/>
  <c r="BB70" i="1"/>
  <c r="AT68" i="1"/>
  <c r="AT70" i="1"/>
  <c r="HT72" i="1"/>
  <c r="HT71" i="1" s="1"/>
  <c r="FP72" i="1"/>
  <c r="FP71" i="1" s="1"/>
  <c r="DL72" i="1"/>
  <c r="DL71" i="1" s="1"/>
  <c r="BH72" i="1"/>
  <c r="BH71" i="1" s="1"/>
  <c r="IK70" i="1"/>
  <c r="IK68" i="1"/>
  <c r="IC68" i="1"/>
  <c r="IC70" i="1"/>
  <c r="HU68" i="1"/>
  <c r="HU70" i="1"/>
  <c r="HM68" i="1"/>
  <c r="HM70" i="1"/>
  <c r="GG70" i="1"/>
  <c r="GG68" i="1"/>
  <c r="FQ68" i="1"/>
  <c r="FQ70" i="1"/>
  <c r="FI68" i="1"/>
  <c r="FI70" i="1"/>
  <c r="FA68" i="1"/>
  <c r="FA70" i="1"/>
  <c r="DU68" i="1"/>
  <c r="DU70" i="1"/>
  <c r="DM70" i="1"/>
  <c r="DM68" i="1"/>
  <c r="DE68" i="1"/>
  <c r="DE70" i="1"/>
  <c r="CW68" i="1"/>
  <c r="CW70" i="1"/>
  <c r="CO68" i="1"/>
  <c r="CO70" i="1"/>
  <c r="BY70" i="1"/>
  <c r="BY68" i="1"/>
  <c r="BQ70" i="1"/>
  <c r="BQ68" i="1"/>
  <c r="AS68" i="1"/>
  <c r="AS70" i="1"/>
  <c r="IA72" i="1"/>
  <c r="IA71" i="1" s="1"/>
  <c r="DS72" i="1"/>
  <c r="DS71" i="1" s="1"/>
  <c r="BO74" i="1"/>
  <c r="K72" i="1"/>
  <c r="K71" i="1" s="1"/>
  <c r="GO70" i="1"/>
  <c r="ET70" i="1"/>
  <c r="CP70" i="1"/>
  <c r="GD72" i="1"/>
  <c r="GD71" i="1" s="1"/>
  <c r="IJ70" i="1"/>
  <c r="IJ68" i="1"/>
  <c r="IB70" i="1"/>
  <c r="IB68" i="1"/>
  <c r="HT68" i="1"/>
  <c r="HT70" i="1"/>
  <c r="HL68" i="1"/>
  <c r="HL70" i="1"/>
  <c r="HD68" i="1"/>
  <c r="HD70" i="1"/>
  <c r="GV70" i="1"/>
  <c r="GV68" i="1"/>
  <c r="GN70" i="1"/>
  <c r="GN68" i="1"/>
  <c r="GF70" i="1"/>
  <c r="GF68" i="1"/>
  <c r="FP70" i="1"/>
  <c r="FP68" i="1"/>
  <c r="FH68" i="1"/>
  <c r="FH70" i="1"/>
  <c r="EZ68" i="1"/>
  <c r="EZ70" i="1"/>
  <c r="ER68" i="1"/>
  <c r="ER70" i="1"/>
  <c r="EJ70" i="1"/>
  <c r="EJ68" i="1"/>
  <c r="DL70" i="1"/>
  <c r="DL68" i="1"/>
  <c r="DD70" i="1"/>
  <c r="DD68" i="1"/>
  <c r="CV68" i="1"/>
  <c r="CY73" i="1" s="1"/>
  <c r="CV70" i="1"/>
  <c r="CN68" i="1"/>
  <c r="CN70" i="1"/>
  <c r="BP70" i="1"/>
  <c r="BP68" i="1"/>
  <c r="BH68" i="1"/>
  <c r="BH70" i="1"/>
  <c r="AR70" i="1"/>
  <c r="AR68" i="1"/>
  <c r="GR62" i="1"/>
  <c r="CG36" i="1"/>
  <c r="BT34" i="1"/>
  <c r="AQ36" i="1"/>
  <c r="O39" i="1"/>
  <c r="FX38" i="1"/>
  <c r="FX34" i="1"/>
  <c r="FP34" i="1"/>
  <c r="FH34" i="1"/>
  <c r="EZ34" i="1"/>
  <c r="FC37" i="1" s="1"/>
  <c r="CG34" i="1"/>
  <c r="BY34" i="1"/>
  <c r="BQ34" i="1"/>
  <c r="BI34" i="1"/>
  <c r="BL39" i="1" s="1"/>
  <c r="BA34" i="1"/>
  <c r="AK34" i="1"/>
  <c r="AC34" i="1"/>
  <c r="U34" i="1"/>
  <c r="M34" i="1"/>
  <c r="E34" i="1"/>
  <c r="H39" i="1"/>
  <c r="FQ37" i="1"/>
  <c r="FK34" i="1"/>
  <c r="BD34" i="1"/>
  <c r="BE37" i="1"/>
  <c r="V37" i="1"/>
  <c r="P34" i="1"/>
  <c r="GD34" i="1"/>
  <c r="GE36" i="1"/>
  <c r="FJ39" i="1"/>
  <c r="AY34" i="1"/>
  <c r="BE36" i="1"/>
  <c r="AI34" i="1"/>
  <c r="AJ36" i="1"/>
  <c r="AA34" i="1"/>
  <c r="AC36" i="1"/>
  <c r="CI37" i="1"/>
  <c r="BS39" i="1"/>
  <c r="AX38" i="1"/>
  <c r="AR34" i="1"/>
  <c r="FX37" i="1"/>
  <c r="FR34" i="1"/>
  <c r="FX39" i="1" s="1"/>
  <c r="CG37" i="1"/>
  <c r="CH37" i="1" s="1"/>
  <c r="CA34" i="1"/>
  <c r="CG39" i="1" s="1"/>
  <c r="AC37" i="1"/>
  <c r="W34" i="1"/>
  <c r="AC39" i="1" s="1"/>
  <c r="BL36" i="1"/>
  <c r="H36" i="1"/>
  <c r="FQ38" i="1"/>
  <c r="FJ38" i="1"/>
  <c r="BZ38" i="1"/>
  <c r="BS38" i="1"/>
  <c r="CI38" i="1" s="1"/>
  <c r="BL38" i="1"/>
  <c r="BE38" i="1"/>
  <c r="V38" i="1"/>
  <c r="O38" i="1"/>
  <c r="H38" i="1"/>
  <c r="GE37" i="1"/>
  <c r="FY34" i="1"/>
  <c r="CH34" i="1"/>
  <c r="CN39" i="1" s="1"/>
  <c r="CN37" i="1"/>
  <c r="AT34" i="1"/>
  <c r="AX37" i="1"/>
  <c r="AL34" i="1"/>
  <c r="AQ37" i="1"/>
  <c r="AJ37" i="1"/>
  <c r="AD34" i="1"/>
  <c r="AJ39" i="1" s="1"/>
  <c r="FX36" i="1"/>
  <c r="FQ36" i="1"/>
  <c r="FJ36" i="1"/>
  <c r="CN36" i="1"/>
  <c r="BZ36" i="1"/>
  <c r="BS36" i="1"/>
  <c r="CI36" i="1" s="1"/>
  <c r="V36" i="1"/>
  <c r="O36" i="1"/>
  <c r="H37" i="1"/>
  <c r="Q34" i="1"/>
  <c r="GY62" i="1"/>
  <c r="BW24" i="1"/>
  <c r="BV71" i="1" s="1"/>
  <c r="BL28" i="1"/>
  <c r="AS34" i="1"/>
  <c r="BS135" i="1" l="1"/>
  <c r="IL135" i="1"/>
  <c r="IM134" i="1"/>
  <c r="HR134" i="1"/>
  <c r="HQ135" i="1"/>
  <c r="ES215" i="1"/>
  <c r="ES214" i="1" s="1"/>
  <c r="ER216" i="1"/>
  <c r="DJ134" i="1"/>
  <c r="DI139" i="1"/>
  <c r="DI135" i="1"/>
  <c r="DP135" i="1"/>
  <c r="DQ134" i="1"/>
  <c r="GI215" i="1"/>
  <c r="GI214" i="1" s="1"/>
  <c r="GH216" i="1"/>
  <c r="CO134" i="1"/>
  <c r="CN135" i="1"/>
  <c r="CN139" i="1"/>
  <c r="AD215" i="1"/>
  <c r="AD214" i="1" s="1"/>
  <c r="AC216" i="1"/>
  <c r="GP215" i="1"/>
  <c r="GP214" i="1" s="1"/>
  <c r="GO216" i="1"/>
  <c r="DW216" i="1"/>
  <c r="DX215" i="1"/>
  <c r="DX214" i="1" s="1"/>
  <c r="IF134" i="1"/>
  <c r="IE135" i="1"/>
  <c r="ED216" i="1"/>
  <c r="EE215" i="1"/>
  <c r="EE214" i="1" s="1"/>
  <c r="BE216" i="1"/>
  <c r="BF215" i="1"/>
  <c r="BF214" i="1" s="1"/>
  <c r="GV216" i="1"/>
  <c r="GW215" i="1"/>
  <c r="GW214" i="1" s="1"/>
  <c r="CN216" i="1"/>
  <c r="CO215" i="1"/>
  <c r="CO214" i="1" s="1"/>
  <c r="AF74" i="1"/>
  <c r="AS78" i="1" s="1"/>
  <c r="AT78" i="1" s="1"/>
  <c r="FT135" i="1"/>
  <c r="FU134" i="1"/>
  <c r="GJ78" i="1"/>
  <c r="GK78" i="1" s="1"/>
  <c r="HS78" i="1"/>
  <c r="HZ78" i="1"/>
  <c r="GQ78" i="1"/>
  <c r="IG78" i="1"/>
  <c r="IH78" i="1" s="1"/>
  <c r="GX78" i="1"/>
  <c r="GY78" i="1" s="1"/>
  <c r="HL78" i="1"/>
  <c r="HM78" i="1" s="1"/>
  <c r="FO78" i="1"/>
  <c r="FV78" i="1"/>
  <c r="FW78" i="1" s="1"/>
  <c r="N139" i="1"/>
  <c r="O139" i="1" s="1"/>
  <c r="AP139" i="1"/>
  <c r="BR139" i="1"/>
  <c r="BS139" i="1" s="1"/>
  <c r="CT139" i="1"/>
  <c r="CU139" i="1" s="1"/>
  <c r="GC78" i="1"/>
  <c r="GD78" i="1" s="1"/>
  <c r="HE78" i="1"/>
  <c r="HF78" i="1" s="1"/>
  <c r="AB139" i="1"/>
  <c r="BD139" i="1"/>
  <c r="CF139" i="1"/>
  <c r="DH139" i="1"/>
  <c r="BY139" i="1"/>
  <c r="G139" i="1"/>
  <c r="H139" i="1" s="1"/>
  <c r="DO139" i="1"/>
  <c r="DP139" i="1" s="1"/>
  <c r="AW139" i="1"/>
  <c r="AX139" i="1" s="1"/>
  <c r="IN78" i="1"/>
  <c r="IO78" i="1" s="1"/>
  <c r="CM139" i="1"/>
  <c r="BK139" i="1"/>
  <c r="U139" i="1"/>
  <c r="DA139" i="1"/>
  <c r="DB139" i="1" s="1"/>
  <c r="AI139" i="1"/>
  <c r="GH135" i="1"/>
  <c r="GI134" i="1"/>
  <c r="BS28" i="1"/>
  <c r="BM67" i="1"/>
  <c r="BM70" i="1"/>
  <c r="K74" i="1"/>
  <c r="GE39" i="1"/>
  <c r="V39" i="1"/>
  <c r="BZ39" i="1"/>
  <c r="FP78" i="1"/>
  <c r="FP74" i="1"/>
  <c r="EG74" i="1"/>
  <c r="Y74" i="1"/>
  <c r="AJ216" i="1"/>
  <c r="AK215" i="1"/>
  <c r="AK214" i="1" s="1"/>
  <c r="BZ214" i="1"/>
  <c r="BZ213" i="1" s="1"/>
  <c r="I215" i="1"/>
  <c r="H216" i="1"/>
  <c r="BE67" i="1"/>
  <c r="BE70" i="1"/>
  <c r="BC70" i="1"/>
  <c r="BC67" i="1"/>
  <c r="BL70" i="1"/>
  <c r="BL67" i="1"/>
  <c r="CC67" i="1"/>
  <c r="CC70" i="1"/>
  <c r="AQ216" i="1"/>
  <c r="AR215" i="1"/>
  <c r="AR214" i="1" s="1"/>
  <c r="AT74" i="1"/>
  <c r="FF135" i="1"/>
  <c r="FL139" i="1" s="1"/>
  <c r="FF139" i="1"/>
  <c r="FG134" i="1"/>
  <c r="BD67" i="1"/>
  <c r="BD70" i="1"/>
  <c r="ES134" i="1"/>
  <c r="ER135" i="1"/>
  <c r="GA135" i="1"/>
  <c r="GB134" i="1"/>
  <c r="CH36" i="1"/>
  <c r="CH40" i="1" s="1"/>
  <c r="HT78" i="1"/>
  <c r="HT74" i="1"/>
  <c r="GR71" i="1"/>
  <c r="GS71" i="1"/>
  <c r="AM74" i="1"/>
  <c r="HM74" i="1"/>
  <c r="CD24" i="1"/>
  <c r="CC71" i="1" s="1"/>
  <c r="HX133" i="1"/>
  <c r="HX132" i="1" s="1"/>
  <c r="DW135" i="1"/>
  <c r="DX134" i="1"/>
  <c r="GV133" i="1"/>
  <c r="GV132" i="1" s="1"/>
  <c r="BM215" i="1"/>
  <c r="BM214" i="1" s="1"/>
  <c r="BL216" i="1"/>
  <c r="DB214" i="1"/>
  <c r="DB213" i="1" s="1"/>
  <c r="GB215" i="1"/>
  <c r="GB214" i="1" s="1"/>
  <c r="GA216" i="1"/>
  <c r="DB135" i="1"/>
  <c r="DC134" i="1"/>
  <c r="P215" i="1"/>
  <c r="HE215" i="1" s="1"/>
  <c r="O216" i="1"/>
  <c r="DP216" i="1"/>
  <c r="DQ215" i="1"/>
  <c r="DQ214" i="1" s="1"/>
  <c r="AU67" i="1"/>
  <c r="AX28" i="1"/>
  <c r="AU70" i="1"/>
  <c r="CJ70" i="1"/>
  <c r="CJ67" i="1"/>
  <c r="BE28" i="1"/>
  <c r="DL74" i="1"/>
  <c r="DL79" i="1"/>
  <c r="AC135" i="1"/>
  <c r="AC139" i="1"/>
  <c r="CH215" i="1"/>
  <c r="CH214" i="1" s="1"/>
  <c r="CG216" i="1"/>
  <c r="DY215" i="1"/>
  <c r="FA215" i="1"/>
  <c r="FV215" i="1"/>
  <c r="EF215" i="1"/>
  <c r="R74" i="1"/>
  <c r="CF23" i="1"/>
  <c r="CG23" i="1" s="1"/>
  <c r="CH23" i="1" s="1"/>
  <c r="CI23" i="1" s="1"/>
  <c r="CJ23" i="1" s="1"/>
  <c r="CK23" i="1" s="1"/>
  <c r="CL23" i="1" s="1"/>
  <c r="CM23" i="1" s="1"/>
  <c r="CN23" i="1" s="1"/>
  <c r="CK24" i="1"/>
  <c r="CJ71" i="1" s="1"/>
  <c r="I132" i="1"/>
  <c r="P132" i="1" s="1"/>
  <c r="W132" i="1" s="1"/>
  <c r="AD132" i="1" s="1"/>
  <c r="AK132" i="1" s="1"/>
  <c r="AR132" i="1" s="1"/>
  <c r="AY132" i="1" s="1"/>
  <c r="BF132" i="1" s="1"/>
  <c r="BM132" i="1" s="1"/>
  <c r="BT132" i="1" s="1"/>
  <c r="CA132" i="1" s="1"/>
  <c r="CH132" i="1" s="1"/>
  <c r="CO132" i="1" s="1"/>
  <c r="CV132" i="1" s="1"/>
  <c r="DC132" i="1" s="1"/>
  <c r="DJ132" i="1" s="1"/>
  <c r="DQ132" i="1" s="1"/>
  <c r="DX132" i="1" s="1"/>
  <c r="EE132" i="1" s="1"/>
  <c r="EL132" i="1" s="1"/>
  <c r="ES132" i="1" s="1"/>
  <c r="EZ132" i="1" s="1"/>
  <c r="FG132" i="1" s="1"/>
  <c r="FN132" i="1" s="1"/>
  <c r="FU132" i="1" s="1"/>
  <c r="GB132" i="1" s="1"/>
  <c r="GI132" i="1" s="1"/>
  <c r="GP132" i="1" s="1"/>
  <c r="GW132" i="1" s="1"/>
  <c r="HD132" i="1" s="1"/>
  <c r="HK132" i="1" s="1"/>
  <c r="HR132" i="1" s="1"/>
  <c r="HY132" i="1" s="1"/>
  <c r="IF132" i="1" s="1"/>
  <c r="H135" i="1"/>
  <c r="HC214" i="1"/>
  <c r="HC213" i="1" s="1"/>
  <c r="BU67" i="1"/>
  <c r="BU70" i="1"/>
  <c r="AJ28" i="1"/>
  <c r="AE70" i="1"/>
  <c r="BK67" i="1"/>
  <c r="BK70" i="1"/>
  <c r="BZ28" i="1"/>
  <c r="CH39" i="1" s="1"/>
  <c r="BT67" i="1"/>
  <c r="BT70" i="1"/>
  <c r="FN134" i="1"/>
  <c r="FM139" i="1"/>
  <c r="FM135" i="1"/>
  <c r="HQ142" i="1"/>
  <c r="CU216" i="1"/>
  <c r="CV215" i="1"/>
  <c r="CV214" i="1" s="1"/>
  <c r="HF74" i="1"/>
  <c r="FU215" i="1"/>
  <c r="FU214" i="1" s="1"/>
  <c r="FT216" i="1"/>
  <c r="GK74" i="1"/>
  <c r="GK79" i="1"/>
  <c r="ET78" i="1"/>
  <c r="EU78" i="1" s="1"/>
  <c r="FA78" i="1"/>
  <c r="FB78" i="1" s="1"/>
  <c r="FH78" i="1"/>
  <c r="FI78" i="1" s="1"/>
  <c r="FA80" i="1"/>
  <c r="FB80" i="1" s="1"/>
  <c r="FH80" i="1"/>
  <c r="FI80" i="1" s="1"/>
  <c r="CG133" i="1"/>
  <c r="CG132" i="1" s="1"/>
  <c r="EL215" i="1"/>
  <c r="EL214" i="1" s="1"/>
  <c r="EK216" i="1"/>
  <c r="AQ39" i="1"/>
  <c r="GD74" i="1"/>
  <c r="IG79" i="1"/>
  <c r="IH79" i="1" s="1"/>
  <c r="FO79" i="1"/>
  <c r="FP79" i="1" s="1"/>
  <c r="IN79" i="1"/>
  <c r="IO79" i="1" s="1"/>
  <c r="FV79" i="1"/>
  <c r="FW79" i="1" s="1"/>
  <c r="GC79" i="1"/>
  <c r="GD79" i="1" s="1"/>
  <c r="GJ79" i="1"/>
  <c r="HS79" i="1"/>
  <c r="HT79" i="1" s="1"/>
  <c r="FV80" i="1"/>
  <c r="FW80" i="1" s="1"/>
  <c r="FH79" i="1"/>
  <c r="FI79" i="1" s="1"/>
  <c r="N140" i="1"/>
  <c r="O140" i="1" s="1"/>
  <c r="U140" i="1"/>
  <c r="FO80" i="1"/>
  <c r="FP80" i="1" s="1"/>
  <c r="AB140" i="1"/>
  <c r="AC140" i="1" s="1"/>
  <c r="AI140" i="1"/>
  <c r="AJ140" i="1" s="1"/>
  <c r="HZ79" i="1"/>
  <c r="IA79" i="1" s="1"/>
  <c r="G140" i="1"/>
  <c r="H140" i="1" s="1"/>
  <c r="BL135" i="1"/>
  <c r="BL139" i="1"/>
  <c r="DY79" i="1"/>
  <c r="DZ79" i="1" s="1"/>
  <c r="EF79" i="1"/>
  <c r="EG79" i="1" s="1"/>
  <c r="CW79" i="1"/>
  <c r="CX79" i="1" s="1"/>
  <c r="DD79" i="1"/>
  <c r="DE79" i="1" s="1"/>
  <c r="EM79" i="1"/>
  <c r="EN79" i="1" s="1"/>
  <c r="DK79" i="1"/>
  <c r="DR79" i="1"/>
  <c r="DS79" i="1" s="1"/>
  <c r="ED135" i="1"/>
  <c r="EJ139" i="1" s="1"/>
  <c r="EE134" i="1"/>
  <c r="HD134" i="1"/>
  <c r="HC135" i="1"/>
  <c r="BT215" i="1"/>
  <c r="BT214" i="1" s="1"/>
  <c r="BS216" i="1"/>
  <c r="DJ215" i="1"/>
  <c r="DJ214" i="1" s="1"/>
  <c r="DI216" i="1"/>
  <c r="IA78" i="1"/>
  <c r="IA74" i="1"/>
  <c r="BZ135" i="1"/>
  <c r="BZ139" i="1"/>
  <c r="HJ135" i="1"/>
  <c r="HK134" i="1"/>
  <c r="AQ139" i="1"/>
  <c r="AQ135" i="1"/>
  <c r="AY215" i="1"/>
  <c r="AY214" i="1" s="1"/>
  <c r="AX216" i="1"/>
  <c r="HK215" i="1"/>
  <c r="HK214" i="1" s="1"/>
  <c r="HJ216" i="1"/>
  <c r="BH74" i="1"/>
  <c r="AJ139" i="1"/>
  <c r="AJ135" i="1"/>
  <c r="CN28" i="1"/>
  <c r="CI67" i="1"/>
  <c r="CI70" i="1"/>
  <c r="FM216" i="1"/>
  <c r="FN215" i="1"/>
  <c r="FN214" i="1" s="1"/>
  <c r="EK133" i="1"/>
  <c r="EK132" i="1" s="1"/>
  <c r="BV74" i="1"/>
  <c r="AX39" i="1"/>
  <c r="BE39" i="1"/>
  <c r="FQ39" i="1"/>
  <c r="DS74" i="1"/>
  <c r="EY216" i="1"/>
  <c r="EZ215" i="1"/>
  <c r="EZ214" i="1" s="1"/>
  <c r="BE135" i="1"/>
  <c r="BE139" i="1"/>
  <c r="V135" i="1"/>
  <c r="V140" i="1"/>
  <c r="V139" i="1"/>
  <c r="W215" i="1"/>
  <c r="V216" i="1"/>
  <c r="FF214" i="1"/>
  <c r="FF213" i="1" s="1"/>
  <c r="CK67" i="1"/>
  <c r="CK70" i="1"/>
  <c r="CG28" i="1"/>
  <c r="CA70" i="1"/>
  <c r="CA67" i="1"/>
  <c r="AQ28" i="1"/>
  <c r="AM70" i="1"/>
  <c r="AV67" i="1"/>
  <c r="AV70" i="1"/>
  <c r="CB70" i="1"/>
  <c r="CB67" i="1"/>
  <c r="AW67" i="1"/>
  <c r="AW70" i="1"/>
  <c r="EJ141" i="1" l="1"/>
  <c r="EQ141" i="1"/>
  <c r="ER141" i="1" s="1"/>
  <c r="FL141" i="1"/>
  <c r="FM141" i="1" s="1"/>
  <c r="EC141" i="1"/>
  <c r="ED141" i="1" s="1"/>
  <c r="DV141" i="1"/>
  <c r="DW141" i="1" s="1"/>
  <c r="G141" i="1"/>
  <c r="H141" i="1" s="1"/>
  <c r="W214" i="1"/>
  <c r="BG214" i="1" s="1"/>
  <c r="GC80" i="1"/>
  <c r="GD80" i="1" s="1"/>
  <c r="BN215" i="1"/>
  <c r="BU215" i="1"/>
  <c r="GV135" i="1"/>
  <c r="GW134" i="1"/>
  <c r="IR143" i="1"/>
  <c r="IS143" i="1" s="1"/>
  <c r="HP143" i="1"/>
  <c r="HQ143" i="1" s="1"/>
  <c r="HW143" i="1"/>
  <c r="HX143" i="1" s="1"/>
  <c r="ID143" i="1"/>
  <c r="IE143" i="1" s="1"/>
  <c r="IK143" i="1"/>
  <c r="IL143" i="1" s="1"/>
  <c r="DA222" i="1"/>
  <c r="DB222" i="1" s="1"/>
  <c r="DB224" i="1" s="1"/>
  <c r="EJ222" i="1"/>
  <c r="EK222" i="1" s="1"/>
  <c r="EK227" i="1" s="1"/>
  <c r="ER226" i="1" s="1"/>
  <c r="GX214" i="1"/>
  <c r="GY214" i="1"/>
  <c r="GR214" i="1"/>
  <c r="HW139" i="1"/>
  <c r="HW142" i="1"/>
  <c r="HX142" i="1" s="1"/>
  <c r="DR78" i="1"/>
  <c r="CP78" i="1"/>
  <c r="CQ78" i="1" s="1"/>
  <c r="CW78" i="1"/>
  <c r="CX78" i="1" s="1"/>
  <c r="DK78" i="1"/>
  <c r="DL78" i="1" s="1"/>
  <c r="DD78" i="1"/>
  <c r="DE78" i="1" s="1"/>
  <c r="EX222" i="1"/>
  <c r="EY222" i="1" s="1"/>
  <c r="EQ222" i="1"/>
  <c r="ER222" i="1" s="1"/>
  <c r="FE222" i="1"/>
  <c r="HC216" i="1"/>
  <c r="HD215" i="1"/>
  <c r="HD214" i="1" s="1"/>
  <c r="AL80" i="1"/>
  <c r="AM80" i="1" s="1"/>
  <c r="CB80" i="1"/>
  <c r="AS80" i="1"/>
  <c r="AT80" i="1" s="1"/>
  <c r="CI80" i="1"/>
  <c r="CJ80" i="1" s="1"/>
  <c r="AZ80" i="1"/>
  <c r="BA80" i="1" s="1"/>
  <c r="AE80" i="1"/>
  <c r="AF80" i="1" s="1"/>
  <c r="BN80" i="1"/>
  <c r="BO80" i="1" s="1"/>
  <c r="EM80" i="1"/>
  <c r="EN80" i="1" s="1"/>
  <c r="BU80" i="1"/>
  <c r="BV80" i="1" s="1"/>
  <c r="X80" i="1"/>
  <c r="Y80" i="1" s="1"/>
  <c r="BG80" i="1"/>
  <c r="BH80" i="1" s="1"/>
  <c r="DY80" i="1"/>
  <c r="DZ80" i="1" s="1"/>
  <c r="DR215" i="1"/>
  <c r="GJ215" i="1"/>
  <c r="GX215" i="1"/>
  <c r="AS215" i="1"/>
  <c r="GR78" i="1"/>
  <c r="GR74" i="1"/>
  <c r="GR80" i="1"/>
  <c r="CI39" i="1"/>
  <c r="CI40" i="1" s="1"/>
  <c r="CT140" i="1"/>
  <c r="CU140" i="1" s="1"/>
  <c r="DA140" i="1"/>
  <c r="DB140" i="1" s="1"/>
  <c r="DH140" i="1"/>
  <c r="DI140" i="1" s="1"/>
  <c r="DO140" i="1"/>
  <c r="DP140" i="1" s="1"/>
  <c r="CJ79" i="1"/>
  <c r="CJ74" i="1"/>
  <c r="Q79" i="1"/>
  <c r="R79" i="1" s="1"/>
  <c r="X79" i="1"/>
  <c r="Y79" i="1" s="1"/>
  <c r="BG79" i="1"/>
  <c r="BH79" i="1" s="1"/>
  <c r="CP79" i="1"/>
  <c r="CQ79" i="1" s="1"/>
  <c r="AE79" i="1"/>
  <c r="AF79" i="1" s="1"/>
  <c r="BN79" i="1"/>
  <c r="BO79" i="1" s="1"/>
  <c r="BU79" i="1"/>
  <c r="BV79" i="1" s="1"/>
  <c r="J79" i="1"/>
  <c r="K79" i="1" s="1"/>
  <c r="AL79" i="1"/>
  <c r="AM79" i="1" s="1"/>
  <c r="CB79" i="1"/>
  <c r="CC79" i="1" s="1"/>
  <c r="CI79" i="1"/>
  <c r="AS79" i="1"/>
  <c r="AT79" i="1" s="1"/>
  <c r="AZ79" i="1"/>
  <c r="BA79" i="1" s="1"/>
  <c r="DY78" i="1"/>
  <c r="DZ78" i="1" s="1"/>
  <c r="EF78" i="1"/>
  <c r="EG78" i="1" s="1"/>
  <c r="EM78" i="1"/>
  <c r="EN78" i="1" s="1"/>
  <c r="AL215" i="1"/>
  <c r="CI78" i="1"/>
  <c r="CJ78" i="1" s="1"/>
  <c r="BG78" i="1"/>
  <c r="BH78" i="1" s="1"/>
  <c r="BN78" i="1"/>
  <c r="BO78" i="1" s="1"/>
  <c r="BU78" i="1"/>
  <c r="BV78" i="1" s="1"/>
  <c r="EL134" i="1"/>
  <c r="EK141" i="1"/>
  <c r="EK135" i="1"/>
  <c r="CH134" i="1"/>
  <c r="CG139" i="1"/>
  <c r="CG135" i="1"/>
  <c r="CM141" i="1" s="1"/>
  <c r="CN141" i="1" s="1"/>
  <c r="GQ215" i="1"/>
  <c r="ET215" i="1"/>
  <c r="EM215" i="1"/>
  <c r="DV220" i="1"/>
  <c r="DW220" i="1" s="1"/>
  <c r="EC220" i="1"/>
  <c r="ED220" i="1" s="1"/>
  <c r="DB216" i="1"/>
  <c r="DB220" i="1"/>
  <c r="DC215" i="1"/>
  <c r="HP144" i="1"/>
  <c r="HQ144" i="1" s="1"/>
  <c r="HW144" i="1"/>
  <c r="HX144" i="1" s="1"/>
  <c r="ID144" i="1"/>
  <c r="IE144" i="1" s="1"/>
  <c r="IR144" i="1"/>
  <c r="IS144" i="1" s="1"/>
  <c r="IK144" i="1"/>
  <c r="IL144" i="1" s="1"/>
  <c r="AI221" i="1"/>
  <c r="AJ221" i="1" s="1"/>
  <c r="BK221" i="1"/>
  <c r="BL221" i="1" s="1"/>
  <c r="AW221" i="1"/>
  <c r="AX221" i="1" s="1"/>
  <c r="BR221" i="1"/>
  <c r="BS221" i="1" s="1"/>
  <c r="AP221" i="1"/>
  <c r="AQ221" i="1" s="1"/>
  <c r="BD221" i="1"/>
  <c r="BE221" i="1" s="1"/>
  <c r="HX139" i="1"/>
  <c r="HY134" i="1"/>
  <c r="J215" i="1" s="1"/>
  <c r="HX135" i="1"/>
  <c r="AB221" i="1"/>
  <c r="AC221" i="1" s="1"/>
  <c r="AI222" i="1"/>
  <c r="AJ222" i="1" s="1"/>
  <c r="AB222" i="1"/>
  <c r="AC222" i="1" s="1"/>
  <c r="ET214" i="1"/>
  <c r="EU214" i="1"/>
  <c r="CC80" i="1"/>
  <c r="CC74" i="1"/>
  <c r="DR80" i="1" s="1"/>
  <c r="DS80" i="1" s="1"/>
  <c r="GQ80" i="1"/>
  <c r="AZ215" i="1"/>
  <c r="AP141" i="1"/>
  <c r="AQ141" i="1" s="1"/>
  <c r="CT141" i="1"/>
  <c r="CU141" i="1" s="1"/>
  <c r="BD220" i="1"/>
  <c r="BE220" i="1" s="1"/>
  <c r="CF220" i="1"/>
  <c r="CG220" i="1" s="1"/>
  <c r="BY220" i="1"/>
  <c r="BR220" i="1"/>
  <c r="BS220" i="1" s="1"/>
  <c r="BK220" i="1"/>
  <c r="BL220" i="1" s="1"/>
  <c r="CM221" i="1"/>
  <c r="CN221" i="1" s="1"/>
  <c r="DO221" i="1"/>
  <c r="DP221" i="1" s="1"/>
  <c r="EQ221" i="1"/>
  <c r="ER221" i="1" s="1"/>
  <c r="FS221" i="1"/>
  <c r="FT221" i="1" s="1"/>
  <c r="GU221" i="1"/>
  <c r="GV221" i="1" s="1"/>
  <c r="DH221" i="1"/>
  <c r="DI221" i="1" s="1"/>
  <c r="HB221" i="1"/>
  <c r="HC221" i="1" s="1"/>
  <c r="DA221" i="1"/>
  <c r="DB221" i="1" s="1"/>
  <c r="EJ221" i="1"/>
  <c r="EK221" i="1" s="1"/>
  <c r="FZ221" i="1"/>
  <c r="GA221" i="1" s="1"/>
  <c r="HI221" i="1"/>
  <c r="HJ221" i="1" s="1"/>
  <c r="BY221" i="1"/>
  <c r="BZ221" i="1" s="1"/>
  <c r="CF221" i="1"/>
  <c r="CG221" i="1" s="1"/>
  <c r="GN221" i="1"/>
  <c r="GO221" i="1" s="1"/>
  <c r="DV221" i="1"/>
  <c r="DW221" i="1" s="1"/>
  <c r="EC221" i="1"/>
  <c r="ED221" i="1" s="1"/>
  <c r="EX221" i="1"/>
  <c r="EY221" i="1" s="1"/>
  <c r="FL221" i="1"/>
  <c r="FM221" i="1" s="1"/>
  <c r="GG221" i="1"/>
  <c r="GH221" i="1" s="1"/>
  <c r="CT221" i="1"/>
  <c r="CU221" i="1" s="1"/>
  <c r="FE221" i="1"/>
  <c r="U141" i="1"/>
  <c r="V141" i="1" s="1"/>
  <c r="BK141" i="1"/>
  <c r="BL141" i="1" s="1"/>
  <c r="GX79" i="1"/>
  <c r="GY79" i="1" s="1"/>
  <c r="HE79" i="1"/>
  <c r="HF79" i="1" s="1"/>
  <c r="HL79" i="1"/>
  <c r="HM79" i="1" s="1"/>
  <c r="GQ79" i="1"/>
  <c r="GR79" i="1" s="1"/>
  <c r="GN139" i="1"/>
  <c r="GO139" i="1" s="1"/>
  <c r="GU139" i="1"/>
  <c r="GV139" i="1" s="1"/>
  <c r="ID139" i="1"/>
  <c r="IE139" i="1" s="1"/>
  <c r="HB139" i="1"/>
  <c r="HC139" i="1" s="1"/>
  <c r="HI139" i="1"/>
  <c r="HJ139" i="1" s="1"/>
  <c r="HP139" i="1"/>
  <c r="HQ139" i="1" s="1"/>
  <c r="FS139" i="1"/>
  <c r="FT139" i="1" s="1"/>
  <c r="FZ139" i="1"/>
  <c r="GA139" i="1" s="1"/>
  <c r="GG139" i="1"/>
  <c r="GH139" i="1" s="1"/>
  <c r="FH215" i="1"/>
  <c r="CB215" i="1"/>
  <c r="DH220" i="1"/>
  <c r="DI220" i="1" s="1"/>
  <c r="EJ220" i="1"/>
  <c r="EK220" i="1" s="1"/>
  <c r="DA220" i="1"/>
  <c r="DO220" i="1"/>
  <c r="DP220" i="1" s="1"/>
  <c r="CT220" i="1"/>
  <c r="CU220" i="1" s="1"/>
  <c r="CM220" i="1"/>
  <c r="CN220" i="1" s="1"/>
  <c r="EC139" i="1"/>
  <c r="ED139" i="1" s="1"/>
  <c r="IK139" i="1"/>
  <c r="IL139" i="1" s="1"/>
  <c r="N220" i="1"/>
  <c r="O220" i="1" s="1"/>
  <c r="U220" i="1"/>
  <c r="V220" i="1" s="1"/>
  <c r="G220" i="1"/>
  <c r="H220" i="1" s="1"/>
  <c r="IR139" i="1"/>
  <c r="IS139" i="1" s="1"/>
  <c r="BZ220" i="1"/>
  <c r="CA215" i="1"/>
  <c r="BZ216" i="1"/>
  <c r="DH222" i="1" s="1"/>
  <c r="DI222" i="1" s="1"/>
  <c r="EN214" i="1"/>
  <c r="GN220" i="1"/>
  <c r="GO220" i="1" s="1"/>
  <c r="GU220" i="1"/>
  <c r="GV220" i="1" s="1"/>
  <c r="HB220" i="1"/>
  <c r="HC220" i="1" s="1"/>
  <c r="FZ220" i="1"/>
  <c r="GA220" i="1" s="1"/>
  <c r="HI220" i="1"/>
  <c r="HJ220" i="1" s="1"/>
  <c r="GG220" i="1"/>
  <c r="GH220" i="1" s="1"/>
  <c r="FH214" i="1"/>
  <c r="FI214" i="1"/>
  <c r="CC214" i="1"/>
  <c r="CB214" i="1"/>
  <c r="BR141" i="1"/>
  <c r="BS141" i="1" s="1"/>
  <c r="GJ80" i="1"/>
  <c r="GK80" i="1" s="1"/>
  <c r="BG215" i="1"/>
  <c r="DV140" i="1"/>
  <c r="DW140" i="1" s="1"/>
  <c r="GU140" i="1"/>
  <c r="GV140" i="1" s="1"/>
  <c r="ID140" i="1"/>
  <c r="IE140" i="1" s="1"/>
  <c r="EC140" i="1"/>
  <c r="ED140" i="1" s="1"/>
  <c r="FL140" i="1"/>
  <c r="FM140" i="1" s="1"/>
  <c r="IK140" i="1"/>
  <c r="IL140" i="1" s="1"/>
  <c r="FS140" i="1"/>
  <c r="FT140" i="1" s="1"/>
  <c r="HB140" i="1"/>
  <c r="HC140" i="1" s="1"/>
  <c r="G221" i="1"/>
  <c r="H221" i="1" s="1"/>
  <c r="EJ140" i="1"/>
  <c r="EK140" i="1" s="1"/>
  <c r="HI140" i="1"/>
  <c r="HJ140" i="1" s="1"/>
  <c r="IR140" i="1"/>
  <c r="IS140" i="1" s="1"/>
  <c r="FZ140" i="1"/>
  <c r="GA140" i="1" s="1"/>
  <c r="GG140" i="1"/>
  <c r="GH140" i="1" s="1"/>
  <c r="U221" i="1"/>
  <c r="V221" i="1" s="1"/>
  <c r="GN140" i="1"/>
  <c r="GO140" i="1" s="1"/>
  <c r="EQ140" i="1"/>
  <c r="ER140" i="1" s="1"/>
  <c r="HW140" i="1"/>
  <c r="HX140" i="1" s="1"/>
  <c r="N221" i="1"/>
  <c r="O221" i="1" s="1"/>
  <c r="EX140" i="1"/>
  <c r="EY140" i="1" s="1"/>
  <c r="HP140" i="1"/>
  <c r="HQ140" i="1" s="1"/>
  <c r="FE140" i="1"/>
  <c r="FF140" i="1" s="1"/>
  <c r="J80" i="1"/>
  <c r="K80" i="1" s="1"/>
  <c r="Q80" i="1"/>
  <c r="R80" i="1" s="1"/>
  <c r="HF214" i="1"/>
  <c r="HE214" i="1"/>
  <c r="J78" i="1"/>
  <c r="K78" i="1" s="1"/>
  <c r="AZ78" i="1"/>
  <c r="BA78" i="1" s="1"/>
  <c r="Q78" i="1"/>
  <c r="R78" i="1" s="1"/>
  <c r="X78" i="1"/>
  <c r="Y78" i="1" s="1"/>
  <c r="CB78" i="1"/>
  <c r="CC78" i="1" s="1"/>
  <c r="AE78" i="1"/>
  <c r="AF78" i="1" s="1"/>
  <c r="AL78" i="1"/>
  <c r="AM78" i="1" s="1"/>
  <c r="FB214" i="1"/>
  <c r="FA214" i="1"/>
  <c r="CW215" i="1"/>
  <c r="P214" i="1"/>
  <c r="FF222" i="1"/>
  <c r="FG215" i="1"/>
  <c r="FF216" i="1"/>
  <c r="GU222" i="1" s="1"/>
  <c r="GV222" i="1" s="1"/>
  <c r="FF221" i="1"/>
  <c r="CM140" i="1"/>
  <c r="CN140" i="1" s="1"/>
  <c r="BD140" i="1"/>
  <c r="BE140" i="1" s="1"/>
  <c r="BK140" i="1"/>
  <c r="BL140" i="1" s="1"/>
  <c r="AP140" i="1"/>
  <c r="AQ140" i="1" s="1"/>
  <c r="AW140" i="1"/>
  <c r="AX140" i="1" s="1"/>
  <c r="BR140" i="1"/>
  <c r="BS140" i="1" s="1"/>
  <c r="BY140" i="1"/>
  <c r="BZ140" i="1" s="1"/>
  <c r="CF140" i="1"/>
  <c r="CG140" i="1" s="1"/>
  <c r="N141" i="1"/>
  <c r="O141" i="1" s="1"/>
  <c r="AI141" i="1"/>
  <c r="AJ141" i="1" s="1"/>
  <c r="FL220" i="1"/>
  <c r="FM220" i="1" s="1"/>
  <c r="FS220" i="1"/>
  <c r="FT220" i="1" s="1"/>
  <c r="FE220" i="1"/>
  <c r="FF220" i="1" s="1"/>
  <c r="EX220" i="1"/>
  <c r="EY220" i="1" s="1"/>
  <c r="EQ220" i="1"/>
  <c r="ER220" i="1" s="1"/>
  <c r="HL215" i="1"/>
  <c r="GC215" i="1"/>
  <c r="AB220" i="1"/>
  <c r="AC220" i="1" s="1"/>
  <c r="AP222" i="1"/>
  <c r="AQ222" i="1" s="1"/>
  <c r="AQ224" i="1" s="1"/>
  <c r="BR222" i="1"/>
  <c r="BS222" i="1" s="1"/>
  <c r="BS224" i="1" s="1"/>
  <c r="AP220" i="1"/>
  <c r="AQ220" i="1" s="1"/>
  <c r="BD222" i="1"/>
  <c r="BE222" i="1" s="1"/>
  <c r="BE224" i="1" s="1"/>
  <c r="BY222" i="1"/>
  <c r="BZ222" i="1" s="1"/>
  <c r="BZ224" i="1" s="1"/>
  <c r="AI220" i="1"/>
  <c r="AJ220" i="1" s="1"/>
  <c r="AW220" i="1"/>
  <c r="AX220" i="1" s="1"/>
  <c r="AW222" i="1"/>
  <c r="AX222" i="1" s="1"/>
  <c r="AX224" i="1" s="1"/>
  <c r="BK222" i="1"/>
  <c r="BL222" i="1" s="1"/>
  <c r="BL224" i="1" s="1"/>
  <c r="BV214" i="1"/>
  <c r="BU214" i="1"/>
  <c r="DV139" i="1"/>
  <c r="DW139" i="1" s="1"/>
  <c r="N222" i="1"/>
  <c r="O222" i="1" s="1"/>
  <c r="BO214" i="1" l="1"/>
  <c r="BN214" i="1"/>
  <c r="DI224" i="1"/>
  <c r="DI227" i="1"/>
  <c r="EX139" i="1"/>
  <c r="EY139" i="1" s="1"/>
  <c r="EQ139" i="1"/>
  <c r="ER139" i="1" s="1"/>
  <c r="GG222" i="1"/>
  <c r="GH222" i="1" s="1"/>
  <c r="IR141" i="1"/>
  <c r="IS141" i="1" s="1"/>
  <c r="DH141" i="1"/>
  <c r="DI141" i="1" s="1"/>
  <c r="FS222" i="1"/>
  <c r="FT222" i="1" s="1"/>
  <c r="DO222" i="1"/>
  <c r="DP222" i="1" s="1"/>
  <c r="DP227" i="1" s="1"/>
  <c r="G222" i="1"/>
  <c r="H222" i="1" s="1"/>
  <c r="BH214" i="1"/>
  <c r="CA214" i="1"/>
  <c r="CI215" i="1"/>
  <c r="HE80" i="1"/>
  <c r="HF80" i="1" s="1"/>
  <c r="IN80" i="1"/>
  <c r="IO80" i="1" s="1"/>
  <c r="HS80" i="1"/>
  <c r="HT80" i="1" s="1"/>
  <c r="HL80" i="1"/>
  <c r="HM80" i="1" s="1"/>
  <c r="HZ80" i="1"/>
  <c r="IA80" i="1" s="1"/>
  <c r="IG80" i="1"/>
  <c r="IH80" i="1" s="1"/>
  <c r="BD141" i="1"/>
  <c r="BE141" i="1" s="1"/>
  <c r="CF141" i="1"/>
  <c r="CG141" i="1" s="1"/>
  <c r="CW80" i="1"/>
  <c r="CX80" i="1" s="1"/>
  <c r="EF80" i="1"/>
  <c r="EG80" i="1" s="1"/>
  <c r="DO141" i="1"/>
  <c r="DP141" i="1" s="1"/>
  <c r="HI222" i="1"/>
  <c r="HJ222" i="1" s="1"/>
  <c r="EA78" i="1"/>
  <c r="DS78" i="1"/>
  <c r="EH78" i="1"/>
  <c r="DV222" i="1"/>
  <c r="DW222" i="1" s="1"/>
  <c r="DW227" i="1" s="1"/>
  <c r="HW141" i="1"/>
  <c r="HX141" i="1" s="1"/>
  <c r="ID141" i="1"/>
  <c r="IE141" i="1" s="1"/>
  <c r="DE224" i="1"/>
  <c r="CX224" i="1"/>
  <c r="AE215" i="1"/>
  <c r="AB141" i="1"/>
  <c r="AC141" i="1" s="1"/>
  <c r="CP80" i="1"/>
  <c r="CQ80" i="1" s="1"/>
  <c r="DK80" i="1"/>
  <c r="DL80" i="1" s="1"/>
  <c r="DD80" i="1"/>
  <c r="DE80" i="1" s="1"/>
  <c r="GN222" i="1"/>
  <c r="GO222" i="1" s="1"/>
  <c r="HB222" i="1"/>
  <c r="HC222" i="1" s="1"/>
  <c r="CF222" i="1"/>
  <c r="CG222" i="1" s="1"/>
  <c r="CG224" i="1" s="1"/>
  <c r="CT222" i="1"/>
  <c r="CU222" i="1" s="1"/>
  <c r="CU224" i="1" s="1"/>
  <c r="EX141" i="1"/>
  <c r="EY141" i="1" s="1"/>
  <c r="HB141" i="1"/>
  <c r="HC141" i="1" s="1"/>
  <c r="HI141" i="1"/>
  <c r="HJ141" i="1" s="1"/>
  <c r="CP215" i="1"/>
  <c r="Q215" i="1"/>
  <c r="FL222" i="1"/>
  <c r="FM222" i="1" s="1"/>
  <c r="FZ222" i="1"/>
  <c r="GA222" i="1" s="1"/>
  <c r="EC222" i="1"/>
  <c r="ED222" i="1" s="1"/>
  <c r="ED227" i="1" s="1"/>
  <c r="ER228" i="1" s="1"/>
  <c r="GU141" i="1"/>
  <c r="GV141" i="1" s="1"/>
  <c r="HP141" i="1"/>
  <c r="HQ141" i="1" s="1"/>
  <c r="FS141" i="1"/>
  <c r="FT141" i="1" s="1"/>
  <c r="DC214" i="1"/>
  <c r="DK215" i="1"/>
  <c r="FG214" i="1"/>
  <c r="FO215" i="1"/>
  <c r="IU134" i="1"/>
  <c r="U222" i="1"/>
  <c r="V222" i="1" s="1"/>
  <c r="BY141" i="1"/>
  <c r="BZ141" i="1" s="1"/>
  <c r="CM222" i="1"/>
  <c r="CN222" i="1" s="1"/>
  <c r="CN224" i="1" s="1"/>
  <c r="AW141" i="1"/>
  <c r="AX141" i="1" s="1"/>
  <c r="GN141" i="1"/>
  <c r="GO141" i="1" s="1"/>
  <c r="GG141" i="1"/>
  <c r="GH141" i="1" s="1"/>
  <c r="X215" i="1"/>
  <c r="HM214" i="1"/>
  <c r="HL214" i="1"/>
  <c r="FE141" i="1"/>
  <c r="FF141" i="1" s="1"/>
  <c r="DA141" i="1"/>
  <c r="DB141" i="1" s="1"/>
  <c r="IR142" i="1"/>
  <c r="IS142" i="1" s="1"/>
  <c r="ID142" i="1"/>
  <c r="IE142" i="1" s="1"/>
  <c r="IK142" i="1"/>
  <c r="IL142" i="1" s="1"/>
  <c r="ET80" i="1"/>
  <c r="EU80" i="1" s="1"/>
  <c r="DD215" i="1"/>
  <c r="IK141" i="1"/>
  <c r="IL141" i="1" s="1"/>
  <c r="FZ141" i="1"/>
  <c r="GA141" i="1" s="1"/>
  <c r="GX80" i="1"/>
  <c r="GY80" i="1" s="1"/>
  <c r="CJ214" i="1" l="1"/>
  <c r="CI214" i="1"/>
  <c r="CP214" i="1"/>
  <c r="CQ214" i="1"/>
  <c r="DE214" i="1"/>
  <c r="DD214" i="1"/>
  <c r="CX214" i="1"/>
  <c r="CW214" i="1"/>
  <c r="CY224" i="1"/>
  <c r="FP214" i="1"/>
  <c r="FO214" i="1"/>
  <c r="GJ214" i="1"/>
  <c r="GK214" i="1"/>
  <c r="GQ214" i="1"/>
  <c r="GC214" i="1"/>
  <c r="FW214" i="1"/>
  <c r="FV214" i="1"/>
  <c r="GD214" i="1"/>
  <c r="DL214" i="1"/>
  <c r="DK214" i="1"/>
  <c r="DY214" i="1"/>
  <c r="EG214" i="1"/>
  <c r="DS214" i="1"/>
  <c r="EM214" i="1"/>
  <c r="DR214" i="1"/>
  <c r="EF214" i="1"/>
  <c r="DZ214" i="1"/>
  <c r="DU224" i="1"/>
  <c r="DM224" i="1"/>
  <c r="ER227" i="1"/>
  <c r="DF224" i="1"/>
  <c r="DL224" i="1"/>
  <c r="DN224" i="1" l="1"/>
  <c r="DO224" i="1"/>
  <c r="EB224" i="1" s="1"/>
  <c r="DV224" i="1" l="1"/>
  <c r="EI224" i="1"/>
  <c r="EC224" i="1" l="1"/>
  <c r="EJ224" i="1" s="1"/>
  <c r="EQ224" i="1" s="1"/>
  <c r="FS242" i="1" l="1"/>
  <c r="EX242" i="1"/>
  <c r="EP224" i="1"/>
  <c r="FK242" i="1" s="1"/>
  <c r="FR242" i="1"/>
  <c r="FE242" i="1"/>
  <c r="EW242" i="1"/>
  <c r="FL242" i="1"/>
  <c r="FD242" i="1" l="1"/>
</calcChain>
</file>

<file path=xl/sharedStrings.xml><?xml version="1.0" encoding="utf-8"?>
<sst xmlns="http://schemas.openxmlformats.org/spreadsheetml/2006/main" count="2244" uniqueCount="68">
  <si>
    <t>FRI</t>
  </si>
  <si>
    <t>SAT</t>
  </si>
  <si>
    <t>SUN</t>
  </si>
  <si>
    <t>MON</t>
  </si>
  <si>
    <t>TUE</t>
  </si>
  <si>
    <t>WED</t>
  </si>
  <si>
    <t>THU</t>
  </si>
  <si>
    <t>NORTHWEST</t>
  </si>
  <si>
    <t>SOUTHWEST</t>
  </si>
  <si>
    <t>OKLAHOMA</t>
  </si>
  <si>
    <t>TEXAS</t>
  </si>
  <si>
    <t>MINNEAPOLIES</t>
  </si>
  <si>
    <t>CHICAGO</t>
  </si>
  <si>
    <t>APPALACHIA</t>
  </si>
  <si>
    <t>SOUTHERN</t>
  </si>
  <si>
    <t>NEW ENGLAND</t>
  </si>
  <si>
    <t>MID ATLANTIC</t>
  </si>
  <si>
    <t>SO ATLANTIC</t>
  </si>
  <si>
    <t>TOTAL</t>
  </si>
  <si>
    <t>TOTAL US GAS DEMAND</t>
  </si>
  <si>
    <t>TOTAL NORMAL US GAS DEMAND</t>
  </si>
  <si>
    <t>DEMAND OVER (UNDER) NORMAL</t>
  </si>
  <si>
    <t>INJECTION (WITHDRAWAL) ESTIMATE</t>
  </si>
  <si>
    <t xml:space="preserve">WEEKLY INJECTION (WITHDRAWAL) </t>
  </si>
  <si>
    <t>AGA STG ACTIVITY PRIOR YEAR</t>
  </si>
  <si>
    <t xml:space="preserve"> </t>
  </si>
  <si>
    <t>WEEKLY TOTAL ACTUAL US GAS DEMAND</t>
  </si>
  <si>
    <t>WEEKLY TOTAL NORMAL US GAS DEMAND</t>
  </si>
  <si>
    <t>DAILY OVER (UNDER) GAS DEMAND - WEST</t>
  </si>
  <si>
    <t>PROD</t>
  </si>
  <si>
    <t>EAST</t>
  </si>
  <si>
    <t>WEEKLY OVER (UNDER) GAS DEMAND - WEST</t>
  </si>
  <si>
    <t xml:space="preserve">W  </t>
  </si>
  <si>
    <t xml:space="preserve">P   </t>
  </si>
  <si>
    <t xml:space="preserve">E    </t>
  </si>
  <si>
    <t>RESEARCH TOTAL US GAS DEMAND</t>
  </si>
  <si>
    <t>RESEARCH TOTAL NORMAL US GAS DEMAND</t>
  </si>
  <si>
    <t>JIM'S TOTAL US GAS DEMAND</t>
  </si>
  <si>
    <t>JIM'S TOTAL NORMAL US GAS DEMAND</t>
  </si>
  <si>
    <t xml:space="preserve">Total 1999 US Gas Demand over (under) 1998  </t>
  </si>
  <si>
    <t>1999 Normal US Gas Demand Over (Under) 1998</t>
  </si>
  <si>
    <t>Avg</t>
  </si>
  <si>
    <t>Low</t>
  </si>
  <si>
    <t>High</t>
  </si>
  <si>
    <t>MEMORIAL DAY WEEKEND ADDS 15 BCF</t>
  </si>
  <si>
    <t>LESS HURRICANE SHUT INS &amp; FLOODING OF 2. BCF</t>
  </si>
  <si>
    <t xml:space="preserve">Total 2000 US Gas Demand over (under) 1999  </t>
  </si>
  <si>
    <t>2000 Normal US Gas Demand Over (Under) 1999</t>
  </si>
  <si>
    <t>Labor day holiday increase injections by  12 BCF</t>
  </si>
  <si>
    <t>Includes 4 BCF of Cushion Gas Not Included in AGA's #</t>
  </si>
  <si>
    <t>Includes 3 BCF of Cushion Gas Not Included in AGA's #</t>
  </si>
  <si>
    <t>Not</t>
  </si>
  <si>
    <t>Available</t>
  </si>
  <si>
    <t>15 BCF ADDITIONAL FOR 4th OF JULY</t>
  </si>
  <si>
    <t>Adjust -2 BCF for El Paso Explosion</t>
  </si>
  <si>
    <t>Adjust -1 BCF for El Paso Explosion</t>
  </si>
  <si>
    <t>ADD 22 BCF FOR LABOR DAY</t>
  </si>
  <si>
    <t>(Less .5 BCF Storm Shut in)</t>
  </si>
  <si>
    <t>2000 Total US Gas Demand</t>
  </si>
  <si>
    <t>2001 Total US Gas Demand</t>
  </si>
  <si>
    <t xml:space="preserve">Total 2001 US Gas Demand over (under) 2000  </t>
  </si>
  <si>
    <t>2001 Normal US Gas Demand Over (Under) 2000</t>
  </si>
  <si>
    <t>CENTRAL</t>
  </si>
  <si>
    <t xml:space="preserve">NORTHEAST </t>
  </si>
  <si>
    <t>SOUTHEAST</t>
  </si>
  <si>
    <t>Jim Adjustment</t>
  </si>
  <si>
    <t>NORTHEAST</t>
  </si>
  <si>
    <t>HURRICANE SHUT INS &amp; 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</si>
</sst>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_);[Red]\(#,##0.0\)"/>
    <numFmt numFmtId="165" formatCode="0.0_);[Red]\(0.0\)"/>
    <numFmt numFmtId="166" formatCode="0_);[Red]\(0\)"/>
    <numFmt numFmtId="167" formatCode="0.000_);[Red]\(0.000\)"/>
    <numFmt numFmtId="168" formatCode="0.00_);[Red]\(0.00\)"/>
    <numFmt numFmtId="169" formatCode="#,##0.000_);[Red]\(#,##0.000\)"/>
    <numFmt numFmtId="170" formatCode="0.0%"/>
    <numFmt numFmtId="171" formatCode="0.000%"/>
    <numFmt numFmtId="176" formatCode="m/d/yy"/>
    <numFmt numFmtId="177" formatCode="mm/dd/yy"/>
  </numFmts>
  <fonts count="4" x14ac:knownFonts="1">
    <font>
      <sz val="10"/>
      <name val="Arial"/>
    </font>
    <font>
      <sz val="7"/>
      <name val="Arial"/>
      <family val="2"/>
    </font>
    <font>
      <sz val="7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2" borderId="0" xfId="0" applyFont="1" applyFill="1"/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8" fontId="1" fillId="0" borderId="0" xfId="0" applyNumberFormat="1" applyFont="1"/>
    <xf numFmtId="38" fontId="1" fillId="2" borderId="0" xfId="0" applyNumberFormat="1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2" borderId="2" xfId="0" applyNumberFormat="1" applyFont="1" applyFill="1" applyBorder="1" applyAlignment="1">
      <alignment horizontal="center"/>
    </xf>
    <xf numFmtId="38" fontId="1" fillId="3" borderId="2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1" fillId="3" borderId="0" xfId="0" applyNumberFormat="1" applyFont="1" applyFill="1"/>
    <xf numFmtId="167" fontId="1" fillId="0" borderId="0" xfId="0" applyNumberFormat="1" applyFont="1"/>
    <xf numFmtId="167" fontId="1" fillId="2" borderId="0" xfId="0" applyNumberFormat="1" applyFont="1" applyFill="1"/>
    <xf numFmtId="0" fontId="1" fillId="0" borderId="0" xfId="0" applyFont="1" applyAlignment="1">
      <alignment horizontal="right"/>
    </xf>
    <xf numFmtId="38" fontId="1" fillId="2" borderId="0" xfId="0" applyNumberFormat="1" applyFont="1" applyFill="1"/>
    <xf numFmtId="38" fontId="1" fillId="3" borderId="0" xfId="0" applyNumberFormat="1" applyFont="1" applyFill="1"/>
    <xf numFmtId="0" fontId="1" fillId="3" borderId="0" xfId="0" applyFont="1" applyFill="1"/>
    <xf numFmtId="40" fontId="1" fillId="3" borderId="0" xfId="0" applyNumberFormat="1" applyFont="1" applyFill="1"/>
    <xf numFmtId="40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0" fontId="1" fillId="0" borderId="0" xfId="0" applyNumberFormat="1" applyFont="1"/>
    <xf numFmtId="16" fontId="1" fillId="2" borderId="1" xfId="0" applyNumberFormat="1" applyFont="1" applyFill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0" xfId="0" quotePrefix="1" applyFont="1"/>
    <xf numFmtId="16" fontId="1" fillId="0" borderId="0" xfId="0" applyNumberFormat="1" applyFont="1" applyAlignment="1"/>
    <xf numFmtId="16" fontId="1" fillId="2" borderId="0" xfId="0" applyNumberFormat="1" applyFont="1" applyFill="1" applyAlignment="1"/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70" fontId="1" fillId="2" borderId="0" xfId="0" applyNumberFormat="1" applyFont="1" applyFill="1" applyAlignment="1">
      <alignment horizontal="center"/>
    </xf>
    <xf numFmtId="170" fontId="1" fillId="0" borderId="0" xfId="0" applyNumberFormat="1" applyFont="1"/>
    <xf numFmtId="165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0" fontId="1" fillId="4" borderId="0" xfId="0" applyFont="1" applyFill="1"/>
    <xf numFmtId="38" fontId="2" fillId="5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center"/>
    </xf>
    <xf numFmtId="170" fontId="1" fillId="3" borderId="0" xfId="0" applyNumberFormat="1" applyFont="1" applyFill="1"/>
    <xf numFmtId="38" fontId="1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1" fillId="7" borderId="0" xfId="0" applyNumberFormat="1" applyFont="1" applyFill="1" applyAlignment="1">
      <alignment horizontal="center"/>
    </xf>
    <xf numFmtId="169" fontId="1" fillId="0" borderId="0" xfId="0" applyNumberFormat="1" applyFont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0" fontId="1" fillId="6" borderId="0" xfId="0" applyNumberFormat="1" applyFont="1" applyFill="1" applyAlignment="1">
      <alignment horizontal="center"/>
    </xf>
    <xf numFmtId="0" fontId="1" fillId="6" borderId="0" xfId="0" applyFont="1" applyFill="1"/>
    <xf numFmtId="16" fontId="1" fillId="2" borderId="0" xfId="0" applyNumberFormat="1" applyFont="1" applyFill="1" applyBorder="1" applyAlignment="1">
      <alignment horizontal="center"/>
    </xf>
    <xf numFmtId="40" fontId="1" fillId="4" borderId="0" xfId="0" applyNumberFormat="1" applyFont="1" applyFill="1" applyAlignment="1">
      <alignment horizontal="center"/>
    </xf>
    <xf numFmtId="40" fontId="1" fillId="6" borderId="0" xfId="0" applyNumberFormat="1" applyFont="1" applyFill="1"/>
    <xf numFmtId="16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1" fillId="0" borderId="0" xfId="0" applyNumberFormat="1" applyFont="1"/>
    <xf numFmtId="0" fontId="1" fillId="2" borderId="4" xfId="0" applyFont="1" applyFill="1" applyBorder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0" fontId="1" fillId="3" borderId="0" xfId="0" applyFont="1" applyFill="1" applyAlignment="1">
      <alignment horizontal="center"/>
    </xf>
    <xf numFmtId="170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/>
    <xf numFmtId="171" fontId="1" fillId="0" borderId="0" xfId="0" applyNumberFormat="1" applyFont="1"/>
    <xf numFmtId="40" fontId="1" fillId="0" borderId="0" xfId="0" applyNumberFormat="1" applyFont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right"/>
    </xf>
    <xf numFmtId="38" fontId="1" fillId="3" borderId="0" xfId="0" quotePrefix="1" applyNumberFormat="1" applyFont="1" applyFill="1" applyAlignment="1">
      <alignment horizontal="center"/>
    </xf>
    <xf numFmtId="40" fontId="1" fillId="3" borderId="0" xfId="0" applyNumberFormat="1" applyFont="1" applyFill="1" applyAlignment="1">
      <alignment horizontal="center"/>
    </xf>
    <xf numFmtId="2" fontId="1" fillId="0" borderId="0" xfId="0" quotePrefix="1" applyNumberFormat="1" applyFont="1" applyAlignment="1">
      <alignment horizontal="center"/>
    </xf>
    <xf numFmtId="169" fontId="1" fillId="0" borderId="0" xfId="0" quotePrefix="1" applyNumberFormat="1" applyFont="1" applyAlignment="1">
      <alignment horizontal="center"/>
    </xf>
    <xf numFmtId="164" fontId="1" fillId="6" borderId="0" xfId="0" applyNumberFormat="1" applyFont="1" applyFill="1"/>
    <xf numFmtId="16" fontId="3" fillId="0" borderId="0" xfId="0" applyNumberFormat="1" applyFont="1" applyAlignment="1"/>
    <xf numFmtId="177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center"/>
    </xf>
    <xf numFmtId="176" fontId="3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0" xfId="0" applyFont="1" applyFill="1"/>
    <xf numFmtId="0" fontId="3" fillId="6" borderId="1" xfId="0" applyFont="1" applyFill="1" applyBorder="1" applyAlignment="1">
      <alignment horizontal="center"/>
    </xf>
    <xf numFmtId="164" fontId="3" fillId="6" borderId="0" xfId="0" applyNumberFormat="1" applyFont="1" applyFill="1"/>
    <xf numFmtId="40" fontId="3" fillId="6" borderId="0" xfId="0" applyNumberFormat="1" applyFont="1" applyFill="1"/>
    <xf numFmtId="38" fontId="3" fillId="6" borderId="0" xfId="0" applyNumberFormat="1" applyFont="1" applyFill="1"/>
    <xf numFmtId="164" fontId="3" fillId="6" borderId="0" xfId="0" applyNumberFormat="1" applyFont="1" applyFill="1" applyBorder="1"/>
    <xf numFmtId="38" fontId="3" fillId="6" borderId="0" xfId="0" applyNumberFormat="1" applyFont="1" applyFill="1" applyBorder="1"/>
    <xf numFmtId="38" fontId="3" fillId="6" borderId="2" xfId="0" applyNumberFormat="1" applyFont="1" applyFill="1" applyBorder="1" applyAlignment="1">
      <alignment horizontal="center"/>
    </xf>
    <xf numFmtId="38" fontId="3" fillId="6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_PREDIC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3">
          <cell r="CL133">
            <v>-1151</v>
          </cell>
          <cell r="CM133">
            <v>-878</v>
          </cell>
          <cell r="CN133">
            <v>-373</v>
          </cell>
          <cell r="CO133">
            <v>11</v>
          </cell>
          <cell r="CP133">
            <v>107</v>
          </cell>
          <cell r="CQ133">
            <v>-270</v>
          </cell>
          <cell r="CR133">
            <v>-411</v>
          </cell>
          <cell r="CS133">
            <v>-325</v>
          </cell>
          <cell r="CT133">
            <v>-39</v>
          </cell>
          <cell r="CU133">
            <v>-105</v>
          </cell>
          <cell r="CV133">
            <v>-100</v>
          </cell>
          <cell r="CW133">
            <v>-260</v>
          </cell>
          <cell r="CX133">
            <v>-331</v>
          </cell>
          <cell r="CY133">
            <v>-310</v>
          </cell>
          <cell r="CZ133">
            <v>-366</v>
          </cell>
          <cell r="DA133">
            <v>-617</v>
          </cell>
          <cell r="DB133">
            <v>-854</v>
          </cell>
          <cell r="DC133">
            <v>-629</v>
          </cell>
          <cell r="DD133">
            <v>-636</v>
          </cell>
          <cell r="DE133">
            <v>-162</v>
          </cell>
          <cell r="DF133">
            <v>-191</v>
          </cell>
          <cell r="DG133">
            <v>-144</v>
          </cell>
          <cell r="DH133">
            <v>-111</v>
          </cell>
          <cell r="DI133">
            <v>-457</v>
          </cell>
          <cell r="DJ133">
            <v>-457</v>
          </cell>
          <cell r="DK133">
            <v>-802</v>
          </cell>
          <cell r="DL133">
            <v>-151</v>
          </cell>
          <cell r="DM133">
            <v>-242</v>
          </cell>
          <cell r="DN133">
            <v>-242</v>
          </cell>
          <cell r="DO133">
            <v>-403</v>
          </cell>
          <cell r="DP133">
            <v>-227</v>
          </cell>
          <cell r="DQ133">
            <v>-252</v>
          </cell>
          <cell r="DR133">
            <v>-133</v>
          </cell>
          <cell r="DS133">
            <v>-45</v>
          </cell>
          <cell r="DT133">
            <v>102</v>
          </cell>
          <cell r="DU133">
            <v>-359</v>
          </cell>
          <cell r="DV133">
            <v>-130</v>
          </cell>
          <cell r="DW133">
            <v>156</v>
          </cell>
          <cell r="DX133">
            <v>-238</v>
          </cell>
          <cell r="DY133">
            <v>-424</v>
          </cell>
          <cell r="DZ133">
            <v>-281</v>
          </cell>
          <cell r="EA133">
            <v>31</v>
          </cell>
          <cell r="EB133">
            <v>-120</v>
          </cell>
          <cell r="EC133">
            <v>-87</v>
          </cell>
          <cell r="ED133">
            <v>9</v>
          </cell>
          <cell r="EE133">
            <v>-600</v>
          </cell>
          <cell r="EF133">
            <v>-690</v>
          </cell>
          <cell r="EG133">
            <v>-481</v>
          </cell>
          <cell r="EH133">
            <v>-647</v>
          </cell>
          <cell r="EI133">
            <v>-56</v>
          </cell>
          <cell r="EJ133">
            <v>-21</v>
          </cell>
          <cell r="EK133">
            <v>-207</v>
          </cell>
          <cell r="EL133">
            <v>-450</v>
          </cell>
          <cell r="EM133">
            <v>-242</v>
          </cell>
          <cell r="EN133">
            <v>-56</v>
          </cell>
          <cell r="EO133">
            <v>-127</v>
          </cell>
          <cell r="EP133">
            <v>97</v>
          </cell>
          <cell r="EQ133">
            <v>45</v>
          </cell>
          <cell r="ER133">
            <v>278</v>
          </cell>
          <cell r="ES133">
            <v>273</v>
          </cell>
          <cell r="ET133">
            <v>171</v>
          </cell>
          <cell r="EU133">
            <v>68</v>
          </cell>
          <cell r="EV133">
            <v>55</v>
          </cell>
          <cell r="EW133">
            <v>-166</v>
          </cell>
          <cell r="EX133">
            <v>-571</v>
          </cell>
          <cell r="EY133">
            <v>-510</v>
          </cell>
          <cell r="EZ133">
            <v>-116</v>
          </cell>
          <cell r="FA133">
            <v>-568</v>
          </cell>
          <cell r="FB133">
            <v>-775</v>
          </cell>
          <cell r="FC133">
            <v>-395</v>
          </cell>
          <cell r="FD133">
            <v>-603</v>
          </cell>
          <cell r="FE133">
            <v>-551</v>
          </cell>
          <cell r="FF133">
            <v>-24</v>
          </cell>
          <cell r="FG133">
            <v>284</v>
          </cell>
          <cell r="FH133">
            <v>38</v>
          </cell>
          <cell r="FI133">
            <v>143</v>
          </cell>
          <cell r="FJ133">
            <v>149</v>
          </cell>
          <cell r="FK133">
            <v>-186</v>
          </cell>
          <cell r="FL133">
            <v>-74</v>
          </cell>
          <cell r="FM133">
            <v>374</v>
          </cell>
          <cell r="FN133">
            <v>312</v>
          </cell>
          <cell r="FO133">
            <v>111</v>
          </cell>
          <cell r="FP133">
            <v>-135</v>
          </cell>
          <cell r="FQ133">
            <v>-574</v>
          </cell>
          <cell r="FR133">
            <v>-447</v>
          </cell>
          <cell r="FS133">
            <v>-421</v>
          </cell>
          <cell r="FT133">
            <v>-273</v>
          </cell>
          <cell r="FU133">
            <v>-169</v>
          </cell>
          <cell r="FV133">
            <v>-233</v>
          </cell>
          <cell r="FW133">
            <v>-227</v>
          </cell>
          <cell r="FX133">
            <v>-558</v>
          </cell>
          <cell r="FY133">
            <v>-537</v>
          </cell>
          <cell r="FZ133">
            <v>-162</v>
          </cell>
          <cell r="GA133">
            <v>-90</v>
          </cell>
          <cell r="GB133">
            <v>-303</v>
          </cell>
          <cell r="GC133">
            <v>-487</v>
          </cell>
          <cell r="GD133">
            <v>-298</v>
          </cell>
          <cell r="GE133">
            <v>-225</v>
          </cell>
          <cell r="GF133">
            <v>-292</v>
          </cell>
          <cell r="GG133">
            <v>31</v>
          </cell>
          <cell r="GH133">
            <v>373</v>
          </cell>
          <cell r="GI133">
            <v>201</v>
          </cell>
          <cell r="GJ133">
            <v>-54</v>
          </cell>
          <cell r="GK133">
            <v>186</v>
          </cell>
          <cell r="GL133">
            <v>-96</v>
          </cell>
          <cell r="GM133">
            <v>-49</v>
          </cell>
          <cell r="GN133">
            <v>296</v>
          </cell>
          <cell r="GO133">
            <v>265</v>
          </cell>
          <cell r="GP133">
            <v>164</v>
          </cell>
          <cell r="GQ133">
            <v>-12</v>
          </cell>
          <cell r="GR133">
            <v>-22</v>
          </cell>
          <cell r="GS133">
            <v>384</v>
          </cell>
          <cell r="GT133">
            <v>229</v>
          </cell>
          <cell r="GU133">
            <v>131</v>
          </cell>
          <cell r="GV133">
            <v>-145</v>
          </cell>
          <cell r="GW133">
            <v>-296</v>
          </cell>
          <cell r="GX133">
            <v>-254</v>
          </cell>
          <cell r="GY133">
            <v>-210</v>
          </cell>
          <cell r="GZ133">
            <v>-281</v>
          </cell>
          <cell r="HA133">
            <v>-70</v>
          </cell>
          <cell r="HB133">
            <v>120</v>
          </cell>
          <cell r="HC133">
            <v>276</v>
          </cell>
          <cell r="HD133">
            <v>196</v>
          </cell>
          <cell r="HE133">
            <v>8</v>
          </cell>
          <cell r="HF133">
            <v>7</v>
          </cell>
          <cell r="HG133">
            <v>184</v>
          </cell>
          <cell r="HH133">
            <v>-358</v>
          </cell>
          <cell r="HI133">
            <v>-237</v>
          </cell>
          <cell r="HJ133">
            <v>-122</v>
          </cell>
          <cell r="HK133">
            <v>-186</v>
          </cell>
          <cell r="HL133">
            <v>-255</v>
          </cell>
          <cell r="HM133">
            <v>-343</v>
          </cell>
          <cell r="HN133">
            <v>-358</v>
          </cell>
          <cell r="HO133">
            <v>-219</v>
          </cell>
          <cell r="HP133">
            <v>-500</v>
          </cell>
          <cell r="HQ133">
            <v>-463</v>
          </cell>
          <cell r="HR133">
            <v>-321</v>
          </cell>
          <cell r="HS133">
            <v>65</v>
          </cell>
          <cell r="HT133">
            <v>110</v>
          </cell>
          <cell r="HU133">
            <v>-357</v>
          </cell>
          <cell r="HV133">
            <v>-461</v>
          </cell>
          <cell r="HW133">
            <v>-42</v>
          </cell>
          <cell r="HX133">
            <v>-136</v>
          </cell>
          <cell r="HY133">
            <v>-353</v>
          </cell>
          <cell r="HZ133">
            <v>-200</v>
          </cell>
          <cell r="IA133">
            <v>200</v>
          </cell>
          <cell r="IB133">
            <v>286</v>
          </cell>
          <cell r="IC133">
            <v>242</v>
          </cell>
          <cell r="ID133">
            <v>-136</v>
          </cell>
          <cell r="IE133">
            <v>34</v>
          </cell>
          <cell r="IF133">
            <v>-103</v>
          </cell>
          <cell r="IG133">
            <v>57</v>
          </cell>
          <cell r="IH133">
            <v>134</v>
          </cell>
          <cell r="II133">
            <v>-122</v>
          </cell>
          <cell r="IJ133">
            <v>-339</v>
          </cell>
          <cell r="IK133">
            <v>-141</v>
          </cell>
          <cell r="IL133">
            <v>-137</v>
          </cell>
          <cell r="IM133">
            <v>-75</v>
          </cell>
          <cell r="IN133">
            <v>-123</v>
          </cell>
          <cell r="IO133">
            <v>-70</v>
          </cell>
          <cell r="IP133">
            <v>600</v>
          </cell>
          <cell r="IQ133">
            <v>346</v>
          </cell>
          <cell r="IR133">
            <v>307</v>
          </cell>
          <cell r="IS133">
            <v>356</v>
          </cell>
        </row>
        <row r="134">
          <cell r="CL134">
            <v>-1443</v>
          </cell>
          <cell r="CM134">
            <v>-1329</v>
          </cell>
          <cell r="CN134">
            <v>-416</v>
          </cell>
          <cell r="CO134">
            <v>138</v>
          </cell>
          <cell r="CP134">
            <v>602</v>
          </cell>
          <cell r="CQ134">
            <v>154</v>
          </cell>
          <cell r="CR134">
            <v>242</v>
          </cell>
          <cell r="CS134">
            <v>-116</v>
          </cell>
          <cell r="CT134">
            <v>-369</v>
          </cell>
          <cell r="CU134">
            <v>-344</v>
          </cell>
          <cell r="CV134">
            <v>-216</v>
          </cell>
          <cell r="CW134">
            <v>453</v>
          </cell>
          <cell r="CX134">
            <v>379</v>
          </cell>
          <cell r="CY134">
            <v>653</v>
          </cell>
          <cell r="CZ134">
            <v>269</v>
          </cell>
          <cell r="DA134">
            <v>418</v>
          </cell>
          <cell r="DB134">
            <v>362</v>
          </cell>
          <cell r="DC134">
            <v>55</v>
          </cell>
          <cell r="DD134">
            <v>-564</v>
          </cell>
          <cell r="DE134">
            <v>153</v>
          </cell>
          <cell r="DF134">
            <v>22</v>
          </cell>
          <cell r="DG134">
            <v>291</v>
          </cell>
          <cell r="DH134">
            <v>-274</v>
          </cell>
          <cell r="DI134">
            <v>180</v>
          </cell>
          <cell r="DJ134">
            <v>386</v>
          </cell>
          <cell r="DK134">
            <v>-186</v>
          </cell>
          <cell r="DL134">
            <v>-38</v>
          </cell>
          <cell r="DM134">
            <v>-54</v>
          </cell>
          <cell r="DN134">
            <v>-45</v>
          </cell>
          <cell r="DO134">
            <v>-330</v>
          </cell>
          <cell r="DP134">
            <v>-355</v>
          </cell>
          <cell r="DQ134">
            <v>-459</v>
          </cell>
          <cell r="DR134">
            <v>343</v>
          </cell>
          <cell r="DS134">
            <v>59</v>
          </cell>
          <cell r="DT134">
            <v>-202</v>
          </cell>
          <cell r="DU134">
            <v>-1050</v>
          </cell>
          <cell r="DV134">
            <v>-586</v>
          </cell>
          <cell r="DW134">
            <v>299</v>
          </cell>
          <cell r="DX134">
            <v>-120</v>
          </cell>
          <cell r="DY134">
            <v>-39</v>
          </cell>
          <cell r="DZ134">
            <v>415</v>
          </cell>
          <cell r="EA134">
            <v>-511</v>
          </cell>
          <cell r="EB134">
            <v>-821</v>
          </cell>
          <cell r="EC134">
            <v>-731</v>
          </cell>
          <cell r="ED134">
            <v>-1344</v>
          </cell>
          <cell r="EE134">
            <v>-2259</v>
          </cell>
          <cell r="EF134">
            <v>-2387</v>
          </cell>
          <cell r="EG134">
            <v>-2563</v>
          </cell>
          <cell r="EH134">
            <v>-2664</v>
          </cell>
          <cell r="EI134">
            <v>-2461</v>
          </cell>
          <cell r="EJ134">
            <v>-2423</v>
          </cell>
          <cell r="EK134">
            <v>-2480</v>
          </cell>
          <cell r="EL134">
            <v>-1551</v>
          </cell>
          <cell r="EM134">
            <v>-643</v>
          </cell>
          <cell r="EN134">
            <v>-1328</v>
          </cell>
          <cell r="EO134">
            <v>-2228</v>
          </cell>
          <cell r="EP134">
            <v>-2177</v>
          </cell>
          <cell r="EQ134">
            <v>-1305</v>
          </cell>
          <cell r="ER134">
            <v>-32</v>
          </cell>
          <cell r="ES134">
            <v>-455</v>
          </cell>
          <cell r="ET134">
            <v>3</v>
          </cell>
          <cell r="EU134">
            <v>5131</v>
          </cell>
          <cell r="EV134">
            <v>-1062</v>
          </cell>
          <cell r="EW134">
            <v>-668</v>
          </cell>
          <cell r="EX134">
            <v>-672</v>
          </cell>
          <cell r="EY134">
            <v>-858</v>
          </cell>
          <cell r="EZ134">
            <v>-1586</v>
          </cell>
          <cell r="FA134">
            <v>-1361</v>
          </cell>
          <cell r="FB134">
            <v>-1069</v>
          </cell>
          <cell r="FC134">
            <v>-1134</v>
          </cell>
          <cell r="FD134">
            <v>-1445</v>
          </cell>
          <cell r="FE134">
            <v>-1192</v>
          </cell>
          <cell r="FF134">
            <v>-1154</v>
          </cell>
          <cell r="FG134">
            <v>-145</v>
          </cell>
          <cell r="FH134">
            <v>-803</v>
          </cell>
          <cell r="FI134">
            <v>-699</v>
          </cell>
          <cell r="FJ134">
            <v>-729</v>
          </cell>
          <cell r="FK134">
            <v>-1011</v>
          </cell>
          <cell r="FL134">
            <v>357</v>
          </cell>
          <cell r="FM134">
            <v>921</v>
          </cell>
          <cell r="FN134">
            <v>379</v>
          </cell>
          <cell r="FO134">
            <v>132</v>
          </cell>
          <cell r="FP134">
            <v>-812</v>
          </cell>
          <cell r="FQ134">
            <v>259</v>
          </cell>
          <cell r="FR134">
            <v>494</v>
          </cell>
          <cell r="FS134">
            <v>1161</v>
          </cell>
          <cell r="FT134">
            <v>2102</v>
          </cell>
          <cell r="FU134">
            <v>1332</v>
          </cell>
          <cell r="FV134">
            <v>428</v>
          </cell>
          <cell r="FW134">
            <v>172</v>
          </cell>
          <cell r="FX134">
            <v>896</v>
          </cell>
          <cell r="FY134">
            <v>542</v>
          </cell>
          <cell r="FZ134">
            <v>501</v>
          </cell>
          <cell r="GA134">
            <v>266</v>
          </cell>
          <cell r="GB134">
            <v>-441</v>
          </cell>
          <cell r="GC134">
            <v>-325</v>
          </cell>
          <cell r="GD134">
            <v>1352</v>
          </cell>
          <cell r="GE134">
            <v>908</v>
          </cell>
          <cell r="GF134">
            <v>1844</v>
          </cell>
          <cell r="GG134">
            <v>1291</v>
          </cell>
          <cell r="GH134">
            <v>1515</v>
          </cell>
          <cell r="GI134">
            <v>-603</v>
          </cell>
          <cell r="GJ134">
            <v>-626</v>
          </cell>
          <cell r="GK134">
            <v>-628</v>
          </cell>
          <cell r="GL134">
            <v>-521</v>
          </cell>
          <cell r="GM134">
            <v>-483</v>
          </cell>
          <cell r="GN134">
            <v>-706</v>
          </cell>
          <cell r="GO134">
            <v>-765</v>
          </cell>
          <cell r="GP134">
            <v>-478</v>
          </cell>
          <cell r="GQ134">
            <v>-458</v>
          </cell>
          <cell r="GR134">
            <v>-407</v>
          </cell>
          <cell r="GS134">
            <v>-409</v>
          </cell>
          <cell r="GT134">
            <v>-478</v>
          </cell>
          <cell r="GU134">
            <v>-54</v>
          </cell>
          <cell r="GV134">
            <v>13</v>
          </cell>
          <cell r="GW134">
            <v>481</v>
          </cell>
          <cell r="GX134">
            <v>218</v>
          </cell>
          <cell r="GY134">
            <v>406</v>
          </cell>
          <cell r="GZ134">
            <v>-118</v>
          </cell>
          <cell r="HA134">
            <v>299</v>
          </cell>
          <cell r="HB134">
            <v>243</v>
          </cell>
          <cell r="HC134">
            <v>-130</v>
          </cell>
          <cell r="HD134">
            <v>68</v>
          </cell>
          <cell r="HE134">
            <v>711</v>
          </cell>
          <cell r="HF134">
            <v>587</v>
          </cell>
          <cell r="HG134">
            <v>-442</v>
          </cell>
          <cell r="HH134">
            <v>-431</v>
          </cell>
          <cell r="HI134">
            <v>-592</v>
          </cell>
          <cell r="HJ134">
            <v>-524</v>
          </cell>
          <cell r="HK134">
            <v>-314</v>
          </cell>
          <cell r="HL134">
            <v>-368</v>
          </cell>
          <cell r="HM134">
            <v>-70</v>
          </cell>
          <cell r="HN134">
            <v>-74</v>
          </cell>
          <cell r="HO134">
            <v>-273</v>
          </cell>
          <cell r="HP134">
            <v>-144</v>
          </cell>
          <cell r="HQ134">
            <v>-544</v>
          </cell>
          <cell r="HR134">
            <v>-865</v>
          </cell>
          <cell r="HS134">
            <v>-351</v>
          </cell>
          <cell r="HT134">
            <v>-579</v>
          </cell>
          <cell r="HU134">
            <v>232</v>
          </cell>
          <cell r="HV134">
            <v>712</v>
          </cell>
          <cell r="HW134">
            <v>873</v>
          </cell>
          <cell r="HX134">
            <v>559</v>
          </cell>
          <cell r="HY134">
            <v>-635</v>
          </cell>
          <cell r="HZ134">
            <v>-357</v>
          </cell>
          <cell r="IA134">
            <v>133</v>
          </cell>
          <cell r="IB134">
            <v>52</v>
          </cell>
          <cell r="IC134">
            <v>-260</v>
          </cell>
          <cell r="ID134">
            <v>742</v>
          </cell>
          <cell r="IE134">
            <v>-293</v>
          </cell>
          <cell r="IF134">
            <v>-417</v>
          </cell>
          <cell r="IG134">
            <v>256</v>
          </cell>
          <cell r="IH134">
            <v>381</v>
          </cell>
          <cell r="II134">
            <v>599</v>
          </cell>
          <cell r="IJ134">
            <v>-65</v>
          </cell>
          <cell r="IK134">
            <v>-153</v>
          </cell>
          <cell r="IL134">
            <v>-413</v>
          </cell>
          <cell r="IM134">
            <v>-154</v>
          </cell>
          <cell r="IN134">
            <v>-248</v>
          </cell>
          <cell r="IO134">
            <v>-189</v>
          </cell>
          <cell r="IP134">
            <v>-291</v>
          </cell>
          <cell r="IQ134">
            <v>-552</v>
          </cell>
          <cell r="IR134">
            <v>29</v>
          </cell>
          <cell r="IS134">
            <v>141</v>
          </cell>
        </row>
        <row r="135">
          <cell r="CL135">
            <v>-242</v>
          </cell>
          <cell r="CM135">
            <v>-580</v>
          </cell>
          <cell r="CN135">
            <v>-1090</v>
          </cell>
          <cell r="CO135">
            <v>-893</v>
          </cell>
          <cell r="CP135">
            <v>-1447</v>
          </cell>
          <cell r="CQ135">
            <v>644</v>
          </cell>
          <cell r="CR135">
            <v>1117</v>
          </cell>
          <cell r="CS135">
            <v>234</v>
          </cell>
          <cell r="CT135">
            <v>-2059</v>
          </cell>
          <cell r="CU135">
            <v>-1638</v>
          </cell>
          <cell r="CV135">
            <v>9</v>
          </cell>
          <cell r="CW135">
            <v>-598</v>
          </cell>
          <cell r="CX135">
            <v>-924</v>
          </cell>
          <cell r="CY135">
            <v>267</v>
          </cell>
          <cell r="CZ135">
            <v>-981</v>
          </cell>
          <cell r="DA135">
            <v>243</v>
          </cell>
          <cell r="DB135">
            <v>322</v>
          </cell>
          <cell r="DC135">
            <v>-795</v>
          </cell>
          <cell r="DD135">
            <v>-587</v>
          </cell>
          <cell r="DE135">
            <v>-697</v>
          </cell>
          <cell r="DF135">
            <v>97</v>
          </cell>
          <cell r="DG135">
            <v>507</v>
          </cell>
          <cell r="DH135">
            <v>573</v>
          </cell>
          <cell r="DI135">
            <v>155</v>
          </cell>
          <cell r="DJ135">
            <v>-76</v>
          </cell>
          <cell r="DK135">
            <v>353</v>
          </cell>
          <cell r="DL135">
            <v>-764</v>
          </cell>
          <cell r="DM135">
            <v>-1783</v>
          </cell>
          <cell r="DN135">
            <v>-882</v>
          </cell>
          <cell r="DO135">
            <v>-1722</v>
          </cell>
          <cell r="DP135">
            <v>-2356</v>
          </cell>
          <cell r="DQ135">
            <v>-1381</v>
          </cell>
          <cell r="DR135">
            <v>-2546</v>
          </cell>
          <cell r="DS135">
            <v>-2679</v>
          </cell>
          <cell r="DT135">
            <v>-1894</v>
          </cell>
          <cell r="DU135">
            <v>1207</v>
          </cell>
          <cell r="DV135">
            <v>1745</v>
          </cell>
          <cell r="DW135">
            <v>-706</v>
          </cell>
          <cell r="DX135">
            <v>-1341</v>
          </cell>
          <cell r="DY135">
            <v>-1554</v>
          </cell>
          <cell r="DZ135">
            <v>-1725</v>
          </cell>
          <cell r="EA135">
            <v>-1395</v>
          </cell>
          <cell r="EB135">
            <v>-1185</v>
          </cell>
          <cell r="EC135">
            <v>-1074</v>
          </cell>
          <cell r="ED135">
            <v>-1727</v>
          </cell>
          <cell r="EE135">
            <v>-787</v>
          </cell>
          <cell r="EF135">
            <v>-1737</v>
          </cell>
          <cell r="EG135">
            <v>-1598</v>
          </cell>
          <cell r="EH135">
            <v>-1065</v>
          </cell>
          <cell r="EI135">
            <v>-1790</v>
          </cell>
          <cell r="EJ135">
            <v>-1052</v>
          </cell>
          <cell r="EK135">
            <v>-441</v>
          </cell>
          <cell r="EL135">
            <v>-23</v>
          </cell>
          <cell r="EM135">
            <v>-2063</v>
          </cell>
          <cell r="EN135">
            <v>-2478</v>
          </cell>
          <cell r="EO135">
            <v>-51</v>
          </cell>
          <cell r="EP135">
            <v>162</v>
          </cell>
          <cell r="EQ135">
            <v>622</v>
          </cell>
          <cell r="ER135">
            <v>1226</v>
          </cell>
          <cell r="ES135">
            <v>2741</v>
          </cell>
          <cell r="ET135">
            <v>2026</v>
          </cell>
          <cell r="EU135">
            <v>1552</v>
          </cell>
          <cell r="EV135">
            <v>211</v>
          </cell>
          <cell r="EW135">
            <v>-572</v>
          </cell>
          <cell r="EX135">
            <v>283</v>
          </cell>
          <cell r="EY135">
            <v>-772</v>
          </cell>
          <cell r="EZ135">
            <v>-328</v>
          </cell>
          <cell r="FA135">
            <v>437</v>
          </cell>
          <cell r="FB135">
            <v>877</v>
          </cell>
          <cell r="FC135">
            <v>-1536</v>
          </cell>
          <cell r="FD135">
            <v>-1014</v>
          </cell>
          <cell r="FE135">
            <v>-552</v>
          </cell>
          <cell r="FF135">
            <v>-651</v>
          </cell>
          <cell r="FG135">
            <v>-1611</v>
          </cell>
          <cell r="FH135">
            <v>-869</v>
          </cell>
          <cell r="FI135">
            <v>-533</v>
          </cell>
          <cell r="FJ135">
            <v>-557</v>
          </cell>
          <cell r="FK135">
            <v>-279</v>
          </cell>
          <cell r="FL135">
            <v>-865</v>
          </cell>
          <cell r="FM135">
            <v>-341</v>
          </cell>
          <cell r="FN135">
            <v>-1353</v>
          </cell>
          <cell r="FO135">
            <v>-234</v>
          </cell>
          <cell r="FP135">
            <v>-304</v>
          </cell>
          <cell r="FQ135">
            <v>-682</v>
          </cell>
          <cell r="FR135">
            <v>-958</v>
          </cell>
          <cell r="FS135">
            <v>-499</v>
          </cell>
          <cell r="FT135">
            <v>-353</v>
          </cell>
          <cell r="FU135">
            <v>-567</v>
          </cell>
          <cell r="FV135">
            <v>-275</v>
          </cell>
          <cell r="FW135">
            <v>780</v>
          </cell>
          <cell r="FX135">
            <v>875</v>
          </cell>
          <cell r="FY135">
            <v>790</v>
          </cell>
          <cell r="FZ135">
            <v>648</v>
          </cell>
          <cell r="GA135">
            <v>569</v>
          </cell>
          <cell r="GB135">
            <v>-445</v>
          </cell>
          <cell r="GC135">
            <v>299</v>
          </cell>
          <cell r="GD135">
            <v>255</v>
          </cell>
          <cell r="GE135">
            <v>499</v>
          </cell>
          <cell r="GF135">
            <v>645</v>
          </cell>
          <cell r="GG135">
            <v>643</v>
          </cell>
          <cell r="GH135">
            <v>674</v>
          </cell>
          <cell r="GI135">
            <v>377</v>
          </cell>
          <cell r="GJ135">
            <v>-132</v>
          </cell>
          <cell r="GK135">
            <v>1170</v>
          </cell>
          <cell r="GL135">
            <v>454</v>
          </cell>
          <cell r="GM135">
            <v>-660</v>
          </cell>
          <cell r="GN135">
            <v>367</v>
          </cell>
          <cell r="GO135">
            <v>567</v>
          </cell>
          <cell r="GP135">
            <v>619</v>
          </cell>
          <cell r="GQ135">
            <v>-227</v>
          </cell>
          <cell r="GR135">
            <v>-98</v>
          </cell>
          <cell r="GS135">
            <v>876</v>
          </cell>
          <cell r="GT135">
            <v>-409</v>
          </cell>
          <cell r="GU135">
            <v>260</v>
          </cell>
          <cell r="GV135">
            <v>237</v>
          </cell>
          <cell r="GW135">
            <v>705</v>
          </cell>
          <cell r="GX135">
            <v>481</v>
          </cell>
          <cell r="GY135">
            <v>979</v>
          </cell>
          <cell r="GZ135">
            <v>649</v>
          </cell>
          <cell r="HA135">
            <v>737</v>
          </cell>
          <cell r="HB135">
            <v>769</v>
          </cell>
          <cell r="HC135">
            <v>-317</v>
          </cell>
          <cell r="HD135">
            <v>-406</v>
          </cell>
          <cell r="HE135">
            <v>-615</v>
          </cell>
          <cell r="HF135">
            <v>-1154</v>
          </cell>
          <cell r="HG135">
            <v>-737</v>
          </cell>
          <cell r="HH135">
            <v>-166</v>
          </cell>
          <cell r="HI135">
            <v>450</v>
          </cell>
          <cell r="HJ135">
            <v>465</v>
          </cell>
          <cell r="HK135">
            <v>401</v>
          </cell>
          <cell r="HL135">
            <v>-403</v>
          </cell>
          <cell r="HM135">
            <v>51</v>
          </cell>
          <cell r="HN135">
            <v>53</v>
          </cell>
          <cell r="HO135">
            <v>132</v>
          </cell>
          <cell r="HP135">
            <v>-1035</v>
          </cell>
          <cell r="HQ135">
            <v>-871</v>
          </cell>
          <cell r="HR135">
            <v>30</v>
          </cell>
          <cell r="HS135">
            <v>150</v>
          </cell>
          <cell r="HT135">
            <v>-124</v>
          </cell>
          <cell r="HU135">
            <v>319</v>
          </cell>
          <cell r="HV135">
            <v>891</v>
          </cell>
          <cell r="HW135">
            <v>627</v>
          </cell>
          <cell r="HX135">
            <v>629</v>
          </cell>
          <cell r="HY135">
            <v>314</v>
          </cell>
          <cell r="HZ135">
            <v>233</v>
          </cell>
          <cell r="IA135">
            <v>828</v>
          </cell>
          <cell r="IB135">
            <v>176</v>
          </cell>
          <cell r="IC135">
            <v>464</v>
          </cell>
          <cell r="ID135">
            <v>873</v>
          </cell>
          <cell r="IE135">
            <v>69</v>
          </cell>
          <cell r="IF135">
            <v>280</v>
          </cell>
          <cell r="IG135">
            <v>176</v>
          </cell>
          <cell r="IH135">
            <v>-82</v>
          </cell>
          <cell r="II135">
            <v>-180</v>
          </cell>
          <cell r="IJ135">
            <v>-502</v>
          </cell>
          <cell r="IK135">
            <v>-175</v>
          </cell>
          <cell r="IL135">
            <v>85</v>
          </cell>
          <cell r="IM135">
            <v>122</v>
          </cell>
          <cell r="IN135">
            <v>379</v>
          </cell>
          <cell r="IO135">
            <v>622</v>
          </cell>
          <cell r="IP135">
            <v>814</v>
          </cell>
          <cell r="IQ135">
            <v>-45</v>
          </cell>
          <cell r="IR135">
            <v>515</v>
          </cell>
          <cell r="IS135">
            <v>1106</v>
          </cell>
        </row>
        <row r="136">
          <cell r="CL136">
            <v>-445</v>
          </cell>
          <cell r="CM136">
            <v>-2753</v>
          </cell>
          <cell r="CN136">
            <v>-7932</v>
          </cell>
          <cell r="CO136">
            <v>-9823</v>
          </cell>
          <cell r="CP136">
            <v>-9518</v>
          </cell>
          <cell r="CQ136">
            <v>-6498</v>
          </cell>
          <cell r="CR136">
            <v>-1780</v>
          </cell>
          <cell r="CS136">
            <v>-3212</v>
          </cell>
          <cell r="CT136">
            <v>-6115</v>
          </cell>
          <cell r="CU136">
            <v>-7200</v>
          </cell>
          <cell r="CV136">
            <v>-4894</v>
          </cell>
          <cell r="CW136">
            <v>-2431</v>
          </cell>
          <cell r="CX136">
            <v>-4837</v>
          </cell>
          <cell r="CY136">
            <v>-5531</v>
          </cell>
          <cell r="CZ136">
            <v>-6119</v>
          </cell>
          <cell r="DA136">
            <v>-5399</v>
          </cell>
          <cell r="DB136">
            <v>-1442</v>
          </cell>
          <cell r="DC136">
            <v>-1138</v>
          </cell>
          <cell r="DD136">
            <v>1011</v>
          </cell>
          <cell r="DE136">
            <v>-4167</v>
          </cell>
          <cell r="DF136">
            <v>-638</v>
          </cell>
          <cell r="DG136">
            <v>4879</v>
          </cell>
          <cell r="DH136">
            <v>3888</v>
          </cell>
          <cell r="DI136">
            <v>3594</v>
          </cell>
          <cell r="DJ136">
            <v>3812</v>
          </cell>
          <cell r="DK136">
            <v>-1784</v>
          </cell>
          <cell r="DL136">
            <v>-3735</v>
          </cell>
          <cell r="DM136">
            <v>298</v>
          </cell>
          <cell r="DN136">
            <v>-782</v>
          </cell>
          <cell r="DO136">
            <v>-6534</v>
          </cell>
          <cell r="DP136">
            <v>-7756</v>
          </cell>
          <cell r="DQ136">
            <v>-5402</v>
          </cell>
          <cell r="DR136">
            <v>-10452</v>
          </cell>
          <cell r="DS136">
            <v>-10303</v>
          </cell>
          <cell r="DT136">
            <v>-8710</v>
          </cell>
          <cell r="DU136">
            <v>-4117</v>
          </cell>
          <cell r="DV136">
            <v>-290</v>
          </cell>
          <cell r="DW136">
            <v>-4754</v>
          </cell>
          <cell r="DX136">
            <v>-3111</v>
          </cell>
          <cell r="DY136">
            <v>-6117</v>
          </cell>
          <cell r="DZ136">
            <v>-8813</v>
          </cell>
          <cell r="EA136">
            <v>-11923</v>
          </cell>
          <cell r="EB136">
            <v>-6070</v>
          </cell>
          <cell r="EC136">
            <v>-5151</v>
          </cell>
          <cell r="ED136">
            <v>-1885</v>
          </cell>
          <cell r="EE136">
            <v>-331</v>
          </cell>
          <cell r="EF136">
            <v>-6602</v>
          </cell>
          <cell r="EG136">
            <v>-5300</v>
          </cell>
          <cell r="EH136">
            <v>-106</v>
          </cell>
          <cell r="EI136">
            <v>-1652</v>
          </cell>
          <cell r="EJ136">
            <v>140</v>
          </cell>
          <cell r="EK136">
            <v>3528</v>
          </cell>
          <cell r="EL136">
            <v>5053</v>
          </cell>
          <cell r="EM136">
            <v>280</v>
          </cell>
          <cell r="EN136">
            <v>-185</v>
          </cell>
          <cell r="EO136">
            <v>5164</v>
          </cell>
          <cell r="EP136">
            <v>3733</v>
          </cell>
          <cell r="EQ136">
            <v>4628</v>
          </cell>
          <cell r="ER136">
            <v>4400</v>
          </cell>
          <cell r="ES136">
            <v>2463</v>
          </cell>
          <cell r="ET136">
            <v>1103</v>
          </cell>
          <cell r="EU136">
            <v>-2083</v>
          </cell>
          <cell r="EV136">
            <v>523</v>
          </cell>
          <cell r="EW136">
            <v>-1436</v>
          </cell>
          <cell r="EX136">
            <v>1474</v>
          </cell>
          <cell r="EY136">
            <v>-4060</v>
          </cell>
          <cell r="EZ136">
            <v>-2076</v>
          </cell>
          <cell r="FA136">
            <v>-2725</v>
          </cell>
          <cell r="FB136">
            <v>-834</v>
          </cell>
          <cell r="FC136">
            <v>-1792</v>
          </cell>
          <cell r="FD136">
            <v>-161</v>
          </cell>
          <cell r="FE136">
            <v>-6567</v>
          </cell>
          <cell r="FF136">
            <v>-7237</v>
          </cell>
          <cell r="FG136">
            <v>-77</v>
          </cell>
          <cell r="FH136">
            <v>1753</v>
          </cell>
          <cell r="FI136">
            <v>-1988</v>
          </cell>
          <cell r="FJ136">
            <v>-2064</v>
          </cell>
          <cell r="FK136">
            <v>-2907</v>
          </cell>
          <cell r="FL136">
            <v>-2014</v>
          </cell>
          <cell r="FM136">
            <v>46</v>
          </cell>
          <cell r="FN136">
            <v>-3308</v>
          </cell>
          <cell r="FO136">
            <v>-1289</v>
          </cell>
          <cell r="FP136">
            <v>-669</v>
          </cell>
          <cell r="FQ136">
            <v>-3897</v>
          </cell>
          <cell r="FR136">
            <v>-10174</v>
          </cell>
          <cell r="FS136">
            <v>-12807</v>
          </cell>
          <cell r="FT136">
            <v>-11584</v>
          </cell>
          <cell r="FU136">
            <v>-13044</v>
          </cell>
          <cell r="FV136">
            <v>-12052</v>
          </cell>
          <cell r="FW136">
            <v>-7271</v>
          </cell>
          <cell r="FX136">
            <v>-5857</v>
          </cell>
          <cell r="FY136">
            <v>-7011</v>
          </cell>
          <cell r="FZ136">
            <v>-7799</v>
          </cell>
          <cell r="GA136">
            <v>-3097</v>
          </cell>
          <cell r="GB136">
            <v>-2059</v>
          </cell>
          <cell r="GC136">
            <v>-5101</v>
          </cell>
          <cell r="GD136">
            <v>-7041</v>
          </cell>
          <cell r="GE136">
            <v>-7898</v>
          </cell>
          <cell r="GF136">
            <v>-11305</v>
          </cell>
          <cell r="GG136">
            <v>-11912</v>
          </cell>
          <cell r="GH136">
            <v>-5072</v>
          </cell>
          <cell r="GI136">
            <v>2227</v>
          </cell>
          <cell r="GJ136">
            <v>3795</v>
          </cell>
          <cell r="GK136">
            <v>3226</v>
          </cell>
          <cell r="GL136">
            <v>-324</v>
          </cell>
          <cell r="GM136">
            <v>-3360</v>
          </cell>
          <cell r="GN136">
            <v>-5450</v>
          </cell>
          <cell r="GO136">
            <v>391</v>
          </cell>
          <cell r="GP136">
            <v>4460</v>
          </cell>
          <cell r="GQ136">
            <v>3451</v>
          </cell>
          <cell r="GR136">
            <v>-242</v>
          </cell>
          <cell r="GS136">
            <v>-2438</v>
          </cell>
          <cell r="GT136">
            <v>-2998</v>
          </cell>
          <cell r="GU136">
            <v>-4365</v>
          </cell>
          <cell r="GV136">
            <v>-5141</v>
          </cell>
          <cell r="GW136">
            <v>-6732</v>
          </cell>
          <cell r="GX136">
            <v>-5976</v>
          </cell>
          <cell r="GY136">
            <v>-4103</v>
          </cell>
          <cell r="GZ136">
            <v>-2098</v>
          </cell>
          <cell r="HA136">
            <v>1225</v>
          </cell>
          <cell r="HB136">
            <v>1231</v>
          </cell>
          <cell r="HC136">
            <v>476</v>
          </cell>
          <cell r="HD136">
            <v>-1735</v>
          </cell>
          <cell r="HE136">
            <v>-1475</v>
          </cell>
          <cell r="HF136">
            <v>-3434</v>
          </cell>
          <cell r="HG136">
            <v>-2310</v>
          </cell>
          <cell r="HH136">
            <v>3433</v>
          </cell>
          <cell r="HI136">
            <v>1008</v>
          </cell>
          <cell r="HJ136">
            <v>-1346</v>
          </cell>
          <cell r="HK136">
            <v>348</v>
          </cell>
          <cell r="HL136">
            <v>4483</v>
          </cell>
          <cell r="HM136">
            <v>2223</v>
          </cell>
          <cell r="HN136">
            <v>2328</v>
          </cell>
          <cell r="HO136">
            <v>4824</v>
          </cell>
          <cell r="HP136">
            <v>4865</v>
          </cell>
          <cell r="HQ136">
            <v>1347</v>
          </cell>
          <cell r="HR136">
            <v>-3135</v>
          </cell>
          <cell r="HS136">
            <v>-3856</v>
          </cell>
          <cell r="HT136">
            <v>727</v>
          </cell>
          <cell r="HU136">
            <v>2681</v>
          </cell>
          <cell r="HV136">
            <v>1307</v>
          </cell>
          <cell r="HW136">
            <v>-460</v>
          </cell>
          <cell r="HX136">
            <v>-715</v>
          </cell>
          <cell r="HY136">
            <v>1837</v>
          </cell>
          <cell r="HZ136">
            <v>686</v>
          </cell>
          <cell r="IA136">
            <v>1385</v>
          </cell>
          <cell r="IB136">
            <v>-152</v>
          </cell>
          <cell r="IC136">
            <v>792</v>
          </cell>
          <cell r="ID136">
            <v>1203</v>
          </cell>
          <cell r="IE136">
            <v>1037</v>
          </cell>
          <cell r="IF136">
            <v>-14</v>
          </cell>
          <cell r="IG136">
            <v>1027</v>
          </cell>
          <cell r="IH136">
            <v>-89</v>
          </cell>
          <cell r="II136">
            <v>-935</v>
          </cell>
          <cell r="IJ136">
            <v>-317</v>
          </cell>
          <cell r="IK136">
            <v>-1073</v>
          </cell>
          <cell r="IL136">
            <v>-1991</v>
          </cell>
          <cell r="IM136">
            <v>-2300</v>
          </cell>
          <cell r="IN136">
            <v>-1908</v>
          </cell>
          <cell r="IO136">
            <v>-1520</v>
          </cell>
          <cell r="IP136">
            <v>-1272</v>
          </cell>
          <cell r="IQ136">
            <v>-1373</v>
          </cell>
          <cell r="IR136">
            <v>292</v>
          </cell>
          <cell r="IS136">
            <v>-95</v>
          </cell>
        </row>
        <row r="137">
          <cell r="CL137">
            <v>1734</v>
          </cell>
          <cell r="CM137">
            <v>2810</v>
          </cell>
          <cell r="CN137">
            <v>-472</v>
          </cell>
          <cell r="CO137">
            <v>-3117</v>
          </cell>
          <cell r="CP137">
            <v>-5006</v>
          </cell>
          <cell r="CQ137">
            <v>-6546</v>
          </cell>
          <cell r="CR137">
            <v>-5373</v>
          </cell>
          <cell r="CS137">
            <v>-2656</v>
          </cell>
          <cell r="CT137">
            <v>-2204</v>
          </cell>
          <cell r="CU137">
            <v>-3772</v>
          </cell>
          <cell r="CV137">
            <v>-5063</v>
          </cell>
          <cell r="CW137">
            <v>-1711</v>
          </cell>
          <cell r="CX137">
            <v>-2173</v>
          </cell>
          <cell r="CY137">
            <v>-2653</v>
          </cell>
          <cell r="CZ137">
            <v>-3480</v>
          </cell>
          <cell r="DA137">
            <v>-3952</v>
          </cell>
          <cell r="DB137">
            <v>-3258</v>
          </cell>
          <cell r="DC137">
            <v>-2127</v>
          </cell>
          <cell r="DD137">
            <v>-973</v>
          </cell>
          <cell r="DE137">
            <v>-2058</v>
          </cell>
          <cell r="DF137">
            <v>-4359</v>
          </cell>
          <cell r="DG137">
            <v>-2807</v>
          </cell>
          <cell r="DH137">
            <v>-207</v>
          </cell>
          <cell r="DI137">
            <v>400</v>
          </cell>
          <cell r="DJ137">
            <v>2560</v>
          </cell>
          <cell r="DK137">
            <v>2439</v>
          </cell>
          <cell r="DL137">
            <v>-43</v>
          </cell>
          <cell r="DM137">
            <v>209</v>
          </cell>
          <cell r="DN137">
            <v>1685</v>
          </cell>
          <cell r="DO137">
            <v>-660</v>
          </cell>
          <cell r="DP137">
            <v>-3989</v>
          </cell>
          <cell r="DQ137">
            <v>-2061</v>
          </cell>
          <cell r="DR137">
            <v>-4827</v>
          </cell>
          <cell r="DS137">
            <v>-7285</v>
          </cell>
          <cell r="DT137">
            <v>-9938</v>
          </cell>
          <cell r="DU137">
            <v>-8063</v>
          </cell>
          <cell r="DV137">
            <v>-1706</v>
          </cell>
          <cell r="DW137">
            <v>-1034</v>
          </cell>
          <cell r="DX137">
            <v>-3735</v>
          </cell>
          <cell r="DY137">
            <v>-1405</v>
          </cell>
          <cell r="DZ137">
            <v>-4678</v>
          </cell>
          <cell r="EA137">
            <v>-7235</v>
          </cell>
          <cell r="EB137">
            <v>-5949</v>
          </cell>
          <cell r="EC137">
            <v>-3858</v>
          </cell>
          <cell r="ED137">
            <v>-1439</v>
          </cell>
          <cell r="EE137">
            <v>2403</v>
          </cell>
          <cell r="EF137">
            <v>1188</v>
          </cell>
          <cell r="EG137">
            <v>-3239</v>
          </cell>
          <cell r="EH137">
            <v>3252</v>
          </cell>
          <cell r="EI137">
            <v>3329</v>
          </cell>
          <cell r="EJ137">
            <v>2038</v>
          </cell>
          <cell r="EK137">
            <v>1971</v>
          </cell>
          <cell r="EL137">
            <v>3220</v>
          </cell>
          <cell r="EM137">
            <v>2323</v>
          </cell>
          <cell r="EN137">
            <v>1451</v>
          </cell>
          <cell r="EO137">
            <v>861</v>
          </cell>
          <cell r="EP137">
            <v>2115</v>
          </cell>
          <cell r="EQ137">
            <v>2004</v>
          </cell>
          <cell r="ER137">
            <v>4026</v>
          </cell>
          <cell r="ES137">
            <v>3350</v>
          </cell>
          <cell r="ET137">
            <v>806</v>
          </cell>
          <cell r="EU137">
            <v>-148</v>
          </cell>
          <cell r="EV137">
            <v>-12</v>
          </cell>
          <cell r="EW137">
            <v>751</v>
          </cell>
          <cell r="EX137">
            <v>2075</v>
          </cell>
          <cell r="EY137">
            <v>1055</v>
          </cell>
          <cell r="EZ137">
            <v>262</v>
          </cell>
          <cell r="FA137">
            <v>-634</v>
          </cell>
          <cell r="FB137">
            <v>-29</v>
          </cell>
          <cell r="FC137">
            <v>-1256</v>
          </cell>
          <cell r="FD137">
            <v>1468</v>
          </cell>
          <cell r="FE137">
            <v>-1265</v>
          </cell>
          <cell r="FF137">
            <v>-3651</v>
          </cell>
          <cell r="FG137">
            <v>-3687</v>
          </cell>
          <cell r="FH137">
            <v>39</v>
          </cell>
          <cell r="FI137">
            <v>0</v>
          </cell>
          <cell r="FJ137">
            <v>0</v>
          </cell>
          <cell r="FK137">
            <v>-1395</v>
          </cell>
          <cell r="FL137">
            <v>-3403</v>
          </cell>
          <cell r="FM137">
            <v>374</v>
          </cell>
          <cell r="FN137">
            <v>-256</v>
          </cell>
          <cell r="FO137">
            <v>-2966</v>
          </cell>
          <cell r="FP137">
            <v>-480</v>
          </cell>
          <cell r="FQ137">
            <v>-507</v>
          </cell>
          <cell r="FR137">
            <v>-2451</v>
          </cell>
          <cell r="FS137">
            <v>-4305</v>
          </cell>
          <cell r="FT137">
            <v>-6976</v>
          </cell>
          <cell r="FU137">
            <v>-6916</v>
          </cell>
          <cell r="FV137">
            <v>-5696</v>
          </cell>
          <cell r="FW137">
            <v>-4719</v>
          </cell>
          <cell r="FX137">
            <v>-3804</v>
          </cell>
          <cell r="FY137">
            <v>-3059</v>
          </cell>
          <cell r="FZ137">
            <v>-3202</v>
          </cell>
          <cell r="GA137">
            <v>-2239</v>
          </cell>
          <cell r="GB137">
            <v>-597</v>
          </cell>
          <cell r="GC137">
            <v>-1301</v>
          </cell>
          <cell r="GD137">
            <v>-3389</v>
          </cell>
          <cell r="GE137">
            <v>-3056</v>
          </cell>
          <cell r="GF137">
            <v>-4217</v>
          </cell>
          <cell r="GG137">
            <v>-5734</v>
          </cell>
          <cell r="GH137">
            <v>-5541</v>
          </cell>
          <cell r="GI137">
            <v>-4131</v>
          </cell>
          <cell r="GJ137">
            <v>-413</v>
          </cell>
          <cell r="GK137">
            <v>478</v>
          </cell>
          <cell r="GL137">
            <v>1304</v>
          </cell>
          <cell r="GM137">
            <v>-888</v>
          </cell>
          <cell r="GN137">
            <v>-3116</v>
          </cell>
          <cell r="GO137">
            <v>-4198</v>
          </cell>
          <cell r="GP137">
            <v>1003</v>
          </cell>
          <cell r="GQ137">
            <v>3399</v>
          </cell>
          <cell r="GR137">
            <v>2035</v>
          </cell>
          <cell r="GS137">
            <v>843</v>
          </cell>
          <cell r="GT137">
            <v>1007</v>
          </cell>
          <cell r="GU137">
            <v>129</v>
          </cell>
          <cell r="GV137">
            <v>-1462</v>
          </cell>
          <cell r="GW137">
            <v>-3068</v>
          </cell>
          <cell r="GX137">
            <v>-2388</v>
          </cell>
          <cell r="GY137">
            <v>-2761</v>
          </cell>
          <cell r="GZ137">
            <v>-1396</v>
          </cell>
          <cell r="HA137">
            <v>-1549</v>
          </cell>
          <cell r="HB137">
            <v>-595</v>
          </cell>
          <cell r="HC137">
            <v>-328</v>
          </cell>
          <cell r="HD137">
            <v>-857</v>
          </cell>
          <cell r="HE137">
            <v>-951</v>
          </cell>
          <cell r="HF137">
            <v>-2167</v>
          </cell>
          <cell r="HG137">
            <v>-2939</v>
          </cell>
          <cell r="HH137">
            <v>-1586</v>
          </cell>
          <cell r="HI137">
            <v>1484</v>
          </cell>
          <cell r="HJ137">
            <v>37</v>
          </cell>
          <cell r="HK137">
            <v>-1918</v>
          </cell>
          <cell r="HL137">
            <v>-1937</v>
          </cell>
          <cell r="HM137">
            <v>2621</v>
          </cell>
          <cell r="HN137">
            <v>2735</v>
          </cell>
          <cell r="HO137">
            <v>1933</v>
          </cell>
          <cell r="HP137">
            <v>1992</v>
          </cell>
          <cell r="HQ137">
            <v>2898</v>
          </cell>
          <cell r="HR137">
            <v>1128</v>
          </cell>
          <cell r="HS137">
            <v>-1758</v>
          </cell>
          <cell r="HT137">
            <v>-2028</v>
          </cell>
          <cell r="HU137">
            <v>691</v>
          </cell>
          <cell r="HV137">
            <v>2651</v>
          </cell>
          <cell r="HW137">
            <v>482</v>
          </cell>
          <cell r="HX137">
            <v>482</v>
          </cell>
          <cell r="HY137">
            <v>371</v>
          </cell>
          <cell r="HZ137">
            <v>701</v>
          </cell>
          <cell r="IA137">
            <v>1618</v>
          </cell>
          <cell r="IB137">
            <v>86</v>
          </cell>
          <cell r="IC137">
            <v>1371</v>
          </cell>
          <cell r="ID137">
            <v>3284</v>
          </cell>
          <cell r="IE137">
            <v>2993</v>
          </cell>
          <cell r="IF137">
            <v>1097</v>
          </cell>
          <cell r="IG137">
            <v>279</v>
          </cell>
          <cell r="IH137">
            <v>156</v>
          </cell>
          <cell r="II137">
            <v>671</v>
          </cell>
          <cell r="IJ137">
            <v>-283</v>
          </cell>
          <cell r="IK137">
            <v>507</v>
          </cell>
          <cell r="IL137">
            <v>-18</v>
          </cell>
          <cell r="IM137">
            <v>163</v>
          </cell>
          <cell r="IN137">
            <v>762</v>
          </cell>
          <cell r="IO137">
            <v>1212</v>
          </cell>
          <cell r="IP137">
            <v>961</v>
          </cell>
          <cell r="IQ137">
            <v>1324</v>
          </cell>
          <cell r="IR137">
            <v>718</v>
          </cell>
          <cell r="IS137">
            <v>259</v>
          </cell>
        </row>
        <row r="138">
          <cell r="CL138">
            <v>785</v>
          </cell>
          <cell r="CM138">
            <v>808</v>
          </cell>
          <cell r="CN138">
            <v>-96</v>
          </cell>
          <cell r="CO138">
            <v>-583</v>
          </cell>
          <cell r="CP138">
            <v>-1019</v>
          </cell>
          <cell r="CQ138">
            <v>-1510</v>
          </cell>
          <cell r="CR138">
            <v>-289</v>
          </cell>
          <cell r="CS138">
            <v>399</v>
          </cell>
          <cell r="CT138">
            <v>-195</v>
          </cell>
          <cell r="CU138">
            <v>-1078</v>
          </cell>
          <cell r="CV138">
            <v>-1329</v>
          </cell>
          <cell r="CW138">
            <v>-658</v>
          </cell>
          <cell r="CX138">
            <v>-1196</v>
          </cell>
          <cell r="CY138">
            <v>-1771</v>
          </cell>
          <cell r="CZ138">
            <v>-840</v>
          </cell>
          <cell r="DA138">
            <v>-572</v>
          </cell>
          <cell r="DB138">
            <v>1</v>
          </cell>
          <cell r="DC138">
            <v>-265</v>
          </cell>
          <cell r="DD138">
            <v>-789</v>
          </cell>
          <cell r="DE138">
            <v>-872</v>
          </cell>
          <cell r="DF138">
            <v>-761</v>
          </cell>
          <cell r="DG138">
            <v>-117</v>
          </cell>
          <cell r="DH138">
            <v>-62</v>
          </cell>
          <cell r="DI138">
            <v>89</v>
          </cell>
          <cell r="DJ138">
            <v>246</v>
          </cell>
          <cell r="DK138">
            <v>1634</v>
          </cell>
          <cell r="DL138">
            <v>-28</v>
          </cell>
          <cell r="DM138">
            <v>-210</v>
          </cell>
          <cell r="DN138">
            <v>335</v>
          </cell>
          <cell r="DO138">
            <v>-248</v>
          </cell>
          <cell r="DP138">
            <v>-1242</v>
          </cell>
          <cell r="DQ138">
            <v>-1686</v>
          </cell>
          <cell r="DR138">
            <v>-1872</v>
          </cell>
          <cell r="DS138">
            <v>-2123</v>
          </cell>
          <cell r="DT138">
            <v>-2452</v>
          </cell>
          <cell r="DU138">
            <v>-1290</v>
          </cell>
          <cell r="DV138">
            <v>498</v>
          </cell>
          <cell r="DW138">
            <v>418</v>
          </cell>
          <cell r="DX138">
            <v>-934</v>
          </cell>
          <cell r="DY138">
            <v>-509</v>
          </cell>
          <cell r="DZ138">
            <v>-1741</v>
          </cell>
          <cell r="EA138">
            <v>-1540</v>
          </cell>
          <cell r="EB138">
            <v>-1674</v>
          </cell>
          <cell r="EC138">
            <v>-1626</v>
          </cell>
          <cell r="ED138">
            <v>-1674</v>
          </cell>
          <cell r="EE138">
            <v>-106</v>
          </cell>
          <cell r="EF138">
            <v>-453</v>
          </cell>
          <cell r="EG138">
            <v>-1647</v>
          </cell>
          <cell r="EH138">
            <v>-1298</v>
          </cell>
          <cell r="EI138">
            <v>-629</v>
          </cell>
          <cell r="EJ138">
            <v>-349</v>
          </cell>
          <cell r="EK138">
            <v>218</v>
          </cell>
          <cell r="EL138">
            <v>1267</v>
          </cell>
          <cell r="EM138">
            <v>-68</v>
          </cell>
          <cell r="EN138">
            <v>84</v>
          </cell>
          <cell r="EO138">
            <v>849</v>
          </cell>
          <cell r="EP138">
            <v>1609</v>
          </cell>
          <cell r="EQ138">
            <v>2218</v>
          </cell>
          <cell r="ER138">
            <v>1631</v>
          </cell>
          <cell r="ES138">
            <v>1229</v>
          </cell>
          <cell r="ET138">
            <v>255</v>
          </cell>
          <cell r="EU138">
            <v>1098</v>
          </cell>
          <cell r="EV138">
            <v>1417</v>
          </cell>
          <cell r="EW138">
            <v>952</v>
          </cell>
          <cell r="EX138">
            <v>810</v>
          </cell>
          <cell r="EY138">
            <v>126</v>
          </cell>
          <cell r="EZ138">
            <v>-91</v>
          </cell>
          <cell r="FA138">
            <v>777</v>
          </cell>
          <cell r="FB138">
            <v>695</v>
          </cell>
          <cell r="FC138">
            <v>144</v>
          </cell>
          <cell r="FD138">
            <v>-588</v>
          </cell>
          <cell r="FE138">
            <v>-707</v>
          </cell>
          <cell r="FF138">
            <v>-961</v>
          </cell>
          <cell r="FG138">
            <v>-1626</v>
          </cell>
          <cell r="FH138">
            <v>-1281</v>
          </cell>
          <cell r="FI138">
            <v>-734</v>
          </cell>
          <cell r="FJ138">
            <v>-766</v>
          </cell>
          <cell r="FK138">
            <v>-771</v>
          </cell>
          <cell r="FL138">
            <v>-1457</v>
          </cell>
          <cell r="FM138">
            <v>-1043</v>
          </cell>
          <cell r="FN138">
            <v>-1391</v>
          </cell>
          <cell r="FO138">
            <v>-1616</v>
          </cell>
          <cell r="FP138">
            <v>130</v>
          </cell>
          <cell r="FQ138">
            <v>149</v>
          </cell>
          <cell r="FR138">
            <v>-154</v>
          </cell>
          <cell r="FS138">
            <v>-586</v>
          </cell>
          <cell r="FT138">
            <v>-1085</v>
          </cell>
          <cell r="FU138">
            <v>-1349</v>
          </cell>
          <cell r="FV138">
            <v>-1231</v>
          </cell>
          <cell r="FW138">
            <v>-768</v>
          </cell>
          <cell r="FX138">
            <v>-442</v>
          </cell>
          <cell r="FY138">
            <v>-404</v>
          </cell>
          <cell r="FZ138">
            <v>-819</v>
          </cell>
          <cell r="GA138">
            <v>-808</v>
          </cell>
          <cell r="GB138">
            <v>-260</v>
          </cell>
          <cell r="GC138">
            <v>24</v>
          </cell>
          <cell r="GD138">
            <v>-204</v>
          </cell>
          <cell r="GE138">
            <v>-313</v>
          </cell>
          <cell r="GF138">
            <v>-467</v>
          </cell>
          <cell r="GG138">
            <v>-688</v>
          </cell>
          <cell r="GH138">
            <v>-691</v>
          </cell>
          <cell r="GI138">
            <v>-880</v>
          </cell>
          <cell r="GJ138">
            <v>-820</v>
          </cell>
          <cell r="GK138">
            <v>828</v>
          </cell>
          <cell r="GL138">
            <v>1179</v>
          </cell>
          <cell r="GM138">
            <v>364</v>
          </cell>
          <cell r="GN138">
            <v>-961</v>
          </cell>
          <cell r="GO138">
            <v>-845</v>
          </cell>
          <cell r="GP138">
            <v>53</v>
          </cell>
          <cell r="GQ138">
            <v>1189</v>
          </cell>
          <cell r="GR138">
            <v>360</v>
          </cell>
          <cell r="GS138">
            <v>114</v>
          </cell>
          <cell r="GT138">
            <v>240</v>
          </cell>
          <cell r="GU138">
            <v>-13</v>
          </cell>
          <cell r="GV138">
            <v>-193</v>
          </cell>
          <cell r="GW138">
            <v>-844</v>
          </cell>
          <cell r="GX138">
            <v>-737</v>
          </cell>
          <cell r="GY138">
            <v>-710</v>
          </cell>
          <cell r="GZ138">
            <v>55</v>
          </cell>
          <cell r="HA138">
            <v>709</v>
          </cell>
          <cell r="HB138">
            <v>1253</v>
          </cell>
          <cell r="HC138">
            <v>26</v>
          </cell>
          <cell r="HD138">
            <v>-282</v>
          </cell>
          <cell r="HE138">
            <v>-205</v>
          </cell>
          <cell r="HF138">
            <v>-484</v>
          </cell>
          <cell r="HG138">
            <v>-327</v>
          </cell>
          <cell r="HH138">
            <v>1350</v>
          </cell>
          <cell r="HI138">
            <v>993</v>
          </cell>
          <cell r="HJ138">
            <v>303</v>
          </cell>
          <cell r="HK138">
            <v>-594</v>
          </cell>
          <cell r="HL138">
            <v>985</v>
          </cell>
          <cell r="HM138">
            <v>1409</v>
          </cell>
          <cell r="HN138">
            <v>1470</v>
          </cell>
          <cell r="HO138">
            <v>-47</v>
          </cell>
          <cell r="HP138">
            <v>302</v>
          </cell>
          <cell r="HQ138">
            <v>811</v>
          </cell>
          <cell r="HR138">
            <v>421</v>
          </cell>
          <cell r="HS138">
            <v>-228</v>
          </cell>
          <cell r="HT138">
            <v>-105</v>
          </cell>
          <cell r="HU138">
            <v>143</v>
          </cell>
          <cell r="HV138">
            <v>484</v>
          </cell>
          <cell r="HW138">
            <v>353</v>
          </cell>
          <cell r="HX138">
            <v>354</v>
          </cell>
          <cell r="HY138">
            <v>342</v>
          </cell>
          <cell r="HZ138">
            <v>512</v>
          </cell>
          <cell r="IA138">
            <v>378</v>
          </cell>
          <cell r="IB138">
            <v>259</v>
          </cell>
          <cell r="IC138">
            <v>346</v>
          </cell>
          <cell r="ID138">
            <v>762</v>
          </cell>
          <cell r="IE138">
            <v>716</v>
          </cell>
          <cell r="IF138">
            <v>76</v>
          </cell>
          <cell r="IG138">
            <v>385</v>
          </cell>
          <cell r="IH138">
            <v>486</v>
          </cell>
          <cell r="II138">
            <v>168</v>
          </cell>
          <cell r="IJ138">
            <v>-135</v>
          </cell>
          <cell r="IK138">
            <v>-168</v>
          </cell>
          <cell r="IL138">
            <v>3</v>
          </cell>
          <cell r="IM138">
            <v>-117</v>
          </cell>
          <cell r="IN138">
            <v>-26</v>
          </cell>
          <cell r="IO138">
            <v>75</v>
          </cell>
          <cell r="IP138">
            <v>68</v>
          </cell>
          <cell r="IQ138">
            <v>126</v>
          </cell>
          <cell r="IR138">
            <v>301</v>
          </cell>
          <cell r="IS138">
            <v>690</v>
          </cell>
        </row>
        <row r="140">
          <cell r="CL140">
            <v>-762</v>
          </cell>
          <cell r="CM140">
            <v>-1922</v>
          </cell>
          <cell r="CN140">
            <v>-10379</v>
          </cell>
          <cell r="CO140">
            <v>-14267</v>
          </cell>
          <cell r="CP140">
            <v>-16281</v>
          </cell>
          <cell r="CQ140">
            <v>-14026</v>
          </cell>
          <cell r="CR140">
            <v>-6494</v>
          </cell>
          <cell r="CS140">
            <v>-5676</v>
          </cell>
          <cell r="CT140">
            <v>-10981</v>
          </cell>
          <cell r="CU140">
            <v>-14137</v>
          </cell>
          <cell r="CV140">
            <v>-11593</v>
          </cell>
          <cell r="CW140">
            <v>-5205</v>
          </cell>
          <cell r="CX140">
            <v>-9082</v>
          </cell>
          <cell r="CY140">
            <v>-9345</v>
          </cell>
          <cell r="CZ140">
            <v>-11517</v>
          </cell>
          <cell r="DA140">
            <v>-9879</v>
          </cell>
          <cell r="DB140">
            <v>-4869</v>
          </cell>
          <cell r="DC140">
            <v>-4899</v>
          </cell>
          <cell r="DD140">
            <v>-2538</v>
          </cell>
          <cell r="DE140">
            <v>-7803</v>
          </cell>
          <cell r="DF140">
            <v>-5830</v>
          </cell>
          <cell r="DG140">
            <v>2609</v>
          </cell>
          <cell r="DH140">
            <v>3807</v>
          </cell>
          <cell r="DI140">
            <v>3961</v>
          </cell>
          <cell r="DJ140">
            <v>6471</v>
          </cell>
          <cell r="DK140">
            <v>1654</v>
          </cell>
          <cell r="DL140">
            <v>-4759</v>
          </cell>
          <cell r="DM140">
            <v>-1782</v>
          </cell>
          <cell r="DN140">
            <v>69</v>
          </cell>
          <cell r="DO140">
            <v>-9897</v>
          </cell>
          <cell r="DP140">
            <v>-15925</v>
          </cell>
          <cell r="DQ140">
            <v>-11241</v>
          </cell>
          <cell r="DR140">
            <v>-19487</v>
          </cell>
          <cell r="DS140">
            <v>-22376</v>
          </cell>
          <cell r="DT140">
            <v>-23094</v>
          </cell>
          <cell r="DU140">
            <v>-13672</v>
          </cell>
          <cell r="DV140">
            <v>-469</v>
          </cell>
          <cell r="DW140">
            <v>-5621</v>
          </cell>
          <cell r="DX140">
            <v>-9479</v>
          </cell>
          <cell r="DY140">
            <v>-10048</v>
          </cell>
          <cell r="DZ140">
            <v>-16823</v>
          </cell>
          <cell r="EA140">
            <v>-22573</v>
          </cell>
          <cell r="EB140">
            <v>-15819</v>
          </cell>
          <cell r="EC140">
            <v>-12527</v>
          </cell>
          <cell r="ED140">
            <v>-8060</v>
          </cell>
          <cell r="EE140">
            <v>-1680</v>
          </cell>
          <cell r="EF140">
            <v>-10681</v>
          </cell>
          <cell r="EG140">
            <v>-14828</v>
          </cell>
          <cell r="EH140">
            <v>-2528</v>
          </cell>
          <cell r="EI140">
            <v>-3259</v>
          </cell>
          <cell r="EJ140">
            <v>-1667</v>
          </cell>
          <cell r="EK140">
            <v>2589</v>
          </cell>
          <cell r="EL140">
            <v>7516</v>
          </cell>
          <cell r="EM140">
            <v>-413</v>
          </cell>
          <cell r="EN140">
            <v>-2512</v>
          </cell>
          <cell r="EO140">
            <v>4468</v>
          </cell>
          <cell r="EP140">
            <v>5539</v>
          </cell>
          <cell r="EQ140">
            <v>8212</v>
          </cell>
          <cell r="ER140">
            <v>11529</v>
          </cell>
          <cell r="ES140">
            <v>9601</v>
          </cell>
          <cell r="ET140">
            <v>4364</v>
          </cell>
          <cell r="EU140">
            <v>5618</v>
          </cell>
          <cell r="EV140">
            <v>1132</v>
          </cell>
          <cell r="EW140">
            <v>-1139</v>
          </cell>
          <cell r="EX140">
            <v>3399</v>
          </cell>
          <cell r="EY140">
            <v>-5019</v>
          </cell>
          <cell r="EZ140">
            <v>-3935</v>
          </cell>
          <cell r="FA140">
            <v>-4074</v>
          </cell>
          <cell r="FB140">
            <v>-1135</v>
          </cell>
          <cell r="FC140">
            <v>-5969</v>
          </cell>
          <cell r="FD140">
            <v>-2343</v>
          </cell>
          <cell r="FE140">
            <v>-10834</v>
          </cell>
          <cell r="FF140">
            <v>-13678</v>
          </cell>
          <cell r="FG140">
            <v>-6862</v>
          </cell>
          <cell r="FH140">
            <v>-1123</v>
          </cell>
          <cell r="FI140">
            <v>-3811</v>
          </cell>
          <cell r="FJ140">
            <v>-3967</v>
          </cell>
          <cell r="FK140">
            <v>-6549</v>
          </cell>
          <cell r="FL140">
            <v>-7456</v>
          </cell>
          <cell r="FM140">
            <v>331</v>
          </cell>
          <cell r="FN140">
            <v>-5617</v>
          </cell>
          <cell r="FO140">
            <v>-5862</v>
          </cell>
          <cell r="FP140">
            <v>-2270</v>
          </cell>
          <cell r="FQ140">
            <v>-5252</v>
          </cell>
          <cell r="FR140">
            <v>-13690</v>
          </cell>
          <cell r="FS140">
            <v>-17457</v>
          </cell>
          <cell r="FT140">
            <v>-18169</v>
          </cell>
          <cell r="FU140">
            <v>-15044.000000000011</v>
          </cell>
          <cell r="FV140">
            <v>-13361.999999999995</v>
          </cell>
          <cell r="FW140">
            <v>-9881.0000000000073</v>
          </cell>
          <cell r="FX140">
            <v>-5334.0000000000036</v>
          </cell>
          <cell r="FY140">
            <v>-8402.9999999999982</v>
          </cell>
          <cell r="FZ140">
            <v>-7684.0000000000045</v>
          </cell>
          <cell r="GA140">
            <v>-920.00000000000171</v>
          </cell>
          <cell r="GB140">
            <v>303.00000000001148</v>
          </cell>
          <cell r="GC140">
            <v>-3796.0000000000064</v>
          </cell>
          <cell r="GD140">
            <v>-6127.0000000000027</v>
          </cell>
          <cell r="GE140">
            <v>-5029.0000000000036</v>
          </cell>
          <cell r="GF140">
            <v>-9745.9999999999945</v>
          </cell>
          <cell r="GG140">
            <v>-12851.000000000005</v>
          </cell>
          <cell r="GH140">
            <v>-5929.0000000000018</v>
          </cell>
          <cell r="GI140">
            <v>1829.9999999999982</v>
          </cell>
          <cell r="GJ140">
            <v>5857.0000000000064</v>
          </cell>
          <cell r="GK140">
            <v>6338.0000000000009</v>
          </cell>
          <cell r="GL140">
            <v>5916.9999999999873</v>
          </cell>
          <cell r="GM140">
            <v>-560.00000000000227</v>
          </cell>
          <cell r="GN140">
            <v>-5553.0000000000045</v>
          </cell>
          <cell r="GO140">
            <v>-402.99999999999869</v>
          </cell>
          <cell r="GP140">
            <v>8908.9999999999927</v>
          </cell>
          <cell r="GQ140">
            <v>9411.0000000000018</v>
          </cell>
          <cell r="GR140">
            <v>3960.0000000000009</v>
          </cell>
          <cell r="GS140">
            <v>1918.0000000000064</v>
          </cell>
          <cell r="GT140">
            <v>-1738.9999999999973</v>
          </cell>
          <cell r="GU140">
            <v>-2925.0000000000114</v>
          </cell>
          <cell r="GV140">
            <v>-5852.0000000000036</v>
          </cell>
          <cell r="GW140">
            <v>-8076.0000000000009</v>
          </cell>
          <cell r="GX140">
            <v>-8677.9999999999964</v>
          </cell>
          <cell r="GY140">
            <v>-6704.0000000000009</v>
          </cell>
          <cell r="GZ140">
            <v>-3155.0000000000009</v>
          </cell>
          <cell r="HA140">
            <v>1476.9999999999968</v>
          </cell>
          <cell r="HB140">
            <v>3112.9999999999995</v>
          </cell>
          <cell r="HC140">
            <v>310.99999999999994</v>
          </cell>
          <cell r="HD140">
            <v>169.00000000000404</v>
          </cell>
          <cell r="HE140">
            <v>-4533.0000000000009</v>
          </cell>
          <cell r="HF140">
            <v>-7143.0000000000009</v>
          </cell>
          <cell r="HG140">
            <v>-5451.0000000000009</v>
          </cell>
          <cell r="HH140">
            <v>2789.9999999999991</v>
          </cell>
          <cell r="HI140">
            <v>3785.0000000000036</v>
          </cell>
          <cell r="HJ140">
            <v>-4295.0000000000018</v>
          </cell>
          <cell r="HK140">
            <v>339.00000000000574</v>
          </cell>
          <cell r="HL140">
            <v>3750.9999999999977</v>
          </cell>
          <cell r="HM140">
            <v>4948</v>
          </cell>
          <cell r="HN140">
            <v>4637.9999999999909</v>
          </cell>
          <cell r="HO140">
            <v>6309.9999999999955</v>
          </cell>
          <cell r="HP140">
            <v>5450.0000000000027</v>
          </cell>
          <cell r="HQ140">
            <v>2933.9999999999973</v>
          </cell>
          <cell r="HR140">
            <v>-1405.0000000000011</v>
          </cell>
          <cell r="HS140">
            <v>-4537.9999999999964</v>
          </cell>
          <cell r="HT140">
            <v>-2777.9999999999986</v>
          </cell>
          <cell r="HU140">
            <v>6405.0000000000009</v>
          </cell>
          <cell r="HV140">
            <v>5687.9999999999955</v>
          </cell>
          <cell r="HW140">
            <v>2001.0000000000048</v>
          </cell>
          <cell r="HX140">
            <v>-1018.0000000000007</v>
          </cell>
          <cell r="HY140">
            <v>1164.9999999999991</v>
          </cell>
          <cell r="HZ140">
            <v>2690.000000000005</v>
          </cell>
          <cell r="IA140">
            <v>3628</v>
          </cell>
          <cell r="IB140">
            <v>698.99999999999807</v>
          </cell>
          <cell r="IC140">
            <v>3203.0000000000027</v>
          </cell>
          <cell r="ID140">
            <v>6747</v>
          </cell>
          <cell r="IE140">
            <v>4835.0000000000009</v>
          </cell>
          <cell r="IF140">
            <v>919</v>
          </cell>
          <cell r="IG140">
            <v>2180</v>
          </cell>
          <cell r="IH140">
            <v>986</v>
          </cell>
          <cell r="II140">
            <v>201</v>
          </cell>
          <cell r="IJ140">
            <v>-1641</v>
          </cell>
          <cell r="IK140">
            <v>-1203</v>
          </cell>
          <cell r="IL140">
            <v>-2471</v>
          </cell>
          <cell r="IM140">
            <v>-2361</v>
          </cell>
          <cell r="IN140">
            <v>-1164</v>
          </cell>
          <cell r="IO140">
            <v>130</v>
          </cell>
          <cell r="IP140">
            <v>880</v>
          </cell>
          <cell r="IQ140">
            <v>-174</v>
          </cell>
          <cell r="IR140">
            <v>2162</v>
          </cell>
          <cell r="IS140">
            <v>2457</v>
          </cell>
        </row>
        <row r="143">
          <cell r="CL143">
            <v>70.900000000000006</v>
          </cell>
          <cell r="CM143">
            <v>69.7</v>
          </cell>
          <cell r="CN143">
            <v>60.9</v>
          </cell>
          <cell r="CO143">
            <v>56.9</v>
          </cell>
          <cell r="CP143">
            <v>54.8</v>
          </cell>
          <cell r="CQ143">
            <v>59.8</v>
          </cell>
          <cell r="CR143">
            <v>67.599999999999994</v>
          </cell>
          <cell r="CS143">
            <v>68.5</v>
          </cell>
          <cell r="CT143">
            <v>63.6</v>
          </cell>
          <cell r="CU143">
            <v>59.7</v>
          </cell>
          <cell r="CV143">
            <v>63.7</v>
          </cell>
          <cell r="CW143">
            <v>70.3</v>
          </cell>
          <cell r="CX143">
            <v>67</v>
          </cell>
          <cell r="CY143">
            <v>67.2</v>
          </cell>
          <cell r="CZ143">
            <v>65.900000000000006</v>
          </cell>
          <cell r="DA143">
            <v>68.099999999999994</v>
          </cell>
          <cell r="DB143">
            <v>73.3</v>
          </cell>
          <cell r="DC143">
            <v>73.3</v>
          </cell>
          <cell r="DD143">
            <v>75.7</v>
          </cell>
          <cell r="DE143">
            <v>71.599999999999994</v>
          </cell>
          <cell r="DF143">
            <v>73.900000000000006</v>
          </cell>
          <cell r="DG143">
            <v>82.7</v>
          </cell>
          <cell r="DH143">
            <v>83.9</v>
          </cell>
          <cell r="DI143">
            <v>84.1</v>
          </cell>
          <cell r="DJ143">
            <v>86.7</v>
          </cell>
          <cell r="DK143">
            <v>81.7</v>
          </cell>
          <cell r="DL143">
            <v>76</v>
          </cell>
          <cell r="DM143">
            <v>79.099999999999994</v>
          </cell>
          <cell r="DN143">
            <v>81.099999999999994</v>
          </cell>
          <cell r="DO143">
            <v>71.400000000000006</v>
          </cell>
          <cell r="DP143">
            <v>65.2</v>
          </cell>
          <cell r="DQ143">
            <v>70.099999999999994</v>
          </cell>
          <cell r="DR143">
            <v>61.5</v>
          </cell>
          <cell r="DS143">
            <v>58.4</v>
          </cell>
          <cell r="DT143">
            <v>59.1</v>
          </cell>
          <cell r="DU143">
            <v>68.8</v>
          </cell>
          <cell r="DV143">
            <v>82.6</v>
          </cell>
          <cell r="DW143">
            <v>77.2</v>
          </cell>
          <cell r="DX143">
            <v>73.3</v>
          </cell>
          <cell r="DY143">
            <v>72.7</v>
          </cell>
          <cell r="DZ143">
            <v>65.7</v>
          </cell>
          <cell r="EA143">
            <v>59.7</v>
          </cell>
          <cell r="EB143">
            <v>66.7</v>
          </cell>
          <cell r="EC143">
            <v>70.2</v>
          </cell>
          <cell r="ED143">
            <v>74.8</v>
          </cell>
          <cell r="EE143">
            <v>81.5</v>
          </cell>
          <cell r="EF143">
            <v>72.099999999999994</v>
          </cell>
          <cell r="EG143">
            <v>67.7</v>
          </cell>
          <cell r="EH143">
            <v>74.099999999999994</v>
          </cell>
          <cell r="EI143">
            <v>79.8</v>
          </cell>
          <cell r="EJ143">
            <v>81.5</v>
          </cell>
          <cell r="EK143">
            <v>83.8</v>
          </cell>
          <cell r="EL143">
            <v>90.4</v>
          </cell>
          <cell r="EM143">
            <v>86.1</v>
          </cell>
          <cell r="EN143">
            <v>80.2</v>
          </cell>
          <cell r="EO143">
            <v>87.6</v>
          </cell>
          <cell r="EP143">
            <v>88.7</v>
          </cell>
          <cell r="EQ143">
            <v>91.5</v>
          </cell>
          <cell r="ER143">
            <v>94</v>
          </cell>
          <cell r="ES143">
            <v>92</v>
          </cell>
          <cell r="ET143">
            <v>86.5</v>
          </cell>
          <cell r="EU143">
            <v>87.8</v>
          </cell>
          <cell r="EV143">
            <v>83.1</v>
          </cell>
          <cell r="EW143">
            <v>79.599999999999994</v>
          </cell>
          <cell r="EX143">
            <v>84.3</v>
          </cell>
          <cell r="EY143">
            <v>75.5</v>
          </cell>
          <cell r="EZ143">
            <v>76.599999999999994</v>
          </cell>
          <cell r="FA143">
            <v>76.400000000000006</v>
          </cell>
          <cell r="FB143">
            <v>78.3</v>
          </cell>
          <cell r="FC143">
            <v>73.2</v>
          </cell>
          <cell r="FD143">
            <v>77</v>
          </cell>
          <cell r="FE143">
            <v>68.099999999999994</v>
          </cell>
          <cell r="FF143">
            <v>64.8</v>
          </cell>
          <cell r="FG143">
            <v>70.900000000000006</v>
          </cell>
          <cell r="FH143">
            <v>76.599999999999994</v>
          </cell>
          <cell r="FI143">
            <v>71.599999999999994</v>
          </cell>
          <cell r="FJ143">
            <v>74.5</v>
          </cell>
          <cell r="FK143">
            <v>71.400000000000006</v>
          </cell>
          <cell r="FL143">
            <v>67.5</v>
          </cell>
          <cell r="FM143">
            <v>77.400000000000006</v>
          </cell>
          <cell r="FN143">
            <v>71.2</v>
          </cell>
          <cell r="FO143">
            <v>67.5</v>
          </cell>
          <cell r="FP143">
            <v>70.400000000000006</v>
          </cell>
          <cell r="FQ143">
            <v>69.5</v>
          </cell>
          <cell r="FR143">
            <v>60.7</v>
          </cell>
          <cell r="FS143">
            <v>56</v>
          </cell>
          <cell r="FT143">
            <v>55.3</v>
          </cell>
          <cell r="FU143">
            <v>51.7</v>
          </cell>
          <cell r="FV143">
            <v>49.3</v>
          </cell>
          <cell r="FW143">
            <v>55.7</v>
          </cell>
          <cell r="FX143">
            <v>61.8</v>
          </cell>
          <cell r="FY143">
            <v>60.8</v>
          </cell>
          <cell r="FZ143">
            <v>59.6</v>
          </cell>
          <cell r="GA143">
            <v>64.599999999999994</v>
          </cell>
          <cell r="GB143">
            <v>65.400000000000006</v>
          </cell>
          <cell r="GC143">
            <v>59</v>
          </cell>
          <cell r="GD143">
            <v>56.3</v>
          </cell>
          <cell r="GE143">
            <v>58.1</v>
          </cell>
          <cell r="GF143">
            <v>53.4</v>
          </cell>
          <cell r="GG143">
            <v>50.4</v>
          </cell>
          <cell r="GH143">
            <v>57.6</v>
          </cell>
          <cell r="GI143">
            <v>63.7</v>
          </cell>
          <cell r="GJ143">
            <v>64.900000000000006</v>
          </cell>
          <cell r="GK143">
            <v>68.5</v>
          </cell>
          <cell r="GL143">
            <v>67.2</v>
          </cell>
          <cell r="GM143">
            <v>58.9</v>
          </cell>
          <cell r="GN143">
            <v>54.2</v>
          </cell>
          <cell r="GO143">
            <v>59.4</v>
          </cell>
          <cell r="GP143">
            <v>69.5</v>
          </cell>
          <cell r="GQ143">
            <v>68.2</v>
          </cell>
          <cell r="GR143">
            <v>61.5</v>
          </cell>
          <cell r="GS143">
            <v>63.2</v>
          </cell>
          <cell r="GT143">
            <v>62.9</v>
          </cell>
          <cell r="GU143">
            <v>60.7</v>
          </cell>
          <cell r="GV143">
            <v>57.1</v>
          </cell>
          <cell r="GW143">
            <v>53.2</v>
          </cell>
          <cell r="GX143">
            <v>51.3</v>
          </cell>
          <cell r="GY143">
            <v>53.6</v>
          </cell>
          <cell r="GZ143">
            <v>59.1</v>
          </cell>
          <cell r="HA143">
            <v>63.2</v>
          </cell>
          <cell r="HB143">
            <v>64.400000000000006</v>
          </cell>
          <cell r="HC143">
            <v>61.3</v>
          </cell>
          <cell r="HD143">
            <v>58.3</v>
          </cell>
          <cell r="HE143">
            <v>55.5</v>
          </cell>
          <cell r="HF143">
            <v>51</v>
          </cell>
          <cell r="HG143">
            <v>52.5</v>
          </cell>
          <cell r="HH143">
            <v>62</v>
          </cell>
          <cell r="HI143">
            <v>62.8</v>
          </cell>
          <cell r="HJ143">
            <v>58.1</v>
          </cell>
          <cell r="HK143">
            <v>56.4</v>
          </cell>
          <cell r="HL143">
            <v>58.1</v>
          </cell>
          <cell r="HM143">
            <v>61.4</v>
          </cell>
          <cell r="HN143">
            <v>64.400000000000006</v>
          </cell>
          <cell r="HO143">
            <v>63.8</v>
          </cell>
          <cell r="HP143">
            <v>62.6</v>
          </cell>
          <cell r="HQ143">
            <v>59.6</v>
          </cell>
          <cell r="HR143">
            <v>53.7</v>
          </cell>
          <cell r="HS143">
            <v>47.8</v>
          </cell>
          <cell r="HT143">
            <v>51.3</v>
          </cell>
          <cell r="HU143">
            <v>56.7</v>
          </cell>
          <cell r="HV143">
            <v>60.6</v>
          </cell>
          <cell r="HW143">
            <v>56.8</v>
          </cell>
          <cell r="HX143">
            <v>56</v>
          </cell>
          <cell r="HY143">
            <v>56.3</v>
          </cell>
          <cell r="HZ143">
            <v>53</v>
          </cell>
          <cell r="IA143">
            <v>55.4</v>
          </cell>
          <cell r="IB143">
            <v>54</v>
          </cell>
          <cell r="IC143">
            <v>56.2</v>
          </cell>
          <cell r="ID143">
            <v>59.5</v>
          </cell>
          <cell r="IE143">
            <v>56.9</v>
          </cell>
          <cell r="IF143">
            <v>52.8</v>
          </cell>
          <cell r="IG143">
            <v>51.6</v>
          </cell>
          <cell r="IH143">
            <v>50.3</v>
          </cell>
          <cell r="II143">
            <v>51.4</v>
          </cell>
          <cell r="IJ143">
            <v>49</v>
          </cell>
          <cell r="IK143">
            <v>48.9</v>
          </cell>
          <cell r="IL143">
            <v>47.6</v>
          </cell>
          <cell r="IM143">
            <v>47.6</v>
          </cell>
          <cell r="IN143">
            <v>46.2</v>
          </cell>
          <cell r="IO143">
            <v>47.3</v>
          </cell>
          <cell r="IP143">
            <v>50.1</v>
          </cell>
          <cell r="IQ143">
            <v>49</v>
          </cell>
          <cell r="IR143">
            <v>51.2</v>
          </cell>
          <cell r="IS143">
            <v>51.3</v>
          </cell>
        </row>
        <row r="144">
          <cell r="CL144">
            <v>71.662000000000006</v>
          </cell>
          <cell r="CM144">
            <v>71.622</v>
          </cell>
          <cell r="CN144">
            <v>71.278999999999996</v>
          </cell>
          <cell r="CO144">
            <v>71.167000000000002</v>
          </cell>
          <cell r="CP144">
            <v>71.080999999999989</v>
          </cell>
          <cell r="CQ144">
            <v>73.825999999999993</v>
          </cell>
          <cell r="CR144">
            <v>74.093999999999994</v>
          </cell>
          <cell r="CS144">
            <v>74.176000000000002</v>
          </cell>
          <cell r="CT144">
            <v>74.581000000000003</v>
          </cell>
          <cell r="CU144">
            <v>73.837000000000003</v>
          </cell>
          <cell r="CV144">
            <v>75.293000000000006</v>
          </cell>
          <cell r="CW144">
            <v>75.504999999999995</v>
          </cell>
          <cell r="CX144">
            <v>76.081999999999994</v>
          </cell>
          <cell r="CY144">
            <v>76.545000000000002</v>
          </cell>
          <cell r="CZ144">
            <v>77.417000000000002</v>
          </cell>
          <cell r="DA144">
            <v>77.978999999999999</v>
          </cell>
          <cell r="DB144">
            <v>78.168999999999997</v>
          </cell>
          <cell r="DC144">
            <v>78.198999999999998</v>
          </cell>
          <cell r="DD144">
            <v>78.238</v>
          </cell>
          <cell r="DE144">
            <v>79.402999999999992</v>
          </cell>
          <cell r="DF144">
            <v>79.73</v>
          </cell>
          <cell r="DG144">
            <v>80.091000000000008</v>
          </cell>
          <cell r="DH144">
            <v>80.093000000000004</v>
          </cell>
          <cell r="DI144">
            <v>80.138999999999996</v>
          </cell>
          <cell r="DJ144">
            <v>80.228999999999999</v>
          </cell>
          <cell r="DK144">
            <v>80.046000000000006</v>
          </cell>
          <cell r="DL144">
            <v>80.759</v>
          </cell>
          <cell r="DM144">
            <v>80.881999999999991</v>
          </cell>
          <cell r="DN144">
            <v>81.030999999999992</v>
          </cell>
          <cell r="DO144">
            <v>81.297000000000011</v>
          </cell>
          <cell r="DP144">
            <v>81.125</v>
          </cell>
          <cell r="DQ144">
            <v>81.340999999999994</v>
          </cell>
          <cell r="DR144">
            <v>80.986999999999995</v>
          </cell>
          <cell r="DS144">
            <v>80.775999999999996</v>
          </cell>
          <cell r="DT144">
            <v>82.194000000000003</v>
          </cell>
          <cell r="DU144">
            <v>82.471999999999994</v>
          </cell>
          <cell r="DV144">
            <v>83.068999999999988</v>
          </cell>
          <cell r="DW144">
            <v>82.820999999999998</v>
          </cell>
          <cell r="DX144">
            <v>82.778999999999996</v>
          </cell>
          <cell r="DY144">
            <v>82.748000000000005</v>
          </cell>
          <cell r="DZ144">
            <v>82.522999999999996</v>
          </cell>
          <cell r="EA144">
            <v>82.272999999999996</v>
          </cell>
          <cell r="EB144">
            <v>82.519000000000005</v>
          </cell>
          <cell r="EC144">
            <v>82.727000000000004</v>
          </cell>
          <cell r="ED144">
            <v>82.86</v>
          </cell>
          <cell r="EE144">
            <v>83.18</v>
          </cell>
          <cell r="EF144">
            <v>82.780999999999992</v>
          </cell>
          <cell r="EG144">
            <v>82.528000000000006</v>
          </cell>
          <cell r="EH144">
            <v>76.628</v>
          </cell>
          <cell r="EI144">
            <v>83.058999999999997</v>
          </cell>
          <cell r="EJ144">
            <v>83.167000000000002</v>
          </cell>
          <cell r="EK144">
            <v>81.210999999999999</v>
          </cell>
          <cell r="EL144">
            <v>82.884</v>
          </cell>
          <cell r="EM144">
            <v>86.512999999999991</v>
          </cell>
          <cell r="EN144">
            <v>82.712000000000003</v>
          </cell>
          <cell r="EO144">
            <v>83.131999999999991</v>
          </cell>
          <cell r="EP144">
            <v>83.161000000000001</v>
          </cell>
          <cell r="EQ144">
            <v>83.287999999999997</v>
          </cell>
          <cell r="ER144">
            <v>82.471000000000004</v>
          </cell>
          <cell r="ES144">
            <v>82.399000000000001</v>
          </cell>
          <cell r="ET144">
            <v>82.135999999999996</v>
          </cell>
          <cell r="EU144">
            <v>82.182000000000002</v>
          </cell>
          <cell r="EV144">
            <v>81.967999999999989</v>
          </cell>
          <cell r="EW144">
            <v>80.73899999999999</v>
          </cell>
          <cell r="EX144">
            <v>80.900999999999996</v>
          </cell>
          <cell r="EY144">
            <v>80.519000000000005</v>
          </cell>
          <cell r="EZ144">
            <v>80.534999999999997</v>
          </cell>
          <cell r="FA144">
            <v>80.474000000000004</v>
          </cell>
          <cell r="FB144">
            <v>79.435000000000002</v>
          </cell>
          <cell r="FC144">
            <v>79.168999999999997</v>
          </cell>
          <cell r="FD144">
            <v>79.343000000000004</v>
          </cell>
          <cell r="FE144">
            <v>78.933999999999997</v>
          </cell>
          <cell r="FF144">
            <v>78.477999999999994</v>
          </cell>
          <cell r="FG144">
            <v>77.762</v>
          </cell>
          <cell r="FH144">
            <v>77.722999999999999</v>
          </cell>
          <cell r="FI144">
            <v>75.411000000000001</v>
          </cell>
          <cell r="FJ144">
            <v>78.466999999999999</v>
          </cell>
          <cell r="FK144">
            <v>77.949000000000012</v>
          </cell>
          <cell r="FL144">
            <v>74.956000000000003</v>
          </cell>
          <cell r="FM144">
            <v>77.069000000000003</v>
          </cell>
          <cell r="FN144">
            <v>76.817000000000007</v>
          </cell>
          <cell r="FO144">
            <v>73.361999999999995</v>
          </cell>
          <cell r="FP144">
            <v>72.67</v>
          </cell>
          <cell r="FQ144">
            <v>74.751999999999995</v>
          </cell>
          <cell r="FR144">
            <v>74.39</v>
          </cell>
          <cell r="FS144">
            <v>73.456999999999994</v>
          </cell>
          <cell r="FT144">
            <v>73.468999999999994</v>
          </cell>
          <cell r="FU144">
            <v>72.413000000000011</v>
          </cell>
          <cell r="FV144">
            <v>68.358999999999995</v>
          </cell>
          <cell r="FW144">
            <v>67.733000000000004</v>
          </cell>
          <cell r="FX144">
            <v>70.69</v>
          </cell>
          <cell r="FY144">
            <v>70.478999999999999</v>
          </cell>
          <cell r="FZ144">
            <v>70.433000000000007</v>
          </cell>
          <cell r="GA144">
            <v>69.998999999999995</v>
          </cell>
          <cell r="GB144">
            <v>69.504999999999995</v>
          </cell>
          <cell r="GC144">
            <v>65.891000000000005</v>
          </cell>
          <cell r="GD144">
            <v>65.625</v>
          </cell>
          <cell r="GE144">
            <v>68.185000000000002</v>
          </cell>
          <cell r="GF144">
            <v>67.191999999999993</v>
          </cell>
          <cell r="GG144">
            <v>66.769000000000005</v>
          </cell>
          <cell r="GH144">
            <v>66.341999999999999</v>
          </cell>
          <cell r="GI144">
            <v>66.509</v>
          </cell>
          <cell r="GJ144">
            <v>63.15</v>
          </cell>
          <cell r="GK144">
            <v>63.24</v>
          </cell>
          <cell r="GL144">
            <v>65.204000000000008</v>
          </cell>
          <cell r="GM144">
            <v>63.975999999999999</v>
          </cell>
          <cell r="GN144">
            <v>63.77</v>
          </cell>
          <cell r="GO144">
            <v>63.984999999999999</v>
          </cell>
          <cell r="GP144">
            <v>63.679000000000002</v>
          </cell>
          <cell r="GQ144">
            <v>60.858000000000004</v>
          </cell>
          <cell r="GR144">
            <v>59.874000000000002</v>
          </cell>
          <cell r="GS144">
            <v>63.83</v>
          </cell>
          <cell r="GT144">
            <v>65.308999999999997</v>
          </cell>
          <cell r="GU144">
            <v>64.612000000000009</v>
          </cell>
          <cell r="GV144">
            <v>63.791000000000004</v>
          </cell>
          <cell r="GW144">
            <v>62.954000000000001</v>
          </cell>
          <cell r="GX144">
            <v>59.955999999999996</v>
          </cell>
          <cell r="GY144">
            <v>59.999000000000002</v>
          </cell>
          <cell r="GZ144">
            <v>62.289000000000001</v>
          </cell>
          <cell r="HA144">
            <v>61.849000000000004</v>
          </cell>
          <cell r="HB144">
            <v>61.379000000000005</v>
          </cell>
          <cell r="HC144">
            <v>61.296999999999997</v>
          </cell>
          <cell r="HD144">
            <v>61.315999999999995</v>
          </cell>
          <cell r="HE144">
            <v>58.027000000000001</v>
          </cell>
          <cell r="HF144">
            <v>57.645000000000003</v>
          </cell>
          <cell r="HG144">
            <v>59.070999999999998</v>
          </cell>
          <cell r="HH144">
            <v>59.758000000000003</v>
          </cell>
          <cell r="HI144">
            <v>59.693999999999996</v>
          </cell>
          <cell r="HJ144">
            <v>59.286999999999999</v>
          </cell>
          <cell r="HK144">
            <v>58.662999999999997</v>
          </cell>
          <cell r="HL144">
            <v>55.594999999999999</v>
          </cell>
          <cell r="HM144">
            <v>55.509</v>
          </cell>
          <cell r="HN144">
            <v>58.246000000000009</v>
          </cell>
          <cell r="HO144">
            <v>57.45</v>
          </cell>
          <cell r="HP144">
            <v>57.12</v>
          </cell>
          <cell r="HQ144">
            <v>56.422000000000004</v>
          </cell>
          <cell r="HR144">
            <v>56.442</v>
          </cell>
          <cell r="HS144">
            <v>53.777999999999999</v>
          </cell>
          <cell r="HT144">
            <v>53.298999999999999</v>
          </cell>
          <cell r="HU144">
            <v>52.991</v>
          </cell>
          <cell r="HV144">
            <v>55.016000000000005</v>
          </cell>
          <cell r="HW144">
            <v>54.966999999999999</v>
          </cell>
          <cell r="HX144">
            <v>54.826999999999998</v>
          </cell>
          <cell r="HY144">
            <v>54.423999999999999</v>
          </cell>
          <cell r="HZ144">
            <v>51.424999999999997</v>
          </cell>
          <cell r="IA144">
            <v>50.857999999999997</v>
          </cell>
          <cell r="IB144">
            <v>53.292999999999999</v>
          </cell>
          <cell r="IC144">
            <v>53.244999999999997</v>
          </cell>
          <cell r="ID144">
            <v>52.771999999999998</v>
          </cell>
          <cell r="IE144">
            <v>52.344000000000001</v>
          </cell>
          <cell r="IF144">
            <v>51.881</v>
          </cell>
          <cell r="IG144">
            <v>49.42</v>
          </cell>
          <cell r="IH144">
            <v>49.314</v>
          </cell>
          <cell r="II144">
            <v>51.198999999999998</v>
          </cell>
          <cell r="IJ144">
            <v>50.640999999999998</v>
          </cell>
          <cell r="IK144">
            <v>50.103000000000002</v>
          </cell>
          <cell r="IL144">
            <v>50.070999999999998</v>
          </cell>
          <cell r="IM144">
            <v>49.960999999999999</v>
          </cell>
          <cell r="IN144">
            <v>47.364000000000004</v>
          </cell>
          <cell r="IO144">
            <v>47.169999999999995</v>
          </cell>
          <cell r="IP144">
            <v>49.22</v>
          </cell>
          <cell r="IQ144">
            <v>49.173999999999999</v>
          </cell>
          <cell r="IR144">
            <v>49.038000000000004</v>
          </cell>
          <cell r="IS144">
            <v>48.842999999999996</v>
          </cell>
        </row>
        <row r="145">
          <cell r="CL145">
            <v>66.7</v>
          </cell>
          <cell r="CM145">
            <v>66.099999999999994</v>
          </cell>
          <cell r="CN145">
            <v>58.1</v>
          </cell>
          <cell r="CO145">
            <v>54.7</v>
          </cell>
          <cell r="CP145">
            <v>53.2</v>
          </cell>
          <cell r="CQ145">
            <v>56</v>
          </cell>
          <cell r="CR145">
            <v>64.5</v>
          </cell>
          <cell r="CS145">
            <v>66.3</v>
          </cell>
          <cell r="CT145">
            <v>62</v>
          </cell>
          <cell r="CU145">
            <v>59.9</v>
          </cell>
          <cell r="CV145">
            <v>63.4</v>
          </cell>
          <cell r="CW145">
            <v>70.8</v>
          </cell>
          <cell r="CX145">
            <v>67.900000000000006</v>
          </cell>
          <cell r="CY145">
            <v>68.7</v>
          </cell>
          <cell r="CZ145">
            <v>67.5</v>
          </cell>
          <cell r="DA145">
            <v>70.099999999999994</v>
          </cell>
          <cell r="DB145">
            <v>75.099999999999994</v>
          </cell>
          <cell r="DC145">
            <v>75.099999999999994</v>
          </cell>
          <cell r="DD145">
            <v>77.5</v>
          </cell>
          <cell r="DE145">
            <v>72.2</v>
          </cell>
          <cell r="DF145">
            <v>74.2</v>
          </cell>
          <cell r="DG145">
            <v>82.6</v>
          </cell>
          <cell r="DH145">
            <v>84.8</v>
          </cell>
          <cell r="DI145">
            <v>85</v>
          </cell>
          <cell r="DJ145">
            <v>87.5</v>
          </cell>
          <cell r="DK145">
            <v>82.7</v>
          </cell>
          <cell r="DL145">
            <v>76.2</v>
          </cell>
          <cell r="DM145">
            <v>79.2</v>
          </cell>
          <cell r="DN145">
            <v>81.099999999999994</v>
          </cell>
          <cell r="DO145">
            <v>71.099999999999994</v>
          </cell>
          <cell r="DP145">
            <v>65.099999999999994</v>
          </cell>
          <cell r="DQ145">
            <v>69.8</v>
          </cell>
          <cell r="DR145">
            <v>61.5</v>
          </cell>
          <cell r="DS145">
            <v>58.6</v>
          </cell>
          <cell r="DT145">
            <v>58.9</v>
          </cell>
          <cell r="DU145">
            <v>68.3</v>
          </cell>
          <cell r="DV145">
            <v>81.5</v>
          </cell>
          <cell r="DW145">
            <v>76.400000000000006</v>
          </cell>
          <cell r="DX145">
            <v>72.5</v>
          </cell>
          <cell r="DY145">
            <v>72</v>
          </cell>
          <cell r="DZ145">
            <v>65.2</v>
          </cell>
          <cell r="EA145">
            <v>60.4</v>
          </cell>
          <cell r="EB145">
            <v>67.2</v>
          </cell>
          <cell r="EC145">
            <v>70.5</v>
          </cell>
          <cell r="ED145">
            <v>74.900000000000006</v>
          </cell>
          <cell r="EE145">
            <v>81.3</v>
          </cell>
          <cell r="EF145">
            <v>72.3</v>
          </cell>
          <cell r="EG145">
            <v>68.2</v>
          </cell>
          <cell r="EH145">
            <v>80.5</v>
          </cell>
          <cell r="EI145">
            <v>79.7</v>
          </cell>
          <cell r="EJ145">
            <v>81.3</v>
          </cell>
          <cell r="EK145">
            <v>86.6</v>
          </cell>
          <cell r="EL145">
            <v>91.5</v>
          </cell>
          <cell r="EM145">
            <v>83.6</v>
          </cell>
          <cell r="EN145">
            <v>81.5</v>
          </cell>
          <cell r="EO145">
            <v>88.5</v>
          </cell>
          <cell r="EP145">
            <v>89.5</v>
          </cell>
          <cell r="EQ145">
            <v>92.2</v>
          </cell>
          <cell r="ER145">
            <v>94.5</v>
          </cell>
          <cell r="ES145">
            <v>92.6</v>
          </cell>
          <cell r="ET145">
            <v>87.4</v>
          </cell>
          <cell r="EU145">
            <v>88.6</v>
          </cell>
          <cell r="EV145">
            <v>84.1</v>
          </cell>
          <cell r="EW145">
            <v>81.7</v>
          </cell>
          <cell r="EX145">
            <v>85.4</v>
          </cell>
          <cell r="EY145">
            <v>77</v>
          </cell>
          <cell r="EZ145">
            <v>77.099999999999994</v>
          </cell>
          <cell r="FA145">
            <v>76.900000000000006</v>
          </cell>
          <cell r="FB145">
            <v>79.900000000000006</v>
          </cell>
          <cell r="FC145">
            <v>73</v>
          </cell>
          <cell r="FD145">
            <v>76.7</v>
          </cell>
          <cell r="FE145">
            <v>68.2</v>
          </cell>
          <cell r="FF145">
            <v>65.3</v>
          </cell>
          <cell r="FG145">
            <v>71.099999999999994</v>
          </cell>
          <cell r="FH145">
            <v>76.900000000000006</v>
          </cell>
          <cell r="FI145">
            <v>74.2</v>
          </cell>
          <cell r="FJ145">
            <v>74</v>
          </cell>
          <cell r="FK145">
            <v>71.5</v>
          </cell>
          <cell r="FL145">
            <v>69.5</v>
          </cell>
          <cell r="FM145">
            <v>77.3</v>
          </cell>
          <cell r="FN145">
            <v>71.400000000000006</v>
          </cell>
          <cell r="FO145">
            <v>70.099999999999994</v>
          </cell>
          <cell r="FP145">
            <v>73.7</v>
          </cell>
          <cell r="FQ145">
            <v>70.7</v>
          </cell>
          <cell r="FR145">
            <v>62.3</v>
          </cell>
          <cell r="FS145">
            <v>57.5</v>
          </cell>
          <cell r="FT145">
            <v>56.8</v>
          </cell>
          <cell r="FU145">
            <v>58</v>
          </cell>
          <cell r="FV145">
            <v>59.6</v>
          </cell>
          <cell r="FW145">
            <v>62.1</v>
          </cell>
          <cell r="FX145">
            <v>66.7</v>
          </cell>
          <cell r="FY145">
            <v>62.6</v>
          </cell>
          <cell r="FZ145">
            <v>63.3</v>
          </cell>
          <cell r="GA145">
            <v>69.099999999999994</v>
          </cell>
          <cell r="GB145">
            <v>70.3</v>
          </cell>
          <cell r="GC145">
            <v>65.2</v>
          </cell>
          <cell r="GD145">
            <v>62.9</v>
          </cell>
          <cell r="GE145">
            <v>63</v>
          </cell>
          <cell r="GF145">
            <v>58.3</v>
          </cell>
          <cell r="GG145">
            <v>54.1</v>
          </cell>
          <cell r="GH145">
            <v>61.1</v>
          </cell>
          <cell r="GI145">
            <v>67.8</v>
          </cell>
          <cell r="GJ145">
            <v>71.900000000000006</v>
          </cell>
          <cell r="GK145">
            <v>72.3</v>
          </cell>
          <cell r="GL145">
            <v>70.900000000000006</v>
          </cell>
          <cell r="GM145">
            <v>63.4</v>
          </cell>
          <cell r="GN145">
            <v>58.4</v>
          </cell>
          <cell r="GO145">
            <v>63.6</v>
          </cell>
          <cell r="GP145">
            <v>72.900000000000006</v>
          </cell>
          <cell r="GQ145">
            <v>72.400000000000006</v>
          </cell>
          <cell r="GR145">
            <v>66</v>
          </cell>
          <cell r="GS145">
            <v>63.9</v>
          </cell>
          <cell r="GT145">
            <v>59.3</v>
          </cell>
          <cell r="GU145">
            <v>58.1</v>
          </cell>
          <cell r="GV145">
            <v>54.1</v>
          </cell>
          <cell r="GW145">
            <v>51.9</v>
          </cell>
          <cell r="GX145">
            <v>51.3</v>
          </cell>
          <cell r="GY145">
            <v>53.3</v>
          </cell>
          <cell r="GZ145">
            <v>56.8</v>
          </cell>
          <cell r="HA145">
            <v>61.5</v>
          </cell>
          <cell r="HB145">
            <v>63.1</v>
          </cell>
          <cell r="HC145">
            <v>60.3</v>
          </cell>
          <cell r="HD145">
            <v>59.2</v>
          </cell>
          <cell r="HE145">
            <v>54.5</v>
          </cell>
          <cell r="HF145">
            <v>51.9</v>
          </cell>
          <cell r="HG145">
            <v>53.5</v>
          </cell>
          <cell r="HH145">
            <v>61.8</v>
          </cell>
          <cell r="HI145">
            <v>62.8</v>
          </cell>
          <cell r="HJ145">
            <v>54.7</v>
          </cell>
          <cell r="HK145">
            <v>56.4</v>
          </cell>
          <cell r="HL145">
            <v>58.1</v>
          </cell>
          <cell r="HM145">
            <v>61.4</v>
          </cell>
          <cell r="HN145">
            <v>64.400000000000006</v>
          </cell>
          <cell r="HO145">
            <v>63.8</v>
          </cell>
          <cell r="HP145">
            <v>62.6</v>
          </cell>
          <cell r="HQ145">
            <v>59.6</v>
          </cell>
          <cell r="HR145">
            <v>53.7</v>
          </cell>
          <cell r="HS145">
            <v>47.8</v>
          </cell>
          <cell r="HT145">
            <v>51.3</v>
          </cell>
          <cell r="HU145">
            <v>56.7</v>
          </cell>
          <cell r="HV145">
            <v>60.6</v>
          </cell>
          <cell r="HW145">
            <v>56.8</v>
          </cell>
          <cell r="HX145">
            <v>56</v>
          </cell>
          <cell r="HY145">
            <v>56.3</v>
          </cell>
          <cell r="HZ145">
            <v>53</v>
          </cell>
          <cell r="IA145">
            <v>55.4</v>
          </cell>
          <cell r="IB145">
            <v>54</v>
          </cell>
          <cell r="IC145">
            <v>56.2</v>
          </cell>
          <cell r="ID145">
            <v>59.5</v>
          </cell>
          <cell r="IE145">
            <v>56.9</v>
          </cell>
          <cell r="IF145">
            <v>52.8</v>
          </cell>
          <cell r="IG145">
            <v>51.6</v>
          </cell>
          <cell r="IH145">
            <v>50.3</v>
          </cell>
          <cell r="II145">
            <v>51.4</v>
          </cell>
          <cell r="IJ145">
            <v>49</v>
          </cell>
          <cell r="IK145">
            <v>48.9</v>
          </cell>
          <cell r="IL145">
            <v>47.6</v>
          </cell>
          <cell r="IM145">
            <v>47.6</v>
          </cell>
          <cell r="IN145">
            <v>46.2</v>
          </cell>
          <cell r="IO145">
            <v>47.3</v>
          </cell>
          <cell r="IP145">
            <v>50.1</v>
          </cell>
          <cell r="IQ145">
            <v>49</v>
          </cell>
          <cell r="IR145">
            <v>51.2</v>
          </cell>
          <cell r="IS145">
            <v>51.3</v>
          </cell>
        </row>
        <row r="146">
          <cell r="CL146">
            <v>67.462000000000003</v>
          </cell>
          <cell r="CM146">
            <v>68.021999999999991</v>
          </cell>
          <cell r="CN146">
            <v>68.478999999999999</v>
          </cell>
          <cell r="CO146">
            <v>68.966999999999999</v>
          </cell>
          <cell r="CP146">
            <v>69.480999999999995</v>
          </cell>
          <cell r="CQ146">
            <v>70.025999999999996</v>
          </cell>
          <cell r="CR146">
            <v>70.994</v>
          </cell>
          <cell r="CS146">
            <v>71.975999999999999</v>
          </cell>
          <cell r="CT146">
            <v>72.980999999999995</v>
          </cell>
          <cell r="CU146">
            <v>74.037000000000006</v>
          </cell>
          <cell r="CV146">
            <v>74.992999999999995</v>
          </cell>
          <cell r="CW146">
            <v>76.004999999999995</v>
          </cell>
          <cell r="CX146">
            <v>76.981999999999999</v>
          </cell>
          <cell r="CY146">
            <v>78.045000000000002</v>
          </cell>
          <cell r="CZ146">
            <v>79.016999999999996</v>
          </cell>
          <cell r="DA146">
            <v>79.978999999999999</v>
          </cell>
          <cell r="DB146">
            <v>79.968999999999994</v>
          </cell>
          <cell r="DC146">
            <v>79.998999999999995</v>
          </cell>
          <cell r="DD146">
            <v>80.037999999999997</v>
          </cell>
          <cell r="DE146">
            <v>80.003</v>
          </cell>
          <cell r="DF146">
            <v>80.03</v>
          </cell>
          <cell r="DG146">
            <v>79.991</v>
          </cell>
          <cell r="DH146">
            <v>80.992999999999995</v>
          </cell>
          <cell r="DI146">
            <v>81.039000000000001</v>
          </cell>
          <cell r="DJ146">
            <v>81.028999999999996</v>
          </cell>
          <cell r="DK146">
            <v>81.046000000000006</v>
          </cell>
          <cell r="DL146">
            <v>80.959000000000003</v>
          </cell>
          <cell r="DM146">
            <v>80.981999999999999</v>
          </cell>
          <cell r="DN146">
            <v>81.030999999999992</v>
          </cell>
          <cell r="DO146">
            <v>80.997</v>
          </cell>
          <cell r="DP146">
            <v>81.024999999999991</v>
          </cell>
          <cell r="DQ146">
            <v>81.040999999999997</v>
          </cell>
          <cell r="DR146">
            <v>80.986999999999995</v>
          </cell>
          <cell r="DS146">
            <v>80.975999999999999</v>
          </cell>
          <cell r="DT146">
            <v>81.994</v>
          </cell>
          <cell r="DU146">
            <v>81.971999999999994</v>
          </cell>
          <cell r="DV146">
            <v>81.968999999999994</v>
          </cell>
          <cell r="DW146">
            <v>82.021000000000001</v>
          </cell>
          <cell r="DX146">
            <v>81.978999999999999</v>
          </cell>
          <cell r="DY146">
            <v>82.048000000000002</v>
          </cell>
          <cell r="DZ146">
            <v>82.022999999999996</v>
          </cell>
          <cell r="EA146">
            <v>82.972999999999999</v>
          </cell>
          <cell r="EB146">
            <v>83.019000000000005</v>
          </cell>
          <cell r="EC146">
            <v>83.027000000000001</v>
          </cell>
          <cell r="ED146">
            <v>82.960000000000008</v>
          </cell>
          <cell r="EE146">
            <v>82.98</v>
          </cell>
          <cell r="EF146">
            <v>82.980999999999995</v>
          </cell>
          <cell r="EG146">
            <v>83.028000000000006</v>
          </cell>
          <cell r="EH146">
            <v>83.028000000000006</v>
          </cell>
          <cell r="EI146">
            <v>82.959000000000003</v>
          </cell>
          <cell r="EJ146">
            <v>82.966999999999999</v>
          </cell>
          <cell r="EK146">
            <v>84.010999999999996</v>
          </cell>
          <cell r="EL146">
            <v>83.983999999999995</v>
          </cell>
          <cell r="EM146">
            <v>84.012999999999991</v>
          </cell>
          <cell r="EN146">
            <v>84.012</v>
          </cell>
          <cell r="EO146">
            <v>84.031999999999996</v>
          </cell>
          <cell r="EP146">
            <v>83.960999999999999</v>
          </cell>
          <cell r="EQ146">
            <v>83.988</v>
          </cell>
          <cell r="ER146">
            <v>82.971000000000004</v>
          </cell>
          <cell r="ES146">
            <v>82.998999999999995</v>
          </cell>
          <cell r="ET146">
            <v>83.036000000000001</v>
          </cell>
          <cell r="EU146">
            <v>82.981999999999999</v>
          </cell>
          <cell r="EV146">
            <v>82.967999999999989</v>
          </cell>
          <cell r="EW146">
            <v>82.838999999999999</v>
          </cell>
          <cell r="EX146">
            <v>82.001000000000005</v>
          </cell>
          <cell r="EY146">
            <v>82.019000000000005</v>
          </cell>
          <cell r="EZ146">
            <v>81.034999999999997</v>
          </cell>
          <cell r="FA146">
            <v>80.974000000000004</v>
          </cell>
          <cell r="FB146">
            <v>81.035000000000011</v>
          </cell>
          <cell r="FC146">
            <v>78.968999999999994</v>
          </cell>
          <cell r="FD146">
            <v>79.043000000000006</v>
          </cell>
          <cell r="FE146">
            <v>79.034000000000006</v>
          </cell>
          <cell r="FF146">
            <v>78.977999999999994</v>
          </cell>
          <cell r="FG146">
            <v>77.961999999999989</v>
          </cell>
          <cell r="FH146">
            <v>78.02300000000001</v>
          </cell>
          <cell r="FI146">
            <v>78.010999999999996</v>
          </cell>
          <cell r="FJ146">
            <v>77.966999999999999</v>
          </cell>
          <cell r="FK146">
            <v>78.049000000000007</v>
          </cell>
          <cell r="FL146">
            <v>76.956000000000003</v>
          </cell>
          <cell r="FM146">
            <v>76.968999999999994</v>
          </cell>
          <cell r="FN146">
            <v>77.01700000000001</v>
          </cell>
          <cell r="FO146">
            <v>75.961999999999989</v>
          </cell>
          <cell r="FP146">
            <v>75.97</v>
          </cell>
          <cell r="FQ146">
            <v>75.951999999999998</v>
          </cell>
          <cell r="FR146">
            <v>75.989999999999995</v>
          </cell>
          <cell r="FS146">
            <v>74.956999999999994</v>
          </cell>
          <cell r="FT146">
            <v>74.968999999999994</v>
          </cell>
          <cell r="FU146">
            <v>73.044000000000011</v>
          </cell>
          <cell r="FV146">
            <v>72.961999999999989</v>
          </cell>
          <cell r="FW146">
            <v>71.981000000000009</v>
          </cell>
          <cell r="FX146">
            <v>72.034000000000006</v>
          </cell>
          <cell r="FY146">
            <v>71.003</v>
          </cell>
          <cell r="FZ146">
            <v>70.984000000000009</v>
          </cell>
          <cell r="GA146">
            <v>70.02</v>
          </cell>
          <cell r="GB146">
            <v>69.996999999999986</v>
          </cell>
          <cell r="GC146">
            <v>68.996000000000009</v>
          </cell>
          <cell r="GD146">
            <v>69.027000000000001</v>
          </cell>
          <cell r="GE146">
            <v>68.028999999999996</v>
          </cell>
          <cell r="GF146">
            <v>68.045999999999992</v>
          </cell>
          <cell r="GG146">
            <v>66.951000000000008</v>
          </cell>
          <cell r="GH146">
            <v>67.028999999999996</v>
          </cell>
          <cell r="GI146">
            <v>65.97</v>
          </cell>
          <cell r="GJ146">
            <v>66.043000000000006</v>
          </cell>
          <cell r="GK146">
            <v>65.961999999999989</v>
          </cell>
          <cell r="GL146">
            <v>64.983000000000018</v>
          </cell>
          <cell r="GM146">
            <v>63.96</v>
          </cell>
          <cell r="GN146">
            <v>63.953000000000003</v>
          </cell>
          <cell r="GO146">
            <v>64.003</v>
          </cell>
          <cell r="GP146">
            <v>63.991000000000014</v>
          </cell>
          <cell r="GQ146">
            <v>62.989000000000004</v>
          </cell>
          <cell r="GR146">
            <v>62.04</v>
          </cell>
          <cell r="GS146">
            <v>61.981999999999992</v>
          </cell>
          <cell r="GT146">
            <v>61.038999999999994</v>
          </cell>
          <cell r="GU146">
            <v>61.025000000000013</v>
          </cell>
          <cell r="GV146">
            <v>59.952000000000005</v>
          </cell>
          <cell r="GW146">
            <v>59.975999999999999</v>
          </cell>
          <cell r="GX146">
            <v>59.977999999999994</v>
          </cell>
          <cell r="GY146">
            <v>60.003999999999998</v>
          </cell>
          <cell r="GZ146">
            <v>59.954999999999998</v>
          </cell>
          <cell r="HA146">
            <v>60.023000000000003</v>
          </cell>
          <cell r="HB146">
            <v>59.987000000000002</v>
          </cell>
          <cell r="HC146">
            <v>59.988999999999997</v>
          </cell>
          <cell r="HD146">
            <v>59.030999999999999</v>
          </cell>
          <cell r="HE146">
            <v>59.033000000000001</v>
          </cell>
          <cell r="HF146">
            <v>59.042999999999999</v>
          </cell>
          <cell r="HG146">
            <v>58.951000000000001</v>
          </cell>
          <cell r="HH146">
            <v>59.01</v>
          </cell>
          <cell r="HI146">
            <v>59.014999999999993</v>
          </cell>
          <cell r="HJ146">
            <v>55.887</v>
          </cell>
          <cell r="HK146">
            <v>58.662999999999997</v>
          </cell>
          <cell r="HL146">
            <v>55.594999999999999</v>
          </cell>
          <cell r="HM146">
            <v>55.509</v>
          </cell>
          <cell r="HN146">
            <v>58.246000000000009</v>
          </cell>
          <cell r="HO146">
            <v>57.449999999999996</v>
          </cell>
          <cell r="HP146">
            <v>57.120000000000005</v>
          </cell>
          <cell r="HQ146">
            <v>56.422000000000004</v>
          </cell>
          <cell r="HR146">
            <v>56.442</v>
          </cell>
          <cell r="HS146">
            <v>53.777999999999999</v>
          </cell>
          <cell r="HT146">
            <v>53.298999999999999</v>
          </cell>
          <cell r="HU146">
            <v>52.991</v>
          </cell>
          <cell r="HV146">
            <v>55.016000000000005</v>
          </cell>
          <cell r="HW146">
            <v>54.966999999999999</v>
          </cell>
          <cell r="HX146">
            <v>54.826999999999998</v>
          </cell>
          <cell r="HY146">
            <v>55.134999999999998</v>
          </cell>
          <cell r="HZ146">
            <v>50.309999999999995</v>
          </cell>
          <cell r="IA146">
            <v>51.771999999999998</v>
          </cell>
          <cell r="IB146">
            <v>53.301000000000002</v>
          </cell>
          <cell r="IC146">
            <v>52.997</v>
          </cell>
          <cell r="ID146">
            <v>52.753</v>
          </cell>
          <cell r="IE146">
            <v>52.064999999999998</v>
          </cell>
          <cell r="IF146">
            <v>51.881</v>
          </cell>
          <cell r="IG146">
            <v>49.42</v>
          </cell>
          <cell r="IH146">
            <v>49.314</v>
          </cell>
          <cell r="II146">
            <v>51.198999999999998</v>
          </cell>
          <cell r="IJ146">
            <v>50.640999999999998</v>
          </cell>
          <cell r="IK146">
            <v>50.103000000000002</v>
          </cell>
          <cell r="IL146">
            <v>50.070999999999998</v>
          </cell>
          <cell r="IM146">
            <v>49.960999999999999</v>
          </cell>
          <cell r="IN146">
            <v>47.364000000000004</v>
          </cell>
          <cell r="IO146">
            <v>47.169999999999995</v>
          </cell>
          <cell r="IP146">
            <v>49.22</v>
          </cell>
          <cell r="IQ146">
            <v>49.173999999999999</v>
          </cell>
          <cell r="IR146">
            <v>49.038000000000004</v>
          </cell>
          <cell r="IS146">
            <v>48.842999999999996</v>
          </cell>
        </row>
        <row r="147">
          <cell r="CL147">
            <v>-0.76200000000000001</v>
          </cell>
          <cell r="CM147">
            <v>-1.9219999999999999</v>
          </cell>
          <cell r="CN147">
            <v>-10.379</v>
          </cell>
          <cell r="CO147">
            <v>-14.266999999999999</v>
          </cell>
          <cell r="CP147">
            <v>-16.280999999999999</v>
          </cell>
          <cell r="CQ147">
            <v>-14.026</v>
          </cell>
          <cell r="CR147">
            <v>-6.4939999999999998</v>
          </cell>
          <cell r="CS147">
            <v>-5.6760000000000002</v>
          </cell>
          <cell r="CT147">
            <v>-10.981</v>
          </cell>
          <cell r="CU147">
            <v>-14.137</v>
          </cell>
          <cell r="CV147">
            <v>-11.593</v>
          </cell>
          <cell r="CW147">
            <v>-5.2050000000000001</v>
          </cell>
          <cell r="CX147">
            <v>-9.0820000000000007</v>
          </cell>
          <cell r="CY147">
            <v>-9.3450000000000006</v>
          </cell>
          <cell r="CZ147">
            <v>-11.516999999999999</v>
          </cell>
          <cell r="DA147">
            <v>-9.8789999999999996</v>
          </cell>
          <cell r="DB147">
            <v>-4.8689999999999998</v>
          </cell>
          <cell r="DC147">
            <v>-4.899</v>
          </cell>
          <cell r="DD147">
            <v>-2.5379999999999998</v>
          </cell>
          <cell r="DE147">
            <v>-7.8029999999999999</v>
          </cell>
          <cell r="DF147">
            <v>-5.83</v>
          </cell>
          <cell r="DG147">
            <v>2.609</v>
          </cell>
          <cell r="DH147">
            <v>3.8069999999999999</v>
          </cell>
          <cell r="DI147">
            <v>3.9609999999999999</v>
          </cell>
          <cell r="DJ147">
            <v>6.4710000000000001</v>
          </cell>
          <cell r="DK147">
            <v>1.6539999999999999</v>
          </cell>
          <cell r="DL147">
            <v>-4.7590000000000003</v>
          </cell>
          <cell r="DM147">
            <v>-1.782</v>
          </cell>
          <cell r="DN147">
            <v>6.9000000000000006E-2</v>
          </cell>
          <cell r="DO147">
            <v>-9.8970000000000002</v>
          </cell>
          <cell r="DP147">
            <v>-15.925000000000001</v>
          </cell>
          <cell r="DQ147">
            <v>-11.241</v>
          </cell>
          <cell r="DR147">
            <v>-19.486999999999998</v>
          </cell>
          <cell r="DS147">
            <v>-22.376000000000001</v>
          </cell>
          <cell r="DT147">
            <v>-23.094000000000001</v>
          </cell>
          <cell r="DU147">
            <v>-13.672000000000001</v>
          </cell>
          <cell r="DV147">
            <v>-0.46899999999999997</v>
          </cell>
          <cell r="DW147">
            <v>-5.6210000000000004</v>
          </cell>
          <cell r="DX147">
            <v>-9.4789999999999992</v>
          </cell>
          <cell r="DY147">
            <v>-10.048</v>
          </cell>
          <cell r="DZ147">
            <v>-16.823</v>
          </cell>
          <cell r="EA147">
            <v>-22.573</v>
          </cell>
          <cell r="EB147">
            <v>-15.819000000000001</v>
          </cell>
          <cell r="EC147">
            <v>-12.526999999999999</v>
          </cell>
          <cell r="ED147">
            <v>-8.06</v>
          </cell>
          <cell r="EE147">
            <v>-1.68</v>
          </cell>
          <cell r="EF147">
            <v>-10.680999999999999</v>
          </cell>
          <cell r="EG147">
            <v>-14.827999999999999</v>
          </cell>
          <cell r="EH147">
            <v>-2.528</v>
          </cell>
          <cell r="EI147">
            <v>-3.2589999999999999</v>
          </cell>
          <cell r="EJ147">
            <v>-1.667</v>
          </cell>
          <cell r="EK147">
            <v>2.589</v>
          </cell>
          <cell r="EL147">
            <v>7.516</v>
          </cell>
          <cell r="EM147">
            <v>-0.41299999999999998</v>
          </cell>
          <cell r="EN147">
            <v>-2.512</v>
          </cell>
          <cell r="EO147">
            <v>4.468</v>
          </cell>
          <cell r="EP147">
            <v>5.5389999999999997</v>
          </cell>
          <cell r="EQ147">
            <v>8.2119999999999997</v>
          </cell>
          <cell r="ER147">
            <v>11.529</v>
          </cell>
          <cell r="ES147">
            <v>9.6010000000000009</v>
          </cell>
          <cell r="ET147">
            <v>4.3639999999999999</v>
          </cell>
          <cell r="EU147">
            <v>5.6180000000000003</v>
          </cell>
          <cell r="EV147">
            <v>1.1319999999999999</v>
          </cell>
          <cell r="EW147">
            <v>-1.139</v>
          </cell>
          <cell r="EX147">
            <v>3.399</v>
          </cell>
          <cell r="EY147">
            <v>-5.0190000000000001</v>
          </cell>
          <cell r="EZ147">
            <v>-3.9350000000000001</v>
          </cell>
          <cell r="FA147">
            <v>-4.0739999999999998</v>
          </cell>
          <cell r="FB147">
            <v>-1.135</v>
          </cell>
          <cell r="FC147">
            <v>-5.9690000000000003</v>
          </cell>
          <cell r="FD147">
            <v>-2.343</v>
          </cell>
          <cell r="FE147">
            <v>-10.834</v>
          </cell>
          <cell r="FF147">
            <v>-13.678000000000001</v>
          </cell>
          <cell r="FG147">
            <v>-6.8620000000000001</v>
          </cell>
          <cell r="FH147">
            <v>-1.123</v>
          </cell>
          <cell r="FI147">
            <v>-3.8109999999999999</v>
          </cell>
          <cell r="FJ147">
            <v>-3.9670000000000001</v>
          </cell>
          <cell r="FK147">
            <v>-6.5490000000000004</v>
          </cell>
          <cell r="FL147">
            <v>-7.4560000000000004</v>
          </cell>
          <cell r="FM147">
            <v>0.33100000000000002</v>
          </cell>
          <cell r="FN147">
            <v>-5.617</v>
          </cell>
          <cell r="FO147">
            <v>-5.8620000000000001</v>
          </cell>
          <cell r="FP147">
            <v>-2.27</v>
          </cell>
          <cell r="FQ147">
            <v>-5.2519999999999998</v>
          </cell>
          <cell r="FR147">
            <v>-13.69</v>
          </cell>
          <cell r="FS147">
            <v>-17.457000000000001</v>
          </cell>
          <cell r="FT147">
            <v>-18.169</v>
          </cell>
          <cell r="FU147">
            <v>-15.044000000000011</v>
          </cell>
          <cell r="FV147">
            <v>-13.361999999999995</v>
          </cell>
          <cell r="FW147">
            <v>-9.8810000000000073</v>
          </cell>
          <cell r="FX147">
            <v>-5.3340000000000041</v>
          </cell>
          <cell r="FY147">
            <v>-8.4029999999999987</v>
          </cell>
          <cell r="FZ147">
            <v>-7.6840000000000046</v>
          </cell>
          <cell r="GA147">
            <v>-0.92000000000000171</v>
          </cell>
          <cell r="GB147">
            <v>0.30300000000001148</v>
          </cell>
          <cell r="GC147">
            <v>-3.7960000000000065</v>
          </cell>
          <cell r="GD147">
            <v>-6.1270000000000024</v>
          </cell>
          <cell r="GE147">
            <v>-5.0290000000000035</v>
          </cell>
          <cell r="GF147">
            <v>-9.7459999999999951</v>
          </cell>
          <cell r="GG147">
            <v>-12.851000000000006</v>
          </cell>
          <cell r="GH147">
            <v>-5.929000000000002</v>
          </cell>
          <cell r="GI147">
            <v>1.8299999999999981</v>
          </cell>
          <cell r="GJ147">
            <v>5.8570000000000064</v>
          </cell>
          <cell r="GK147">
            <v>6.338000000000001</v>
          </cell>
          <cell r="GL147">
            <v>5.9169999999999874</v>
          </cell>
          <cell r="GM147">
            <v>-0.56000000000000227</v>
          </cell>
          <cell r="GN147">
            <v>-5.5530000000000044</v>
          </cell>
          <cell r="GO147">
            <v>-0.40299999999999869</v>
          </cell>
          <cell r="GP147">
            <v>8.9089999999999936</v>
          </cell>
          <cell r="GQ147">
            <v>9.4110000000000014</v>
          </cell>
          <cell r="GR147">
            <v>3.9600000000000009</v>
          </cell>
          <cell r="GS147">
            <v>1.9180000000000064</v>
          </cell>
          <cell r="GT147">
            <v>-1.7389999999999972</v>
          </cell>
          <cell r="GU147">
            <v>-2.9250000000000114</v>
          </cell>
          <cell r="GV147">
            <v>-5.8520000000000039</v>
          </cell>
          <cell r="GW147">
            <v>-8.0760000000000005</v>
          </cell>
          <cell r="GX147">
            <v>-8.6779999999999955</v>
          </cell>
          <cell r="GY147">
            <v>-6.7040000000000006</v>
          </cell>
          <cell r="GZ147">
            <v>-3.1550000000000007</v>
          </cell>
          <cell r="HA147">
            <v>1.4769999999999968</v>
          </cell>
          <cell r="HB147">
            <v>3.1129999999999995</v>
          </cell>
          <cell r="HC147">
            <v>0.31099999999999994</v>
          </cell>
          <cell r="HD147">
            <v>0.16900000000000404</v>
          </cell>
          <cell r="HE147">
            <v>-4.5330000000000013</v>
          </cell>
          <cell r="HF147">
            <v>-7.1430000000000007</v>
          </cell>
          <cell r="HG147">
            <v>-5.4510000000000005</v>
          </cell>
          <cell r="HH147">
            <v>2.7899999999999991</v>
          </cell>
          <cell r="HI147">
            <v>3.7850000000000037</v>
          </cell>
          <cell r="HJ147">
            <v>-1.1870000000000001</v>
          </cell>
          <cell r="HK147">
            <v>-2.2629999999999999</v>
          </cell>
          <cell r="HL147">
            <v>2.5049999999999999</v>
          </cell>
          <cell r="HM147">
            <v>5.891</v>
          </cell>
          <cell r="HN147">
            <v>6.1539999999999999</v>
          </cell>
          <cell r="HO147">
            <v>6.35</v>
          </cell>
          <cell r="HP147">
            <v>5.48</v>
          </cell>
          <cell r="HQ147">
            <v>3.1779999999999999</v>
          </cell>
          <cell r="HR147">
            <v>-2.742</v>
          </cell>
          <cell r="HS147">
            <v>-5.9779999999999998</v>
          </cell>
          <cell r="HT147">
            <v>-1.9990000000000001</v>
          </cell>
          <cell r="HU147">
            <v>3.7090000000000001</v>
          </cell>
          <cell r="HV147">
            <v>5.5839999999999996</v>
          </cell>
          <cell r="HW147">
            <v>1.833</v>
          </cell>
          <cell r="HX147">
            <v>1.173</v>
          </cell>
          <cell r="HY147">
            <v>1.1649999999999991</v>
          </cell>
          <cell r="HZ147">
            <v>2.6900000000000048</v>
          </cell>
          <cell r="IA147">
            <v>3.6280000000000001</v>
          </cell>
          <cell r="IB147">
            <v>0.69899999999999807</v>
          </cell>
          <cell r="IC147">
            <v>3.2030000000000025</v>
          </cell>
          <cell r="ID147">
            <v>6.7469999999999999</v>
          </cell>
          <cell r="IE147">
            <v>4.8350000000000009</v>
          </cell>
          <cell r="IF147">
            <v>0.91900000000000004</v>
          </cell>
          <cell r="IG147">
            <v>2.1800000000000002</v>
          </cell>
          <cell r="IH147">
            <v>0.98599999999999999</v>
          </cell>
          <cell r="II147">
            <v>0.20100000000000001</v>
          </cell>
          <cell r="IJ147">
            <v>-1.641</v>
          </cell>
          <cell r="IK147">
            <v>-1.2030000000000001</v>
          </cell>
          <cell r="IL147">
            <v>-2.4710000000000001</v>
          </cell>
          <cell r="IM147">
            <v>-2.3610000000000002</v>
          </cell>
          <cell r="IN147">
            <v>-1.1639999999999999</v>
          </cell>
          <cell r="IO147">
            <v>0.13</v>
          </cell>
          <cell r="IP147">
            <v>0.88</v>
          </cell>
          <cell r="IQ147">
            <v>-0.17399999999999999</v>
          </cell>
          <cell r="IR147">
            <v>2.1619999999999999</v>
          </cell>
          <cell r="IS147">
            <v>2.4569999999999999</v>
          </cell>
        </row>
        <row r="351">
          <cell r="B351">
            <v>544</v>
          </cell>
          <cell r="C351">
            <v>259</v>
          </cell>
          <cell r="D351">
            <v>98</v>
          </cell>
          <cell r="E351">
            <v>-101</v>
          </cell>
          <cell r="F351">
            <v>-207</v>
          </cell>
          <cell r="G351">
            <v>54</v>
          </cell>
          <cell r="H351">
            <v>384</v>
          </cell>
          <cell r="I351">
            <v>21</v>
          </cell>
          <cell r="J351">
            <v>1</v>
          </cell>
          <cell r="K351">
            <v>-45</v>
          </cell>
          <cell r="L351">
            <v>-182</v>
          </cell>
          <cell r="M351">
            <v>-214</v>
          </cell>
          <cell r="N351">
            <v>1</v>
          </cell>
          <cell r="O351">
            <v>62</v>
          </cell>
          <cell r="P351">
            <v>-48</v>
          </cell>
          <cell r="Q351">
            <v>-57</v>
          </cell>
          <cell r="R351">
            <v>-147</v>
          </cell>
          <cell r="S351">
            <v>-18</v>
          </cell>
          <cell r="T351">
            <v>241</v>
          </cell>
          <cell r="U351">
            <v>162</v>
          </cell>
          <cell r="V351">
            <v>287</v>
          </cell>
          <cell r="W351">
            <v>5</v>
          </cell>
          <cell r="X351">
            <v>-74</v>
          </cell>
          <cell r="Y351">
            <v>11</v>
          </cell>
          <cell r="Z351">
            <v>-52</v>
          </cell>
          <cell r="AA351">
            <v>-114</v>
          </cell>
          <cell r="AB351">
            <v>-65</v>
          </cell>
          <cell r="AC351">
            <v>-49</v>
          </cell>
          <cell r="AD351">
            <v>-56</v>
          </cell>
          <cell r="AE351">
            <v>91</v>
          </cell>
          <cell r="AF351">
            <v>213</v>
          </cell>
          <cell r="AG351">
            <v>-83</v>
          </cell>
          <cell r="AH351">
            <v>55</v>
          </cell>
          <cell r="AJ351">
            <v>32</v>
          </cell>
          <cell r="AK351">
            <v>353</v>
          </cell>
          <cell r="AL351">
            <v>221</v>
          </cell>
          <cell r="AM351">
            <v>35</v>
          </cell>
          <cell r="AN351">
            <v>-48</v>
          </cell>
          <cell r="AO351">
            <v>132</v>
          </cell>
          <cell r="AP351">
            <v>129</v>
          </cell>
          <cell r="AQ351">
            <v>-1</v>
          </cell>
          <cell r="AR351">
            <v>-8</v>
          </cell>
          <cell r="AS351">
            <v>-4</v>
          </cell>
          <cell r="AT351">
            <v>57</v>
          </cell>
          <cell r="AU351">
            <v>203</v>
          </cell>
          <cell r="AV351">
            <v>240</v>
          </cell>
          <cell r="AW351">
            <v>158</v>
          </cell>
          <cell r="AX351">
            <v>44</v>
          </cell>
          <cell r="AY351">
            <v>-23</v>
          </cell>
          <cell r="AZ351">
            <v>-30</v>
          </cell>
          <cell r="BA351">
            <v>-63</v>
          </cell>
          <cell r="BB351">
            <v>-50</v>
          </cell>
          <cell r="BC351">
            <v>33</v>
          </cell>
          <cell r="BD351">
            <v>8</v>
          </cell>
          <cell r="BE351">
            <v>-28</v>
          </cell>
          <cell r="BF351">
            <v>-31</v>
          </cell>
          <cell r="BG351">
            <v>-56</v>
          </cell>
          <cell r="BH351">
            <v>-61</v>
          </cell>
          <cell r="BI351">
            <v>-7</v>
          </cell>
          <cell r="BJ351">
            <v>-55</v>
          </cell>
          <cell r="BK351">
            <v>-5</v>
          </cell>
          <cell r="BL351">
            <v>-43</v>
          </cell>
          <cell r="BM351">
            <v>-19</v>
          </cell>
          <cell r="BN351">
            <v>-5</v>
          </cell>
          <cell r="BO351">
            <v>95</v>
          </cell>
          <cell r="BP351">
            <v>44</v>
          </cell>
          <cell r="BQ351">
            <v>-47</v>
          </cell>
          <cell r="BR351">
            <v>14</v>
          </cell>
          <cell r="BS351">
            <v>21</v>
          </cell>
          <cell r="BT351">
            <v>24</v>
          </cell>
          <cell r="BU351">
            <v>-15</v>
          </cell>
          <cell r="BV351">
            <v>-31</v>
          </cell>
          <cell r="BW351">
            <v>-3</v>
          </cell>
          <cell r="BX351">
            <v>-52</v>
          </cell>
          <cell r="BY351">
            <v>-44</v>
          </cell>
          <cell r="BZ351">
            <v>3</v>
          </cell>
          <cell r="CA351">
            <v>0</v>
          </cell>
          <cell r="CB351">
            <v>13</v>
          </cell>
          <cell r="CC351">
            <v>47</v>
          </cell>
          <cell r="CD351">
            <v>43</v>
          </cell>
          <cell r="CE351">
            <v>-66</v>
          </cell>
          <cell r="CF351">
            <v>-10</v>
          </cell>
          <cell r="CG351">
            <v>-2</v>
          </cell>
          <cell r="CH351">
            <v>-10</v>
          </cell>
          <cell r="CI351">
            <v>-17</v>
          </cell>
          <cell r="CJ351">
            <v>26</v>
          </cell>
          <cell r="CK351">
            <v>-46</v>
          </cell>
          <cell r="CL351">
            <v>-3</v>
          </cell>
          <cell r="CM351">
            <v>-17</v>
          </cell>
          <cell r="CN351">
            <v>-27</v>
          </cell>
          <cell r="CO351">
            <v>-23</v>
          </cell>
          <cell r="CP351">
            <v>-3</v>
          </cell>
          <cell r="CQ351">
            <v>-19</v>
          </cell>
          <cell r="CR351">
            <v>278</v>
          </cell>
          <cell r="CS351">
            <v>295</v>
          </cell>
          <cell r="CT351">
            <v>-7</v>
          </cell>
          <cell r="CU351">
            <v>38</v>
          </cell>
          <cell r="CV351">
            <v>-39</v>
          </cell>
          <cell r="CW351">
            <v>-35</v>
          </cell>
          <cell r="CX351">
            <v>-28</v>
          </cell>
          <cell r="CY351">
            <v>27</v>
          </cell>
          <cell r="CZ351">
            <v>43</v>
          </cell>
          <cell r="DA351">
            <v>31</v>
          </cell>
          <cell r="DB351">
            <v>-107</v>
          </cell>
          <cell r="DC351">
            <v>-78</v>
          </cell>
          <cell r="DD351">
            <v>-68</v>
          </cell>
          <cell r="DE351">
            <v>-57</v>
          </cell>
          <cell r="DF351">
            <v>20</v>
          </cell>
          <cell r="DG351">
            <v>-9</v>
          </cell>
          <cell r="DH351">
            <v>-74</v>
          </cell>
          <cell r="DI351">
            <v>-27</v>
          </cell>
          <cell r="DJ351">
            <v>-6</v>
          </cell>
          <cell r="DK351">
            <v>-35</v>
          </cell>
          <cell r="DL351">
            <v>-25</v>
          </cell>
          <cell r="DM351">
            <v>-44</v>
          </cell>
          <cell r="DN351">
            <v>-70</v>
          </cell>
          <cell r="DO351">
            <v>-127</v>
          </cell>
          <cell r="DP351">
            <v>71</v>
          </cell>
          <cell r="DQ351">
            <v>-133</v>
          </cell>
          <cell r="DR351">
            <v>-97</v>
          </cell>
          <cell r="DS351">
            <v>-86</v>
          </cell>
          <cell r="DT351">
            <v>-56</v>
          </cell>
          <cell r="DU351">
            <v>-48</v>
          </cell>
          <cell r="DV351">
            <v>-72</v>
          </cell>
          <cell r="DW351">
            <v>-50</v>
          </cell>
          <cell r="DX351">
            <v>-189</v>
          </cell>
          <cell r="DY351">
            <v>-184</v>
          </cell>
          <cell r="DZ351">
            <v>-204</v>
          </cell>
          <cell r="EA351">
            <v>-198</v>
          </cell>
          <cell r="EB351">
            <v>-150</v>
          </cell>
          <cell r="EC351">
            <v>242</v>
          </cell>
          <cell r="ED351">
            <v>47</v>
          </cell>
          <cell r="EE351">
            <v>147</v>
          </cell>
          <cell r="EF351">
            <v>390</v>
          </cell>
          <cell r="EG351">
            <v>789</v>
          </cell>
          <cell r="EH351">
            <v>318</v>
          </cell>
          <cell r="EI351">
            <v>172</v>
          </cell>
          <cell r="EJ351">
            <v>-19</v>
          </cell>
          <cell r="EK351">
            <v>-126</v>
          </cell>
          <cell r="EL351">
            <v>-263</v>
          </cell>
          <cell r="EM351">
            <v>-339</v>
          </cell>
          <cell r="EN351">
            <v>-170</v>
          </cell>
          <cell r="EO351">
            <v>-49</v>
          </cell>
          <cell r="EP351">
            <v>-97</v>
          </cell>
          <cell r="EQ351">
            <v>45</v>
          </cell>
          <cell r="ER351">
            <v>444</v>
          </cell>
          <cell r="ES351">
            <v>715</v>
          </cell>
          <cell r="ET351">
            <v>611</v>
          </cell>
          <cell r="EU351">
            <v>301</v>
          </cell>
          <cell r="EV351">
            <v>76</v>
          </cell>
          <cell r="EW351">
            <v>13</v>
          </cell>
          <cell r="EX351">
            <v>-111</v>
          </cell>
          <cell r="EY351">
            <v>-135</v>
          </cell>
          <cell r="EZ351">
            <v>-91</v>
          </cell>
          <cell r="FA351">
            <v>272</v>
          </cell>
          <cell r="FB351">
            <v>243</v>
          </cell>
          <cell r="FC351">
            <v>-130</v>
          </cell>
          <cell r="FD351">
            <v>-338</v>
          </cell>
          <cell r="FE351">
            <v>-528</v>
          </cell>
          <cell r="FF351">
            <v>-367</v>
          </cell>
          <cell r="FG351">
            <v>-356</v>
          </cell>
          <cell r="FH351">
            <v>-121</v>
          </cell>
          <cell r="FI351">
            <v>189</v>
          </cell>
          <cell r="FJ351">
            <v>-144</v>
          </cell>
          <cell r="FK351">
            <v>-280</v>
          </cell>
          <cell r="FL351">
            <v>-327</v>
          </cell>
          <cell r="FM351">
            <v>-85</v>
          </cell>
          <cell r="FN351">
            <v>-111</v>
          </cell>
          <cell r="FO351">
            <v>-210</v>
          </cell>
          <cell r="FP351">
            <v>-482</v>
          </cell>
          <cell r="FQ351">
            <v>-22</v>
          </cell>
          <cell r="FR351">
            <v>204</v>
          </cell>
          <cell r="FS351">
            <v>102</v>
          </cell>
          <cell r="FT351">
            <v>165</v>
          </cell>
          <cell r="FU351">
            <v>115</v>
          </cell>
          <cell r="FV351">
            <v>-85</v>
          </cell>
          <cell r="FW351">
            <v>82</v>
          </cell>
          <cell r="FX351">
            <v>507</v>
          </cell>
          <cell r="FY351">
            <v>687</v>
          </cell>
          <cell r="FZ351">
            <v>421</v>
          </cell>
          <cell r="GA351">
            <v>526</v>
          </cell>
          <cell r="GB351">
            <v>615</v>
          </cell>
          <cell r="GC351">
            <v>698</v>
          </cell>
          <cell r="GD351">
            <v>916</v>
          </cell>
          <cell r="GE351">
            <v>746</v>
          </cell>
          <cell r="GF351">
            <v>607</v>
          </cell>
          <cell r="GG351">
            <v>671</v>
          </cell>
          <cell r="GH351">
            <v>877</v>
          </cell>
          <cell r="GI351">
            <v>669</v>
          </cell>
          <cell r="GJ351">
            <v>434</v>
          </cell>
          <cell r="GK351">
            <v>529</v>
          </cell>
          <cell r="GL351">
            <v>250</v>
          </cell>
          <cell r="GM351">
            <v>61</v>
          </cell>
          <cell r="GN351">
            <v>49</v>
          </cell>
          <cell r="GO351">
            <v>8</v>
          </cell>
          <cell r="GP351">
            <v>-151</v>
          </cell>
          <cell r="GQ351">
            <v>-59</v>
          </cell>
          <cell r="GR351">
            <v>-154</v>
          </cell>
          <cell r="GS351">
            <v>-227</v>
          </cell>
          <cell r="GT351">
            <v>161</v>
          </cell>
          <cell r="GU351">
            <v>27</v>
          </cell>
          <cell r="GV351">
            <v>-247</v>
          </cell>
          <cell r="GW351">
            <v>-111</v>
          </cell>
          <cell r="GX351">
            <v>-172</v>
          </cell>
          <cell r="GY351">
            <v>-182</v>
          </cell>
          <cell r="GZ351">
            <v>-16</v>
          </cell>
          <cell r="HA351">
            <v>-91</v>
          </cell>
          <cell r="HB351">
            <v>-76</v>
          </cell>
          <cell r="HC351">
            <v>-176</v>
          </cell>
          <cell r="HD351">
            <v>-458</v>
          </cell>
          <cell r="HE351">
            <v>114</v>
          </cell>
          <cell r="HF351">
            <v>416</v>
          </cell>
          <cell r="HG351">
            <v>657</v>
          </cell>
          <cell r="HH351">
            <v>656</v>
          </cell>
          <cell r="HI351">
            <v>616</v>
          </cell>
          <cell r="HJ351">
            <v>101</v>
          </cell>
          <cell r="HK351">
            <v>-125</v>
          </cell>
          <cell r="HL351">
            <v>270</v>
          </cell>
          <cell r="HM351">
            <v>-395</v>
          </cell>
          <cell r="HN351">
            <v>148</v>
          </cell>
          <cell r="HO351">
            <v>-168</v>
          </cell>
          <cell r="HP351">
            <v>218</v>
          </cell>
          <cell r="HQ351">
            <v>118</v>
          </cell>
          <cell r="HR351">
            <v>-24</v>
          </cell>
          <cell r="HS351">
            <v>-137</v>
          </cell>
          <cell r="HT351">
            <v>0</v>
          </cell>
          <cell r="HU351">
            <v>50</v>
          </cell>
          <cell r="HV351">
            <v>-160</v>
          </cell>
          <cell r="HW351">
            <v>-462</v>
          </cell>
          <cell r="HX351">
            <v>-145</v>
          </cell>
          <cell r="HY351">
            <v>-76</v>
          </cell>
          <cell r="HZ351">
            <v>-193</v>
          </cell>
          <cell r="IA351">
            <v>-98</v>
          </cell>
          <cell r="IB351">
            <v>-17</v>
          </cell>
          <cell r="IC351">
            <v>-275</v>
          </cell>
          <cell r="ID351">
            <v>-421</v>
          </cell>
          <cell r="IE351">
            <v>-985</v>
          </cell>
          <cell r="IF351">
            <v>-868</v>
          </cell>
          <cell r="IG351">
            <v>-598</v>
          </cell>
          <cell r="IH351">
            <v>-320</v>
          </cell>
          <cell r="II351">
            <v>-459</v>
          </cell>
          <cell r="IJ351">
            <v>-271</v>
          </cell>
          <cell r="IK351">
            <v>-588</v>
          </cell>
          <cell r="IL351">
            <v>-452</v>
          </cell>
          <cell r="IM351">
            <v>-487</v>
          </cell>
          <cell r="IN351">
            <v>-173</v>
          </cell>
          <cell r="IO351">
            <v>225</v>
          </cell>
          <cell r="IP351">
            <v>225</v>
          </cell>
          <cell r="IQ351">
            <v>435</v>
          </cell>
          <cell r="IR351">
            <v>457</v>
          </cell>
          <cell r="IS351">
            <v>87</v>
          </cell>
        </row>
        <row r="352">
          <cell r="B352">
            <v>646</v>
          </cell>
          <cell r="C352">
            <v>390</v>
          </cell>
          <cell r="D352">
            <v>295</v>
          </cell>
          <cell r="E352">
            <v>-121</v>
          </cell>
          <cell r="F352">
            <v>-211</v>
          </cell>
          <cell r="G352">
            <v>65</v>
          </cell>
          <cell r="H352">
            <v>186</v>
          </cell>
          <cell r="I352">
            <v>479</v>
          </cell>
          <cell r="J352">
            <v>571</v>
          </cell>
          <cell r="K352">
            <v>524</v>
          </cell>
          <cell r="L352">
            <v>194</v>
          </cell>
          <cell r="M352">
            <v>523</v>
          </cell>
          <cell r="N352">
            <v>6</v>
          </cell>
          <cell r="O352">
            <v>-369</v>
          </cell>
          <cell r="P352">
            <v>-167</v>
          </cell>
          <cell r="Q352">
            <v>851</v>
          </cell>
          <cell r="R352">
            <v>763</v>
          </cell>
          <cell r="S352">
            <v>19</v>
          </cell>
          <cell r="T352">
            <v>25</v>
          </cell>
          <cell r="U352">
            <v>182</v>
          </cell>
          <cell r="V352">
            <v>490</v>
          </cell>
          <cell r="W352">
            <v>163</v>
          </cell>
          <cell r="X352">
            <v>561</v>
          </cell>
          <cell r="Y352">
            <v>13</v>
          </cell>
          <cell r="Z352">
            <v>-11</v>
          </cell>
          <cell r="AA352">
            <v>248</v>
          </cell>
          <cell r="AB352">
            <v>29</v>
          </cell>
          <cell r="AC352">
            <v>-375</v>
          </cell>
          <cell r="AD352">
            <v>-155</v>
          </cell>
          <cell r="AE352">
            <v>-45</v>
          </cell>
          <cell r="AF352">
            <v>-13</v>
          </cell>
          <cell r="AG352">
            <v>415</v>
          </cell>
          <cell r="AH352">
            <v>1074</v>
          </cell>
          <cell r="AI352" t="str">
            <v>Not</v>
          </cell>
          <cell r="AJ352">
            <v>569</v>
          </cell>
          <cell r="AK352">
            <v>630</v>
          </cell>
          <cell r="AL352">
            <v>557</v>
          </cell>
          <cell r="AM352">
            <v>-129</v>
          </cell>
          <cell r="AN352">
            <v>467</v>
          </cell>
          <cell r="AO352">
            <v>319</v>
          </cell>
          <cell r="AP352">
            <v>317</v>
          </cell>
          <cell r="AQ352">
            <v>-86</v>
          </cell>
          <cell r="AR352">
            <v>-151</v>
          </cell>
          <cell r="AS352">
            <v>10</v>
          </cell>
          <cell r="AT352">
            <v>454</v>
          </cell>
          <cell r="AU352">
            <v>162</v>
          </cell>
          <cell r="AV352">
            <v>-37</v>
          </cell>
          <cell r="AW352">
            <v>-39</v>
          </cell>
          <cell r="AX352">
            <v>-90</v>
          </cell>
          <cell r="AY352">
            <v>-387</v>
          </cell>
          <cell r="AZ352">
            <v>-3</v>
          </cell>
          <cell r="BA352">
            <v>58</v>
          </cell>
          <cell r="BB352">
            <v>60</v>
          </cell>
          <cell r="BC352">
            <v>-417</v>
          </cell>
          <cell r="BD352">
            <v>-595</v>
          </cell>
          <cell r="BE352">
            <v>-701</v>
          </cell>
          <cell r="BF352">
            <v>-504</v>
          </cell>
          <cell r="BG352">
            <v>-440</v>
          </cell>
          <cell r="BH352">
            <v>-476</v>
          </cell>
          <cell r="BI352">
            <v>-174</v>
          </cell>
          <cell r="BJ352">
            <v>-94</v>
          </cell>
          <cell r="BK352">
            <v>-385</v>
          </cell>
          <cell r="BL352">
            <v>-403</v>
          </cell>
          <cell r="BM352">
            <v>6</v>
          </cell>
          <cell r="BN352">
            <v>-8</v>
          </cell>
          <cell r="BO352">
            <v>-664</v>
          </cell>
          <cell r="BP352">
            <v>-566</v>
          </cell>
          <cell r="BQ352">
            <v>80</v>
          </cell>
          <cell r="BR352">
            <v>167</v>
          </cell>
          <cell r="BS352">
            <v>63</v>
          </cell>
          <cell r="BT352">
            <v>113</v>
          </cell>
          <cell r="BU352">
            <v>210</v>
          </cell>
          <cell r="BV352">
            <v>144</v>
          </cell>
          <cell r="BW352">
            <v>-12</v>
          </cell>
          <cell r="BX352">
            <v>391</v>
          </cell>
          <cell r="BY352">
            <v>30</v>
          </cell>
          <cell r="BZ352">
            <v>26</v>
          </cell>
          <cell r="CA352">
            <v>229</v>
          </cell>
          <cell r="CB352">
            <v>345</v>
          </cell>
          <cell r="CC352">
            <v>98</v>
          </cell>
          <cell r="CD352">
            <v>781</v>
          </cell>
          <cell r="CE352">
            <v>899</v>
          </cell>
          <cell r="CF352">
            <v>560</v>
          </cell>
          <cell r="CG352">
            <v>204</v>
          </cell>
          <cell r="CH352">
            <v>70</v>
          </cell>
          <cell r="CI352">
            <v>231</v>
          </cell>
          <cell r="CJ352">
            <v>-355</v>
          </cell>
          <cell r="CK352">
            <v>-494</v>
          </cell>
          <cell r="CL352">
            <v>-458</v>
          </cell>
          <cell r="CM352">
            <v>-391</v>
          </cell>
          <cell r="CN352">
            <v>201</v>
          </cell>
          <cell r="CO352">
            <v>442</v>
          </cell>
          <cell r="CP352">
            <v>361</v>
          </cell>
          <cell r="CQ352">
            <v>89</v>
          </cell>
          <cell r="CR352">
            <v>123</v>
          </cell>
          <cell r="CS352">
            <v>246</v>
          </cell>
          <cell r="CT352">
            <v>698</v>
          </cell>
          <cell r="CU352">
            <v>356</v>
          </cell>
          <cell r="CV352">
            <v>92</v>
          </cell>
          <cell r="CW352">
            <v>206</v>
          </cell>
          <cell r="CX352">
            <v>438</v>
          </cell>
          <cell r="CY352">
            <v>292</v>
          </cell>
          <cell r="CZ352">
            <v>185</v>
          </cell>
          <cell r="DA352">
            <v>45</v>
          </cell>
          <cell r="DB352">
            <v>378</v>
          </cell>
          <cell r="DC352">
            <v>16</v>
          </cell>
          <cell r="DD352">
            <v>36</v>
          </cell>
          <cell r="DE352">
            <v>9</v>
          </cell>
          <cell r="DF352">
            <v>-550</v>
          </cell>
          <cell r="DG352">
            <v>-1278</v>
          </cell>
          <cell r="DH352">
            <v>-298</v>
          </cell>
          <cell r="DI352">
            <v>-301</v>
          </cell>
          <cell r="DJ352">
            <v>-672</v>
          </cell>
          <cell r="DK352">
            <v>-652</v>
          </cell>
          <cell r="DL352">
            <v>-99</v>
          </cell>
          <cell r="DM352">
            <v>-54</v>
          </cell>
          <cell r="DN352">
            <v>468</v>
          </cell>
          <cell r="DO352">
            <v>1674</v>
          </cell>
          <cell r="DP352">
            <v>-27</v>
          </cell>
          <cell r="DQ352">
            <v>45</v>
          </cell>
          <cell r="DR352">
            <v>21</v>
          </cell>
          <cell r="DS352">
            <v>-290</v>
          </cell>
          <cell r="DT352">
            <v>1741</v>
          </cell>
          <cell r="DU352">
            <v>1472</v>
          </cell>
          <cell r="DV352">
            <v>175</v>
          </cell>
          <cell r="DW352">
            <v>785</v>
          </cell>
          <cell r="DX352">
            <v>235</v>
          </cell>
          <cell r="DY352">
            <v>772</v>
          </cell>
          <cell r="DZ352">
            <v>2192</v>
          </cell>
          <cell r="EA352">
            <v>1042</v>
          </cell>
          <cell r="EB352">
            <v>786</v>
          </cell>
          <cell r="EC352">
            <v>514</v>
          </cell>
          <cell r="ED352">
            <v>-498</v>
          </cell>
          <cell r="EE352">
            <v>-476</v>
          </cell>
          <cell r="EF352">
            <v>-465</v>
          </cell>
          <cell r="EG352">
            <v>366</v>
          </cell>
          <cell r="EH352">
            <v>1180</v>
          </cell>
          <cell r="EI352">
            <v>455</v>
          </cell>
          <cell r="EJ352">
            <v>1</v>
          </cell>
          <cell r="EK352">
            <v>-531</v>
          </cell>
          <cell r="EL352">
            <v>44</v>
          </cell>
          <cell r="EM352">
            <v>297</v>
          </cell>
          <cell r="EN352">
            <v>179</v>
          </cell>
          <cell r="EO352">
            <v>40</v>
          </cell>
          <cell r="EP352">
            <v>42</v>
          </cell>
          <cell r="EQ352">
            <v>-439</v>
          </cell>
          <cell r="ER352">
            <v>-319</v>
          </cell>
          <cell r="ES352">
            <v>-352</v>
          </cell>
          <cell r="ET352">
            <v>-353</v>
          </cell>
          <cell r="EU352">
            <v>-211</v>
          </cell>
          <cell r="EV352">
            <v>-602</v>
          </cell>
          <cell r="EW352">
            <v>-1099</v>
          </cell>
          <cell r="EX352">
            <v>-454</v>
          </cell>
          <cell r="EY352">
            <v>-303</v>
          </cell>
          <cell r="EZ352">
            <v>-561</v>
          </cell>
          <cell r="FA352">
            <v>66</v>
          </cell>
          <cell r="FB352">
            <v>109</v>
          </cell>
          <cell r="FC352">
            <v>706</v>
          </cell>
          <cell r="FD352">
            <v>1012</v>
          </cell>
          <cell r="FE352">
            <v>-266</v>
          </cell>
          <cell r="FF352">
            <v>-397</v>
          </cell>
          <cell r="FG352">
            <v>-792</v>
          </cell>
          <cell r="FH352">
            <v>-674</v>
          </cell>
          <cell r="FI352">
            <v>-97</v>
          </cell>
          <cell r="FJ352">
            <v>451</v>
          </cell>
          <cell r="FK352">
            <v>129</v>
          </cell>
          <cell r="FL352">
            <v>132</v>
          </cell>
          <cell r="FM352">
            <v>-919</v>
          </cell>
          <cell r="FN352">
            <v>-605</v>
          </cell>
          <cell r="FO352">
            <v>-492</v>
          </cell>
          <cell r="FP352">
            <v>-568</v>
          </cell>
          <cell r="FQ352">
            <v>251</v>
          </cell>
          <cell r="FR352">
            <v>521</v>
          </cell>
          <cell r="FS352">
            <v>506</v>
          </cell>
          <cell r="FT352">
            <v>220</v>
          </cell>
          <cell r="FU352">
            <v>514</v>
          </cell>
          <cell r="FV352">
            <v>-21</v>
          </cell>
          <cell r="FW352">
            <v>-185</v>
          </cell>
          <cell r="FX352">
            <v>220</v>
          </cell>
          <cell r="FY352">
            <v>795</v>
          </cell>
          <cell r="FZ352">
            <v>1019</v>
          </cell>
          <cell r="GA352">
            <v>485</v>
          </cell>
          <cell r="GB352">
            <v>1582</v>
          </cell>
          <cell r="GC352">
            <v>1776</v>
          </cell>
          <cell r="GD352">
            <v>2835</v>
          </cell>
          <cell r="GE352">
            <v>2538</v>
          </cell>
          <cell r="GF352">
            <v>2982</v>
          </cell>
          <cell r="GG352">
            <v>2784</v>
          </cell>
          <cell r="GH352">
            <v>2817</v>
          </cell>
          <cell r="GI352">
            <v>826</v>
          </cell>
          <cell r="GJ352">
            <v>1125</v>
          </cell>
          <cell r="GK352">
            <v>1030</v>
          </cell>
          <cell r="GL352">
            <v>937</v>
          </cell>
          <cell r="GM352">
            <v>-64</v>
          </cell>
          <cell r="GN352">
            <v>280</v>
          </cell>
          <cell r="GO352">
            <v>500</v>
          </cell>
          <cell r="GP352">
            <v>62</v>
          </cell>
          <cell r="GQ352">
            <v>217</v>
          </cell>
          <cell r="GR352">
            <v>132</v>
          </cell>
          <cell r="GS352">
            <v>-67</v>
          </cell>
          <cell r="GT352">
            <v>-244</v>
          </cell>
          <cell r="GU352">
            <v>-358</v>
          </cell>
          <cell r="GV352">
            <v>91</v>
          </cell>
          <cell r="GW352">
            <v>188</v>
          </cell>
          <cell r="GX352">
            <v>-209</v>
          </cell>
          <cell r="GY352">
            <v>78</v>
          </cell>
          <cell r="GZ352">
            <v>-765</v>
          </cell>
          <cell r="HA352">
            <v>-1439</v>
          </cell>
          <cell r="HB352">
            <v>-1554</v>
          </cell>
          <cell r="HC352">
            <v>-1608</v>
          </cell>
          <cell r="HD352">
            <v>-2027</v>
          </cell>
          <cell r="HE352">
            <v>-1795</v>
          </cell>
          <cell r="HF352">
            <v>-995</v>
          </cell>
          <cell r="HG352">
            <v>320</v>
          </cell>
          <cell r="HH352">
            <v>-471</v>
          </cell>
          <cell r="HI352">
            <v>498</v>
          </cell>
          <cell r="HJ352">
            <v>-784</v>
          </cell>
          <cell r="HK352">
            <v>-804</v>
          </cell>
          <cell r="HL352">
            <v>-1146</v>
          </cell>
          <cell r="HM352">
            <v>-1249</v>
          </cell>
          <cell r="HN352">
            <v>-982</v>
          </cell>
          <cell r="HO352">
            <v>-1099</v>
          </cell>
          <cell r="HP352">
            <v>-939</v>
          </cell>
          <cell r="HQ352">
            <v>186</v>
          </cell>
          <cell r="HR352">
            <v>-966</v>
          </cell>
          <cell r="HS352">
            <v>-970</v>
          </cell>
          <cell r="HT352">
            <v>-1351</v>
          </cell>
          <cell r="HU352">
            <v>-934</v>
          </cell>
          <cell r="HV352">
            <v>-1346</v>
          </cell>
          <cell r="HW352">
            <v>-512</v>
          </cell>
          <cell r="HX352">
            <v>-926</v>
          </cell>
          <cell r="HY352">
            <v>-1472</v>
          </cell>
          <cell r="HZ352">
            <v>-1435</v>
          </cell>
          <cell r="IA352">
            <v>-1756</v>
          </cell>
          <cell r="IB352">
            <v>-1326</v>
          </cell>
          <cell r="IC352">
            <v>-741</v>
          </cell>
          <cell r="ID352">
            <v>-755</v>
          </cell>
          <cell r="IE352">
            <v>-1015</v>
          </cell>
          <cell r="IF352">
            <v>-1626</v>
          </cell>
          <cell r="IG352">
            <v>-1766</v>
          </cell>
          <cell r="IH352">
            <v>-966</v>
          </cell>
          <cell r="II352">
            <v>-287</v>
          </cell>
          <cell r="IJ352">
            <v>140</v>
          </cell>
          <cell r="IK352">
            <v>-181</v>
          </cell>
          <cell r="IL352">
            <v>581</v>
          </cell>
          <cell r="IM352">
            <v>250</v>
          </cell>
          <cell r="IN352">
            <v>535</v>
          </cell>
          <cell r="IO352">
            <v>1396</v>
          </cell>
          <cell r="IP352">
            <v>1396</v>
          </cell>
          <cell r="IQ352">
            <v>1556</v>
          </cell>
          <cell r="IR352">
            <v>2241</v>
          </cell>
          <cell r="IS352">
            <v>2056</v>
          </cell>
        </row>
        <row r="353">
          <cell r="B353">
            <v>743</v>
          </cell>
          <cell r="C353">
            <v>-312</v>
          </cell>
          <cell r="D353">
            <v>-174</v>
          </cell>
          <cell r="E353">
            <v>422</v>
          </cell>
          <cell r="F353">
            <v>782</v>
          </cell>
          <cell r="G353">
            <v>701</v>
          </cell>
          <cell r="H353">
            <v>420</v>
          </cell>
          <cell r="I353">
            <v>-543</v>
          </cell>
          <cell r="J353">
            <v>-345</v>
          </cell>
          <cell r="K353">
            <v>337</v>
          </cell>
          <cell r="L353">
            <v>1057</v>
          </cell>
          <cell r="M353">
            <v>1261</v>
          </cell>
          <cell r="N353">
            <v>1367</v>
          </cell>
          <cell r="O353">
            <v>847</v>
          </cell>
          <cell r="P353">
            <v>789</v>
          </cell>
          <cell r="Q353">
            <v>650</v>
          </cell>
          <cell r="R353">
            <v>1091</v>
          </cell>
          <cell r="S353">
            <v>1104</v>
          </cell>
          <cell r="T353">
            <v>1439</v>
          </cell>
          <cell r="U353">
            <v>1031</v>
          </cell>
          <cell r="V353">
            <v>834</v>
          </cell>
          <cell r="W353">
            <v>445</v>
          </cell>
          <cell r="X353">
            <v>-37</v>
          </cell>
          <cell r="Y353">
            <v>-587</v>
          </cell>
          <cell r="Z353">
            <v>-685</v>
          </cell>
          <cell r="AA353">
            <v>-981</v>
          </cell>
          <cell r="AB353">
            <v>-813</v>
          </cell>
          <cell r="AC353">
            <v>-429</v>
          </cell>
          <cell r="AD353">
            <v>-574</v>
          </cell>
          <cell r="AE353">
            <v>-502</v>
          </cell>
          <cell r="AF353">
            <v>-726</v>
          </cell>
          <cell r="AG353">
            <v>-85</v>
          </cell>
          <cell r="AH353">
            <v>-188</v>
          </cell>
          <cell r="AI353" t="str">
            <v>Available</v>
          </cell>
          <cell r="AJ353">
            <v>-321</v>
          </cell>
          <cell r="AK353">
            <v>-723</v>
          </cell>
          <cell r="AL353">
            <v>-745</v>
          </cell>
          <cell r="AM353">
            <v>-1025</v>
          </cell>
          <cell r="AN353">
            <v>-429</v>
          </cell>
          <cell r="AO353">
            <v>0</v>
          </cell>
          <cell r="AP353">
            <v>-194</v>
          </cell>
          <cell r="AQ353">
            <v>-18</v>
          </cell>
          <cell r="AR353">
            <v>244</v>
          </cell>
          <cell r="AS353">
            <v>184</v>
          </cell>
          <cell r="AT353">
            <v>133</v>
          </cell>
          <cell r="AU353">
            <v>-472</v>
          </cell>
          <cell r="AV353">
            <v>-63</v>
          </cell>
          <cell r="AW353">
            <v>207</v>
          </cell>
          <cell r="AX353">
            <v>-653</v>
          </cell>
          <cell r="AY353">
            <v>-435</v>
          </cell>
          <cell r="AZ353">
            <v>-403</v>
          </cell>
          <cell r="BA353">
            <v>-137</v>
          </cell>
          <cell r="BB353">
            <v>-153</v>
          </cell>
          <cell r="BC353">
            <v>-5</v>
          </cell>
          <cell r="BD353">
            <v>179</v>
          </cell>
          <cell r="BE353">
            <v>375</v>
          </cell>
          <cell r="BF353">
            <v>671</v>
          </cell>
          <cell r="BG353">
            <v>636</v>
          </cell>
          <cell r="BH353">
            <v>392</v>
          </cell>
          <cell r="BI353">
            <v>597</v>
          </cell>
          <cell r="BJ353">
            <v>853</v>
          </cell>
          <cell r="BK353">
            <v>1378</v>
          </cell>
          <cell r="BL353">
            <v>1927</v>
          </cell>
          <cell r="BM353">
            <v>1228</v>
          </cell>
          <cell r="BN353">
            <v>1616</v>
          </cell>
          <cell r="BO353">
            <v>2117</v>
          </cell>
          <cell r="BP353">
            <v>1292</v>
          </cell>
          <cell r="BQ353">
            <v>1331</v>
          </cell>
          <cell r="BR353">
            <v>1807</v>
          </cell>
          <cell r="BS353">
            <v>2096</v>
          </cell>
          <cell r="BT353">
            <v>1408</v>
          </cell>
          <cell r="BU353">
            <v>857</v>
          </cell>
          <cell r="BV353">
            <v>314</v>
          </cell>
          <cell r="BW353">
            <v>-156</v>
          </cell>
          <cell r="BX353">
            <v>452</v>
          </cell>
          <cell r="BY353">
            <v>751</v>
          </cell>
          <cell r="BZ353">
            <v>-150</v>
          </cell>
          <cell r="CA353">
            <v>82</v>
          </cell>
          <cell r="CB353">
            <v>-377</v>
          </cell>
          <cell r="CC353">
            <v>-142</v>
          </cell>
          <cell r="CD353">
            <v>-258</v>
          </cell>
          <cell r="CE353">
            <v>304</v>
          </cell>
          <cell r="CF353">
            <v>918</v>
          </cell>
          <cell r="CG353">
            <v>1091</v>
          </cell>
          <cell r="CH353">
            <v>646</v>
          </cell>
          <cell r="CI353">
            <v>960</v>
          </cell>
          <cell r="CJ353">
            <v>786</v>
          </cell>
          <cell r="CK353">
            <v>752</v>
          </cell>
          <cell r="CL353">
            <v>534</v>
          </cell>
          <cell r="CM353">
            <v>413</v>
          </cell>
          <cell r="CN353">
            <v>1008</v>
          </cell>
          <cell r="CO353">
            <v>1782</v>
          </cell>
          <cell r="CP353">
            <v>1826</v>
          </cell>
          <cell r="CQ353">
            <v>1113</v>
          </cell>
          <cell r="CR353">
            <v>692</v>
          </cell>
          <cell r="CS353">
            <v>1048</v>
          </cell>
          <cell r="CT353">
            <v>1453</v>
          </cell>
          <cell r="CU353">
            <v>1650</v>
          </cell>
          <cell r="CV353">
            <v>1653</v>
          </cell>
          <cell r="CW353">
            <v>1280</v>
          </cell>
          <cell r="CX353">
            <v>1667</v>
          </cell>
          <cell r="CY353">
            <v>1705</v>
          </cell>
          <cell r="CZ353">
            <v>568</v>
          </cell>
          <cell r="DA353">
            <v>-278</v>
          </cell>
          <cell r="DB353">
            <v>1343</v>
          </cell>
          <cell r="DC353">
            <v>1048</v>
          </cell>
          <cell r="DD353">
            <v>1210</v>
          </cell>
          <cell r="DE353">
            <v>1812</v>
          </cell>
          <cell r="DF353">
            <v>1984</v>
          </cell>
          <cell r="DG353">
            <v>2306</v>
          </cell>
          <cell r="DH353">
            <v>3328</v>
          </cell>
          <cell r="DI353">
            <v>4032</v>
          </cell>
          <cell r="DJ353">
            <v>3463</v>
          </cell>
          <cell r="DK353">
            <v>2888</v>
          </cell>
          <cell r="DL353">
            <v>2244</v>
          </cell>
          <cell r="DM353">
            <v>5389</v>
          </cell>
          <cell r="DN353">
            <v>3656</v>
          </cell>
          <cell r="DO353">
            <v>1322</v>
          </cell>
          <cell r="DP353">
            <v>1337</v>
          </cell>
          <cell r="DQ353">
            <v>116</v>
          </cell>
          <cell r="DR353">
            <v>-171</v>
          </cell>
          <cell r="DS353">
            <v>1932</v>
          </cell>
          <cell r="DT353">
            <v>1847</v>
          </cell>
          <cell r="DU353">
            <v>1140</v>
          </cell>
          <cell r="DV353">
            <v>1100</v>
          </cell>
          <cell r="DW353">
            <v>1200</v>
          </cell>
          <cell r="DX353">
            <v>712</v>
          </cell>
          <cell r="DY353">
            <v>263</v>
          </cell>
          <cell r="DZ353">
            <v>69</v>
          </cell>
          <cell r="EA353">
            <v>652</v>
          </cell>
          <cell r="EB353">
            <v>1195</v>
          </cell>
          <cell r="EC353">
            <v>1710</v>
          </cell>
          <cell r="ED353">
            <v>632</v>
          </cell>
          <cell r="EE353">
            <v>768</v>
          </cell>
          <cell r="EF353">
            <v>1410</v>
          </cell>
          <cell r="EG353">
            <v>-520</v>
          </cell>
          <cell r="EH353">
            <v>-1469</v>
          </cell>
          <cell r="EI353">
            <v>-748</v>
          </cell>
          <cell r="EJ353">
            <v>-284</v>
          </cell>
          <cell r="EK353">
            <v>85</v>
          </cell>
          <cell r="EL353">
            <v>366</v>
          </cell>
          <cell r="EM353">
            <v>545</v>
          </cell>
          <cell r="EN353">
            <v>569</v>
          </cell>
          <cell r="EO353">
            <v>1502</v>
          </cell>
          <cell r="EP353">
            <v>1567</v>
          </cell>
          <cell r="EQ353">
            <v>1638</v>
          </cell>
          <cell r="ER353">
            <v>1475</v>
          </cell>
          <cell r="ES353">
            <v>-727</v>
          </cell>
          <cell r="ET353">
            <v>-1399</v>
          </cell>
          <cell r="EU353">
            <v>287</v>
          </cell>
          <cell r="EV353">
            <v>542</v>
          </cell>
          <cell r="EW353">
            <v>3</v>
          </cell>
          <cell r="EX353">
            <v>-392</v>
          </cell>
          <cell r="EY353">
            <v>424</v>
          </cell>
          <cell r="EZ353">
            <v>308</v>
          </cell>
          <cell r="FA353">
            <v>40</v>
          </cell>
          <cell r="FB353">
            <v>488</v>
          </cell>
          <cell r="FC353">
            <v>287</v>
          </cell>
          <cell r="FD353">
            <v>118</v>
          </cell>
          <cell r="FE353">
            <v>-5</v>
          </cell>
          <cell r="FF353">
            <v>235</v>
          </cell>
          <cell r="FG353">
            <v>-18</v>
          </cell>
          <cell r="FH353">
            <v>-344</v>
          </cell>
          <cell r="FI353">
            <v>31</v>
          </cell>
          <cell r="FJ353">
            <v>338</v>
          </cell>
          <cell r="FK353">
            <v>308</v>
          </cell>
          <cell r="FL353">
            <v>377</v>
          </cell>
          <cell r="FM353">
            <v>546</v>
          </cell>
          <cell r="FN353">
            <v>87</v>
          </cell>
          <cell r="FO353">
            <v>4</v>
          </cell>
          <cell r="FP353">
            <v>127</v>
          </cell>
          <cell r="FQ353">
            <v>544</v>
          </cell>
          <cell r="FR353">
            <v>512</v>
          </cell>
          <cell r="FS353">
            <v>464</v>
          </cell>
          <cell r="FT353">
            <v>453</v>
          </cell>
          <cell r="FU353">
            <v>-471</v>
          </cell>
          <cell r="FV353">
            <v>6</v>
          </cell>
          <cell r="FW353">
            <v>-430</v>
          </cell>
          <cell r="FX353">
            <v>-666</v>
          </cell>
          <cell r="FY353">
            <v>1140</v>
          </cell>
          <cell r="FZ353">
            <v>1963</v>
          </cell>
          <cell r="GA353">
            <v>2423</v>
          </cell>
          <cell r="GB353">
            <v>2180</v>
          </cell>
          <cell r="GC353">
            <v>45</v>
          </cell>
          <cell r="GD353">
            <v>522</v>
          </cell>
          <cell r="GE353">
            <v>2068</v>
          </cell>
          <cell r="GF353">
            <v>3337</v>
          </cell>
          <cell r="GG353">
            <v>2608</v>
          </cell>
          <cell r="GH353">
            <v>510</v>
          </cell>
          <cell r="GI353">
            <v>2591</v>
          </cell>
          <cell r="GJ353">
            <v>2634</v>
          </cell>
          <cell r="GK353">
            <v>2408</v>
          </cell>
          <cell r="GL353">
            <v>3213</v>
          </cell>
          <cell r="GM353">
            <v>3539</v>
          </cell>
          <cell r="GN353">
            <v>1986</v>
          </cell>
          <cell r="GO353">
            <v>21</v>
          </cell>
          <cell r="GP353">
            <v>908</v>
          </cell>
          <cell r="GQ353">
            <v>1504</v>
          </cell>
          <cell r="GR353">
            <v>1358</v>
          </cell>
          <cell r="GS353">
            <v>475</v>
          </cell>
          <cell r="GT353">
            <v>-625</v>
          </cell>
          <cell r="GU353">
            <v>-1190</v>
          </cell>
          <cell r="GV353">
            <v>583</v>
          </cell>
          <cell r="GW353">
            <v>-461</v>
          </cell>
          <cell r="GX353">
            <v>1246</v>
          </cell>
          <cell r="GY353">
            <v>2478</v>
          </cell>
          <cell r="GZ353">
            <v>1660</v>
          </cell>
          <cell r="HA353">
            <v>1352</v>
          </cell>
          <cell r="HB353">
            <v>1351</v>
          </cell>
          <cell r="HC353">
            <v>1846</v>
          </cell>
          <cell r="HD353">
            <v>610</v>
          </cell>
          <cell r="HE353">
            <v>-529</v>
          </cell>
          <cell r="HF353">
            <v>-1128</v>
          </cell>
          <cell r="HG353">
            <v>181</v>
          </cell>
          <cell r="HH353">
            <v>6208</v>
          </cell>
          <cell r="HI353">
            <v>3058</v>
          </cell>
          <cell r="HJ353">
            <v>1915</v>
          </cell>
          <cell r="HK353">
            <v>67</v>
          </cell>
          <cell r="HL353">
            <v>-1796</v>
          </cell>
          <cell r="HM353">
            <v>4136</v>
          </cell>
          <cell r="HN353">
            <v>485</v>
          </cell>
          <cell r="HO353">
            <v>3100</v>
          </cell>
          <cell r="HP353">
            <v>91</v>
          </cell>
          <cell r="HQ353">
            <v>1533</v>
          </cell>
          <cell r="HR353">
            <v>788</v>
          </cell>
          <cell r="HS353">
            <v>142</v>
          </cell>
          <cell r="HT353">
            <v>-289</v>
          </cell>
          <cell r="HU353">
            <v>461</v>
          </cell>
          <cell r="HV353">
            <v>779</v>
          </cell>
          <cell r="HW353">
            <v>2440</v>
          </cell>
          <cell r="HX353">
            <v>1413</v>
          </cell>
          <cell r="HY353">
            <v>1308</v>
          </cell>
          <cell r="HZ353">
            <v>2877</v>
          </cell>
          <cell r="IA353">
            <v>2725</v>
          </cell>
          <cell r="IB353">
            <v>4656</v>
          </cell>
          <cell r="IC353">
            <v>5301</v>
          </cell>
          <cell r="ID353">
            <v>4601</v>
          </cell>
          <cell r="IE353">
            <v>1311</v>
          </cell>
          <cell r="IF353">
            <v>-601</v>
          </cell>
          <cell r="IG353">
            <v>-10</v>
          </cell>
          <cell r="IH353">
            <v>-1569</v>
          </cell>
          <cell r="II353">
            <v>386</v>
          </cell>
          <cell r="IJ353">
            <v>1126</v>
          </cell>
          <cell r="IK353">
            <v>388</v>
          </cell>
          <cell r="IL353">
            <v>-279</v>
          </cell>
          <cell r="IM353">
            <v>-365</v>
          </cell>
          <cell r="IN353">
            <v>-533</v>
          </cell>
          <cell r="IO353">
            <v>-239</v>
          </cell>
          <cell r="IP353">
            <v>-239</v>
          </cell>
          <cell r="IQ353">
            <v>-337</v>
          </cell>
          <cell r="IR353">
            <v>220</v>
          </cell>
          <cell r="IS353">
            <v>654</v>
          </cell>
        </row>
        <row r="354">
          <cell r="B354">
            <v>-1507</v>
          </cell>
          <cell r="C354">
            <v>-328</v>
          </cell>
          <cell r="D354">
            <v>2464</v>
          </cell>
          <cell r="E354">
            <v>1506</v>
          </cell>
          <cell r="F354">
            <v>1053</v>
          </cell>
          <cell r="G354">
            <v>129</v>
          </cell>
          <cell r="H354">
            <v>417</v>
          </cell>
          <cell r="I354">
            <v>1397</v>
          </cell>
          <cell r="J354">
            <v>1030</v>
          </cell>
          <cell r="K354">
            <v>1090</v>
          </cell>
          <cell r="L354">
            <v>609</v>
          </cell>
          <cell r="M354">
            <v>624</v>
          </cell>
          <cell r="N354">
            <v>377</v>
          </cell>
          <cell r="O354">
            <v>-89</v>
          </cell>
          <cell r="P354">
            <v>328</v>
          </cell>
          <cell r="Q354">
            <v>-38</v>
          </cell>
          <cell r="R354">
            <v>627</v>
          </cell>
          <cell r="S354">
            <v>1957</v>
          </cell>
          <cell r="T354">
            <v>1083</v>
          </cell>
          <cell r="U354">
            <v>497</v>
          </cell>
          <cell r="V354">
            <v>563</v>
          </cell>
          <cell r="W354">
            <v>-350</v>
          </cell>
          <cell r="X354">
            <v>894</v>
          </cell>
          <cell r="Y354">
            <v>1235</v>
          </cell>
          <cell r="Z354">
            <v>1104</v>
          </cell>
          <cell r="AA354">
            <v>1136</v>
          </cell>
          <cell r="AB354">
            <v>713</v>
          </cell>
          <cell r="AC354">
            <v>385</v>
          </cell>
          <cell r="AD354">
            <v>383</v>
          </cell>
          <cell r="AE354">
            <v>222</v>
          </cell>
          <cell r="AF354">
            <v>-66</v>
          </cell>
          <cell r="AG354">
            <v>642</v>
          </cell>
          <cell r="AH354">
            <v>292</v>
          </cell>
          <cell r="AJ354">
            <v>-12</v>
          </cell>
          <cell r="AK354">
            <v>-497</v>
          </cell>
          <cell r="AL354">
            <v>-522</v>
          </cell>
          <cell r="AM354">
            <v>-400</v>
          </cell>
          <cell r="AN354">
            <v>-99</v>
          </cell>
          <cell r="AO354">
            <v>-29</v>
          </cell>
          <cell r="AP354">
            <v>-151</v>
          </cell>
          <cell r="AQ354">
            <v>-9</v>
          </cell>
          <cell r="AR354">
            <v>285</v>
          </cell>
          <cell r="AS354">
            <v>207</v>
          </cell>
          <cell r="AT354">
            <v>29</v>
          </cell>
          <cell r="AU354">
            <v>-573</v>
          </cell>
          <cell r="AV354">
            <v>-697</v>
          </cell>
          <cell r="AW354">
            <v>-529</v>
          </cell>
          <cell r="AX354">
            <v>-489</v>
          </cell>
          <cell r="AY354">
            <v>-29</v>
          </cell>
          <cell r="AZ354">
            <v>230</v>
          </cell>
          <cell r="BA354">
            <v>160</v>
          </cell>
          <cell r="BB354">
            <v>213</v>
          </cell>
          <cell r="BC354">
            <v>-152</v>
          </cell>
          <cell r="BD354">
            <v>35</v>
          </cell>
          <cell r="BE354">
            <v>120</v>
          </cell>
          <cell r="BF354">
            <v>84</v>
          </cell>
          <cell r="BG354">
            <v>271</v>
          </cell>
          <cell r="BH354">
            <v>593</v>
          </cell>
          <cell r="BI354">
            <v>502</v>
          </cell>
          <cell r="BJ354">
            <v>182</v>
          </cell>
          <cell r="BK354">
            <v>105</v>
          </cell>
          <cell r="BL354">
            <v>408</v>
          </cell>
          <cell r="BM354">
            <v>650</v>
          </cell>
          <cell r="BN354">
            <v>411</v>
          </cell>
          <cell r="BO354">
            <v>464</v>
          </cell>
          <cell r="BP354">
            <v>260</v>
          </cell>
          <cell r="BQ354">
            <v>254</v>
          </cell>
          <cell r="BR354">
            <v>-5</v>
          </cell>
          <cell r="BS354">
            <v>-316</v>
          </cell>
          <cell r="BT354">
            <v>-468</v>
          </cell>
          <cell r="BU354">
            <v>-287</v>
          </cell>
          <cell r="BV354">
            <v>-517</v>
          </cell>
          <cell r="BW354">
            <v>-340</v>
          </cell>
          <cell r="BX354">
            <v>-218</v>
          </cell>
          <cell r="BY354">
            <v>12</v>
          </cell>
          <cell r="BZ354">
            <v>-149</v>
          </cell>
          <cell r="CA354">
            <v>-194</v>
          </cell>
          <cell r="CB354">
            <v>-426</v>
          </cell>
          <cell r="CC354">
            <v>-683</v>
          </cell>
          <cell r="CD354">
            <v>-506</v>
          </cell>
          <cell r="CE354">
            <v>-90</v>
          </cell>
          <cell r="CF354">
            <v>159</v>
          </cell>
          <cell r="CG354">
            <v>165</v>
          </cell>
          <cell r="CH354">
            <v>301</v>
          </cell>
          <cell r="CI354">
            <v>528</v>
          </cell>
          <cell r="CJ354">
            <v>694</v>
          </cell>
          <cell r="CK354">
            <v>734</v>
          </cell>
          <cell r="CL354">
            <v>715</v>
          </cell>
          <cell r="CM354">
            <v>809</v>
          </cell>
          <cell r="CN354">
            <v>672</v>
          </cell>
          <cell r="CO354">
            <v>698</v>
          </cell>
          <cell r="CP354">
            <v>653</v>
          </cell>
          <cell r="CQ354">
            <v>589</v>
          </cell>
          <cell r="CR354">
            <v>688</v>
          </cell>
          <cell r="CS354">
            <v>1221</v>
          </cell>
          <cell r="CT354">
            <v>875</v>
          </cell>
          <cell r="CU354">
            <v>1006</v>
          </cell>
          <cell r="CV354">
            <v>-304</v>
          </cell>
          <cell r="CW354">
            <v>223</v>
          </cell>
          <cell r="CX354">
            <v>1106</v>
          </cell>
          <cell r="CY354">
            <v>1234</v>
          </cell>
          <cell r="CZ354">
            <v>1104</v>
          </cell>
          <cell r="DA354">
            <v>1080</v>
          </cell>
          <cell r="DB354">
            <v>805</v>
          </cell>
          <cell r="DC354">
            <v>1033</v>
          </cell>
          <cell r="DD354">
            <v>669</v>
          </cell>
          <cell r="DE354">
            <v>1404</v>
          </cell>
          <cell r="DF354">
            <v>1634</v>
          </cell>
          <cell r="DG354">
            <v>1367</v>
          </cell>
          <cell r="DH354">
            <v>1704</v>
          </cell>
          <cell r="DI354">
            <v>2139</v>
          </cell>
          <cell r="DJ354">
            <v>1479</v>
          </cell>
          <cell r="DK354">
            <v>1090</v>
          </cell>
          <cell r="DL354">
            <v>841</v>
          </cell>
          <cell r="DM354">
            <v>1177</v>
          </cell>
          <cell r="DN354">
            <v>1087</v>
          </cell>
          <cell r="DO354">
            <v>1197</v>
          </cell>
          <cell r="DP354">
            <v>776</v>
          </cell>
          <cell r="DQ354">
            <v>-69</v>
          </cell>
          <cell r="DR354">
            <v>41</v>
          </cell>
          <cell r="DS354">
            <v>1050</v>
          </cell>
          <cell r="DT354">
            <v>1658</v>
          </cell>
          <cell r="DU354">
            <v>245</v>
          </cell>
          <cell r="DV354">
            <v>750</v>
          </cell>
          <cell r="DW354">
            <v>1100</v>
          </cell>
          <cell r="DX354">
            <v>1667</v>
          </cell>
          <cell r="DY354">
            <v>2425</v>
          </cell>
          <cell r="DZ354">
            <v>1142</v>
          </cell>
          <cell r="EA354">
            <v>926</v>
          </cell>
          <cell r="EB354">
            <v>684</v>
          </cell>
          <cell r="EC354">
            <v>-724</v>
          </cell>
          <cell r="ED354">
            <v>1970</v>
          </cell>
          <cell r="EE354">
            <v>1649</v>
          </cell>
          <cell r="EF354">
            <v>-240</v>
          </cell>
          <cell r="EG354">
            <v>1379</v>
          </cell>
          <cell r="EH354">
            <v>3144</v>
          </cell>
          <cell r="EI354">
            <v>1671</v>
          </cell>
          <cell r="EJ354">
            <v>960</v>
          </cell>
          <cell r="EK354">
            <v>1705</v>
          </cell>
          <cell r="EL354">
            <v>429</v>
          </cell>
          <cell r="EM354">
            <v>-845</v>
          </cell>
          <cell r="EN354">
            <v>-857</v>
          </cell>
          <cell r="EO354">
            <v>-990</v>
          </cell>
          <cell r="EP354">
            <v>-1287</v>
          </cell>
          <cell r="EQ354">
            <v>-184</v>
          </cell>
          <cell r="ER354">
            <v>95</v>
          </cell>
          <cell r="ES354">
            <v>4132</v>
          </cell>
          <cell r="ET354">
            <v>7413</v>
          </cell>
          <cell r="EU354">
            <v>6907</v>
          </cell>
          <cell r="EV354">
            <v>5440</v>
          </cell>
          <cell r="EW354">
            <v>2502</v>
          </cell>
          <cell r="EX354">
            <v>912</v>
          </cell>
          <cell r="EY354">
            <v>-245</v>
          </cell>
          <cell r="EZ354">
            <v>-2660</v>
          </cell>
          <cell r="FA354">
            <v>-3018</v>
          </cell>
          <cell r="FB354">
            <v>-2534</v>
          </cell>
          <cell r="FC354">
            <v>-1174</v>
          </cell>
          <cell r="FD354">
            <v>-1774</v>
          </cell>
          <cell r="FE354">
            <v>-1600</v>
          </cell>
          <cell r="FF354">
            <v>-2557</v>
          </cell>
          <cell r="FG354">
            <v>-4148</v>
          </cell>
          <cell r="FH354">
            <v>-3058</v>
          </cell>
          <cell r="FI354">
            <v>-3355</v>
          </cell>
          <cell r="FJ354">
            <v>-4581</v>
          </cell>
          <cell r="FK354">
            <v>-5518</v>
          </cell>
          <cell r="FL354">
            <v>-5850</v>
          </cell>
          <cell r="FM354">
            <v>-5753</v>
          </cell>
          <cell r="FN354">
            <v>-5682</v>
          </cell>
          <cell r="FO354">
            <v>-1139</v>
          </cell>
          <cell r="FP354">
            <v>-313</v>
          </cell>
          <cell r="FQ354">
            <v>-2083</v>
          </cell>
          <cell r="FR354">
            <v>-3789</v>
          </cell>
          <cell r="FS354">
            <v>-4694</v>
          </cell>
          <cell r="FT354">
            <v>-5468</v>
          </cell>
          <cell r="FU354">
            <v>-3966</v>
          </cell>
          <cell r="FV354">
            <v>-797</v>
          </cell>
          <cell r="FW354">
            <v>-1239</v>
          </cell>
          <cell r="FX354">
            <v>-2112</v>
          </cell>
          <cell r="FY354">
            <v>-3651</v>
          </cell>
          <cell r="FZ354">
            <v>-1053</v>
          </cell>
          <cell r="GA354">
            <v>-2460</v>
          </cell>
          <cell r="GB354">
            <v>772</v>
          </cell>
          <cell r="GC354">
            <v>402</v>
          </cell>
          <cell r="GD354">
            <v>-697</v>
          </cell>
          <cell r="GE354">
            <v>614</v>
          </cell>
          <cell r="GF354">
            <v>2986</v>
          </cell>
          <cell r="GG354">
            <v>2604</v>
          </cell>
          <cell r="GH354">
            <v>1749</v>
          </cell>
          <cell r="GI354">
            <v>4472</v>
          </cell>
          <cell r="GJ354">
            <v>4144</v>
          </cell>
          <cell r="GK354">
            <v>2778</v>
          </cell>
          <cell r="GL354">
            <v>5482</v>
          </cell>
          <cell r="GM354">
            <v>7838</v>
          </cell>
          <cell r="GN354">
            <v>4817</v>
          </cell>
          <cell r="GO354">
            <v>4080</v>
          </cell>
          <cell r="GP354">
            <v>635</v>
          </cell>
          <cell r="GQ354">
            <v>-2476</v>
          </cell>
          <cell r="GR354">
            <v>-2021</v>
          </cell>
          <cell r="GS354">
            <v>-765</v>
          </cell>
          <cell r="GT354">
            <v>-648</v>
          </cell>
          <cell r="GU354">
            <v>-277</v>
          </cell>
          <cell r="GV354">
            <v>-675</v>
          </cell>
          <cell r="GW354">
            <v>655</v>
          </cell>
          <cell r="GX354">
            <v>3833</v>
          </cell>
          <cell r="GY354">
            <v>2403</v>
          </cell>
          <cell r="GZ354">
            <v>1644</v>
          </cell>
          <cell r="HA354">
            <v>5123</v>
          </cell>
          <cell r="HB354">
            <v>6232</v>
          </cell>
          <cell r="HC354">
            <v>1666</v>
          </cell>
          <cell r="HD354">
            <v>1972</v>
          </cell>
          <cell r="HE354">
            <v>2235</v>
          </cell>
          <cell r="HF354">
            <v>267</v>
          </cell>
          <cell r="HG354">
            <v>2211</v>
          </cell>
          <cell r="HH354">
            <v>7213</v>
          </cell>
          <cell r="HI354">
            <v>7167</v>
          </cell>
          <cell r="HJ354">
            <v>4061</v>
          </cell>
          <cell r="HK354">
            <v>1559</v>
          </cell>
          <cell r="HL354">
            <v>-2537</v>
          </cell>
          <cell r="HM354">
            <v>5992</v>
          </cell>
          <cell r="HN354">
            <v>7287</v>
          </cell>
          <cell r="HO354">
            <v>6211</v>
          </cell>
          <cell r="HP354">
            <v>6987</v>
          </cell>
          <cell r="HQ354">
            <v>7563</v>
          </cell>
          <cell r="HR354">
            <v>5452</v>
          </cell>
          <cell r="HS354">
            <v>4490</v>
          </cell>
          <cell r="HT354">
            <v>4157</v>
          </cell>
          <cell r="HU354">
            <v>5609</v>
          </cell>
          <cell r="HV354">
            <v>4520</v>
          </cell>
          <cell r="HW354">
            <v>5274</v>
          </cell>
          <cell r="HX354">
            <v>4984</v>
          </cell>
          <cell r="HY354">
            <v>2607</v>
          </cell>
          <cell r="HZ354">
            <v>2502</v>
          </cell>
          <cell r="IA354">
            <v>3883</v>
          </cell>
          <cell r="IB354">
            <v>3807</v>
          </cell>
          <cell r="IC354">
            <v>4728</v>
          </cell>
          <cell r="ID354">
            <v>2418</v>
          </cell>
          <cell r="IE354">
            <v>-1107</v>
          </cell>
          <cell r="IF354">
            <v>-3907</v>
          </cell>
          <cell r="IG354">
            <v>-2354</v>
          </cell>
          <cell r="IH354">
            <v>-3458</v>
          </cell>
          <cell r="II354">
            <v>167</v>
          </cell>
          <cell r="IJ354">
            <v>1296</v>
          </cell>
          <cell r="IK354">
            <v>-2936</v>
          </cell>
          <cell r="IL354">
            <v>-4150</v>
          </cell>
          <cell r="IM354">
            <v>-5771</v>
          </cell>
          <cell r="IN354">
            <v>-5172</v>
          </cell>
          <cell r="IO354">
            <v>-5802</v>
          </cell>
          <cell r="IP354">
            <v>-5802</v>
          </cell>
          <cell r="IQ354">
            <v>-3507</v>
          </cell>
          <cell r="IR354">
            <v>-1779</v>
          </cell>
          <cell r="IS354">
            <v>-2521</v>
          </cell>
        </row>
        <row r="355">
          <cell r="B355">
            <v>-80</v>
          </cell>
          <cell r="C355">
            <v>342</v>
          </cell>
          <cell r="D355">
            <v>-137</v>
          </cell>
          <cell r="E355">
            <v>300</v>
          </cell>
          <cell r="F355">
            <v>631</v>
          </cell>
          <cell r="G355">
            <v>-271</v>
          </cell>
          <cell r="H355">
            <v>251</v>
          </cell>
          <cell r="I355">
            <v>1246</v>
          </cell>
          <cell r="J355">
            <v>1423</v>
          </cell>
          <cell r="K355">
            <v>1296</v>
          </cell>
          <cell r="L355">
            <v>1000</v>
          </cell>
          <cell r="M355">
            <v>577</v>
          </cell>
          <cell r="N355">
            <v>526</v>
          </cell>
          <cell r="O355">
            <v>-39</v>
          </cell>
          <cell r="P355">
            <v>217</v>
          </cell>
          <cell r="Q355">
            <v>282</v>
          </cell>
          <cell r="R355">
            <v>-498</v>
          </cell>
          <cell r="S355">
            <v>188</v>
          </cell>
          <cell r="T355">
            <v>431</v>
          </cell>
          <cell r="U355">
            <v>74</v>
          </cell>
          <cell r="V355">
            <v>736</v>
          </cell>
          <cell r="W355">
            <v>1338</v>
          </cell>
          <cell r="X355">
            <v>-291</v>
          </cell>
          <cell r="Y355">
            <v>-48</v>
          </cell>
          <cell r="Z355">
            <v>-745</v>
          </cell>
          <cell r="AA355">
            <v>737</v>
          </cell>
          <cell r="AB355">
            <v>255</v>
          </cell>
          <cell r="AC355">
            <v>464</v>
          </cell>
          <cell r="AD355">
            <v>982</v>
          </cell>
          <cell r="AE355">
            <v>1906</v>
          </cell>
          <cell r="AF355">
            <v>1752</v>
          </cell>
          <cell r="AG355">
            <v>-60</v>
          </cell>
          <cell r="AH355">
            <v>-145</v>
          </cell>
          <cell r="AJ355">
            <v>-152</v>
          </cell>
          <cell r="AK355">
            <v>625</v>
          </cell>
          <cell r="AL355">
            <v>944</v>
          </cell>
          <cell r="AM355">
            <v>-481</v>
          </cell>
          <cell r="AN355">
            <v>-637</v>
          </cell>
          <cell r="AO355">
            <v>201</v>
          </cell>
          <cell r="AP355">
            <v>90</v>
          </cell>
          <cell r="AQ355">
            <v>608</v>
          </cell>
          <cell r="AR355">
            <v>361</v>
          </cell>
          <cell r="AS355">
            <v>713</v>
          </cell>
          <cell r="AT355">
            <v>550</v>
          </cell>
          <cell r="AU355">
            <v>710</v>
          </cell>
          <cell r="AV355">
            <v>478</v>
          </cell>
          <cell r="AW355">
            <v>-284</v>
          </cell>
          <cell r="AX355">
            <v>-512</v>
          </cell>
          <cell r="AY355">
            <v>-46</v>
          </cell>
          <cell r="AZ355">
            <v>157</v>
          </cell>
          <cell r="BA355">
            <v>483</v>
          </cell>
          <cell r="BB355">
            <v>588</v>
          </cell>
          <cell r="BC355">
            <v>72</v>
          </cell>
          <cell r="BD355">
            <v>92</v>
          </cell>
          <cell r="BE355">
            <v>-402</v>
          </cell>
          <cell r="BF355">
            <v>-457</v>
          </cell>
          <cell r="BG355">
            <v>-82</v>
          </cell>
          <cell r="BH355">
            <v>-25</v>
          </cell>
          <cell r="BI355">
            <v>695</v>
          </cell>
          <cell r="BJ355">
            <v>-343</v>
          </cell>
          <cell r="BK355">
            <v>-222</v>
          </cell>
          <cell r="BL355">
            <v>-30</v>
          </cell>
          <cell r="BM355">
            <v>-280</v>
          </cell>
          <cell r="BN355">
            <v>-823</v>
          </cell>
          <cell r="BO355">
            <v>-387</v>
          </cell>
          <cell r="BP355">
            <v>-235</v>
          </cell>
          <cell r="BQ355">
            <v>707</v>
          </cell>
          <cell r="BR355">
            <v>-445</v>
          </cell>
          <cell r="BS355">
            <v>111</v>
          </cell>
          <cell r="BT355">
            <v>-423</v>
          </cell>
          <cell r="BU355">
            <v>-526</v>
          </cell>
          <cell r="BV355">
            <v>-371</v>
          </cell>
          <cell r="BW355">
            <v>-685</v>
          </cell>
          <cell r="BX355">
            <v>-649</v>
          </cell>
          <cell r="BY355">
            <v>-1087</v>
          </cell>
          <cell r="BZ355">
            <v>-989</v>
          </cell>
          <cell r="CA355">
            <v>-287</v>
          </cell>
          <cell r="CB355">
            <v>-281</v>
          </cell>
          <cell r="CC355">
            <v>-498</v>
          </cell>
          <cell r="CD355">
            <v>-530</v>
          </cell>
          <cell r="CE355">
            <v>-528</v>
          </cell>
          <cell r="CF355">
            <v>451</v>
          </cell>
          <cell r="CG355">
            <v>-142</v>
          </cell>
          <cell r="CH355">
            <v>-296</v>
          </cell>
          <cell r="CI355">
            <v>-32</v>
          </cell>
          <cell r="CJ355">
            <v>-267</v>
          </cell>
          <cell r="CK355">
            <v>911</v>
          </cell>
          <cell r="CL355">
            <v>741</v>
          </cell>
          <cell r="CM355">
            <v>617</v>
          </cell>
          <cell r="CN355">
            <v>175</v>
          </cell>
          <cell r="CO355">
            <v>-151</v>
          </cell>
          <cell r="CP355">
            <v>-469</v>
          </cell>
          <cell r="CQ355">
            <v>-623</v>
          </cell>
          <cell r="CR355">
            <v>-723</v>
          </cell>
          <cell r="CS355">
            <v>77</v>
          </cell>
          <cell r="CT355">
            <v>141</v>
          </cell>
          <cell r="CU355">
            <v>-439</v>
          </cell>
          <cell r="CV355">
            <v>-722</v>
          </cell>
          <cell r="CW355">
            <v>-248</v>
          </cell>
          <cell r="CX355">
            <v>-578</v>
          </cell>
          <cell r="CY355">
            <v>-232</v>
          </cell>
          <cell r="CZ355">
            <v>-112</v>
          </cell>
          <cell r="DA355">
            <v>-340</v>
          </cell>
          <cell r="DB355">
            <v>17</v>
          </cell>
          <cell r="DC355">
            <v>260</v>
          </cell>
          <cell r="DD355">
            <v>336</v>
          </cell>
          <cell r="DE355">
            <v>169</v>
          </cell>
          <cell r="DF355">
            <v>-157</v>
          </cell>
          <cell r="DG355">
            <v>-222</v>
          </cell>
          <cell r="DH355">
            <v>-28</v>
          </cell>
          <cell r="DI355">
            <v>444</v>
          </cell>
          <cell r="DJ355">
            <v>464</v>
          </cell>
          <cell r="DK355">
            <v>387</v>
          </cell>
          <cell r="DL355">
            <v>2</v>
          </cell>
          <cell r="DM355">
            <v>297</v>
          </cell>
          <cell r="DN355">
            <v>-139</v>
          </cell>
          <cell r="DO355">
            <v>165</v>
          </cell>
          <cell r="DP355">
            <v>124</v>
          </cell>
          <cell r="DQ355">
            <v>293</v>
          </cell>
          <cell r="DR355">
            <v>508</v>
          </cell>
          <cell r="DS355">
            <v>263</v>
          </cell>
          <cell r="DT355">
            <v>78</v>
          </cell>
          <cell r="DU355">
            <v>478</v>
          </cell>
          <cell r="DV355">
            <v>160</v>
          </cell>
          <cell r="DW355">
            <v>158</v>
          </cell>
          <cell r="DX355">
            <v>150</v>
          </cell>
          <cell r="DY355">
            <v>-35</v>
          </cell>
          <cell r="DZ355">
            <v>746</v>
          </cell>
          <cell r="EA355">
            <v>445</v>
          </cell>
          <cell r="EB355">
            <v>-209</v>
          </cell>
          <cell r="EC355">
            <v>834</v>
          </cell>
          <cell r="ED355">
            <v>9</v>
          </cell>
          <cell r="EE355">
            <v>59</v>
          </cell>
          <cell r="EF355">
            <v>-111</v>
          </cell>
          <cell r="EG355">
            <v>-48</v>
          </cell>
          <cell r="EH355">
            <v>992</v>
          </cell>
          <cell r="EI355">
            <v>2255</v>
          </cell>
          <cell r="EJ355">
            <v>1111</v>
          </cell>
          <cell r="EK355">
            <v>673</v>
          </cell>
          <cell r="EL355">
            <v>1617</v>
          </cell>
          <cell r="EM355">
            <v>661</v>
          </cell>
          <cell r="EN355">
            <v>61</v>
          </cell>
          <cell r="EO355">
            <v>-188</v>
          </cell>
          <cell r="EP355">
            <v>-288</v>
          </cell>
          <cell r="EQ355">
            <v>-497</v>
          </cell>
          <cell r="ER355">
            <v>-105</v>
          </cell>
          <cell r="ES355">
            <v>-537</v>
          </cell>
          <cell r="ET355">
            <v>994</v>
          </cell>
          <cell r="EU355">
            <v>3499</v>
          </cell>
          <cell r="EV355">
            <v>4320</v>
          </cell>
          <cell r="EW355">
            <v>3155</v>
          </cell>
          <cell r="EX355">
            <v>91</v>
          </cell>
          <cell r="EY355">
            <v>115</v>
          </cell>
          <cell r="EZ355">
            <v>-374</v>
          </cell>
          <cell r="FA355">
            <v>-590</v>
          </cell>
          <cell r="FB355">
            <v>-760</v>
          </cell>
          <cell r="FC355">
            <v>-558</v>
          </cell>
          <cell r="FD355">
            <v>81</v>
          </cell>
          <cell r="FE355">
            <v>-644</v>
          </cell>
          <cell r="FF355">
            <v>-985</v>
          </cell>
          <cell r="FG355">
            <v>-1058</v>
          </cell>
          <cell r="FH355">
            <v>-1227</v>
          </cell>
          <cell r="FI355">
            <v>-576</v>
          </cell>
          <cell r="FJ355">
            <v>352</v>
          </cell>
          <cell r="FK355">
            <v>-869</v>
          </cell>
          <cell r="FL355">
            <v>-966</v>
          </cell>
          <cell r="FM355">
            <v>-1422</v>
          </cell>
          <cell r="FN355">
            <v>-1826</v>
          </cell>
          <cell r="FO355">
            <v>-1202</v>
          </cell>
          <cell r="FP355">
            <v>2234</v>
          </cell>
          <cell r="FQ355">
            <v>1839</v>
          </cell>
          <cell r="FR355">
            <v>543</v>
          </cell>
          <cell r="FS355">
            <v>63</v>
          </cell>
          <cell r="FT355">
            <v>-801</v>
          </cell>
          <cell r="FU355">
            <v>-1035</v>
          </cell>
          <cell r="FV355">
            <v>-1001</v>
          </cell>
          <cell r="FW355">
            <v>243</v>
          </cell>
          <cell r="FX355">
            <v>350</v>
          </cell>
          <cell r="FY355">
            <v>114</v>
          </cell>
          <cell r="FZ355">
            <v>-1061</v>
          </cell>
          <cell r="GA355">
            <v>-1794</v>
          </cell>
          <cell r="GB355">
            <v>-1772</v>
          </cell>
          <cell r="GC355">
            <v>-1044</v>
          </cell>
          <cell r="GD355">
            <v>-508</v>
          </cell>
          <cell r="GE355">
            <v>-93</v>
          </cell>
          <cell r="GF355">
            <v>-986</v>
          </cell>
          <cell r="GG355">
            <v>1151</v>
          </cell>
          <cell r="GH355">
            <v>923</v>
          </cell>
          <cell r="GI355">
            <v>-360</v>
          </cell>
          <cell r="GJ355">
            <v>1645</v>
          </cell>
          <cell r="GK355">
            <v>1937</v>
          </cell>
          <cell r="GL355">
            <v>1942</v>
          </cell>
          <cell r="GM355">
            <v>2480</v>
          </cell>
          <cell r="GN355">
            <v>3356</v>
          </cell>
          <cell r="GO355">
            <v>3630</v>
          </cell>
          <cell r="GP355">
            <v>3140</v>
          </cell>
          <cell r="GQ355">
            <v>1235</v>
          </cell>
          <cell r="GR355">
            <v>-915</v>
          </cell>
          <cell r="GS355">
            <v>-1845</v>
          </cell>
          <cell r="GT355">
            <v>-1416</v>
          </cell>
          <cell r="GU355">
            <v>-616</v>
          </cell>
          <cell r="GV355">
            <v>-44</v>
          </cell>
          <cell r="GW355">
            <v>1012</v>
          </cell>
          <cell r="GX355">
            <v>2044</v>
          </cell>
          <cell r="GY355">
            <v>2629</v>
          </cell>
          <cell r="GZ355">
            <v>959</v>
          </cell>
          <cell r="HA355">
            <v>-2</v>
          </cell>
          <cell r="HB355">
            <v>2635</v>
          </cell>
          <cell r="HC355">
            <v>1816</v>
          </cell>
          <cell r="HD355">
            <v>1701</v>
          </cell>
          <cell r="HE355">
            <v>1411</v>
          </cell>
          <cell r="HF355">
            <v>1079</v>
          </cell>
          <cell r="HG355">
            <v>-1045</v>
          </cell>
          <cell r="HH355">
            <v>-1730</v>
          </cell>
          <cell r="HI355">
            <v>2368</v>
          </cell>
          <cell r="HJ355">
            <v>-825</v>
          </cell>
          <cell r="HK355">
            <v>195</v>
          </cell>
          <cell r="HL355">
            <v>-1204</v>
          </cell>
          <cell r="HM355">
            <v>-3671</v>
          </cell>
          <cell r="HN355">
            <v>867</v>
          </cell>
          <cell r="HO355">
            <v>192</v>
          </cell>
          <cell r="HP355">
            <v>1129</v>
          </cell>
          <cell r="HQ355">
            <v>1528</v>
          </cell>
          <cell r="HR355">
            <v>1289</v>
          </cell>
          <cell r="HS355">
            <v>1567</v>
          </cell>
          <cell r="HT355">
            <v>880</v>
          </cell>
          <cell r="HU355">
            <v>1711</v>
          </cell>
          <cell r="HV355">
            <v>2120</v>
          </cell>
          <cell r="HW355">
            <v>1379</v>
          </cell>
          <cell r="HX355">
            <v>1846</v>
          </cell>
          <cell r="HY355">
            <v>1339</v>
          </cell>
          <cell r="HZ355">
            <v>399</v>
          </cell>
          <cell r="IA355">
            <v>511</v>
          </cell>
          <cell r="IB355">
            <v>948</v>
          </cell>
          <cell r="IC355">
            <v>1609</v>
          </cell>
          <cell r="ID355">
            <v>1415</v>
          </cell>
          <cell r="IE355">
            <v>723</v>
          </cell>
          <cell r="IF355">
            <v>249</v>
          </cell>
          <cell r="IG355">
            <v>-661</v>
          </cell>
          <cell r="IH355">
            <v>-817</v>
          </cell>
          <cell r="II355">
            <v>-636</v>
          </cell>
          <cell r="IJ355">
            <v>169</v>
          </cell>
          <cell r="IK355">
            <v>652</v>
          </cell>
          <cell r="IL355">
            <v>-1457</v>
          </cell>
          <cell r="IM355">
            <v>-1202</v>
          </cell>
          <cell r="IN355" t="str">
            <v>*577</v>
          </cell>
          <cell r="IO355">
            <v>-1543</v>
          </cell>
          <cell r="IP355">
            <v>-1543</v>
          </cell>
          <cell r="IQ355">
            <v>-2220</v>
          </cell>
          <cell r="IR355">
            <v>-1819</v>
          </cell>
          <cell r="IS355">
            <v>-634</v>
          </cell>
        </row>
        <row r="356">
          <cell r="B356">
            <v>379</v>
          </cell>
          <cell r="C356">
            <v>-50</v>
          </cell>
          <cell r="D356">
            <v>221</v>
          </cell>
          <cell r="E356">
            <v>513</v>
          </cell>
          <cell r="F356">
            <v>329</v>
          </cell>
          <cell r="G356">
            <v>277</v>
          </cell>
          <cell r="H356">
            <v>397</v>
          </cell>
          <cell r="I356">
            <v>211</v>
          </cell>
          <cell r="J356">
            <v>-105</v>
          </cell>
          <cell r="K356">
            <v>117</v>
          </cell>
          <cell r="L356">
            <v>330</v>
          </cell>
          <cell r="M356">
            <v>613</v>
          </cell>
          <cell r="N356">
            <v>582</v>
          </cell>
          <cell r="O356">
            <v>742</v>
          </cell>
          <cell r="P356">
            <v>599</v>
          </cell>
          <cell r="Q356">
            <v>365</v>
          </cell>
          <cell r="R356">
            <v>283</v>
          </cell>
          <cell r="S356">
            <v>546</v>
          </cell>
          <cell r="T356">
            <v>518</v>
          </cell>
          <cell r="U356">
            <v>413</v>
          </cell>
          <cell r="V356">
            <v>265</v>
          </cell>
          <cell r="W356">
            <v>492</v>
          </cell>
          <cell r="X356">
            <v>387</v>
          </cell>
          <cell r="Y356">
            <v>-25</v>
          </cell>
          <cell r="Z356">
            <v>-76</v>
          </cell>
          <cell r="AA356">
            <v>-274</v>
          </cell>
          <cell r="AB356">
            <v>107</v>
          </cell>
          <cell r="AC356">
            <v>44</v>
          </cell>
          <cell r="AD356">
            <v>18</v>
          </cell>
          <cell r="AE356">
            <v>-8</v>
          </cell>
          <cell r="AF356">
            <v>115</v>
          </cell>
          <cell r="AG356">
            <v>312</v>
          </cell>
          <cell r="AH356">
            <v>259</v>
          </cell>
          <cell r="AJ356">
            <v>167</v>
          </cell>
          <cell r="AK356">
            <v>-321</v>
          </cell>
          <cell r="AL356">
            <v>-342</v>
          </cell>
          <cell r="AM356">
            <v>174</v>
          </cell>
          <cell r="AN356">
            <v>102</v>
          </cell>
          <cell r="AO356">
            <v>72</v>
          </cell>
          <cell r="AP356">
            <v>75</v>
          </cell>
          <cell r="AQ356">
            <v>245</v>
          </cell>
          <cell r="AR356">
            <v>451</v>
          </cell>
          <cell r="AS356">
            <v>263</v>
          </cell>
          <cell r="AT356">
            <v>36</v>
          </cell>
          <cell r="AU356">
            <v>-103</v>
          </cell>
          <cell r="AV356">
            <v>-328</v>
          </cell>
          <cell r="AW356">
            <v>-212</v>
          </cell>
          <cell r="AX356">
            <v>-233</v>
          </cell>
          <cell r="AY356">
            <v>-117</v>
          </cell>
          <cell r="AZ356">
            <v>-113</v>
          </cell>
          <cell r="BA356">
            <v>43</v>
          </cell>
          <cell r="BB356">
            <v>-178</v>
          </cell>
          <cell r="BC356">
            <v>260</v>
          </cell>
          <cell r="BD356">
            <v>234</v>
          </cell>
          <cell r="BE356">
            <v>574</v>
          </cell>
          <cell r="BF356">
            <v>672</v>
          </cell>
          <cell r="BG356">
            <v>573</v>
          </cell>
          <cell r="BH356">
            <v>519</v>
          </cell>
          <cell r="BI356">
            <v>606</v>
          </cell>
          <cell r="BJ356">
            <v>647</v>
          </cell>
          <cell r="BK356">
            <v>609</v>
          </cell>
          <cell r="BL356">
            <v>606</v>
          </cell>
          <cell r="BM356">
            <v>552</v>
          </cell>
          <cell r="BN356">
            <v>778</v>
          </cell>
          <cell r="BO356">
            <v>1117</v>
          </cell>
          <cell r="BP356">
            <v>876</v>
          </cell>
          <cell r="BQ356">
            <v>839</v>
          </cell>
          <cell r="BR356">
            <v>808</v>
          </cell>
          <cell r="BS356">
            <v>1131</v>
          </cell>
          <cell r="BT356">
            <v>414</v>
          </cell>
          <cell r="BU356">
            <v>305</v>
          </cell>
          <cell r="BV356">
            <v>-329</v>
          </cell>
          <cell r="BW356">
            <v>-286</v>
          </cell>
          <cell r="BX356">
            <v>1</v>
          </cell>
          <cell r="BY356">
            <v>243</v>
          </cell>
          <cell r="BZ356">
            <v>208</v>
          </cell>
          <cell r="CA356">
            <v>117</v>
          </cell>
          <cell r="CB356">
            <v>-72</v>
          </cell>
          <cell r="CC356">
            <v>-425</v>
          </cell>
          <cell r="CD356">
            <v>-448</v>
          </cell>
          <cell r="CE356">
            <v>-307</v>
          </cell>
          <cell r="CF356">
            <v>-148</v>
          </cell>
          <cell r="CG356">
            <v>-432</v>
          </cell>
          <cell r="CH356">
            <v>-71</v>
          </cell>
          <cell r="CI356">
            <v>202</v>
          </cell>
          <cell r="CJ356">
            <v>372</v>
          </cell>
          <cell r="CK356">
            <v>468</v>
          </cell>
          <cell r="CL356">
            <v>585</v>
          </cell>
          <cell r="CM356">
            <v>646</v>
          </cell>
          <cell r="CN356">
            <v>997</v>
          </cell>
          <cell r="CO356">
            <v>718</v>
          </cell>
          <cell r="CP356">
            <v>188</v>
          </cell>
          <cell r="CQ356">
            <v>243</v>
          </cell>
          <cell r="CR356">
            <v>116</v>
          </cell>
          <cell r="CS356">
            <v>735</v>
          </cell>
          <cell r="CT356">
            <v>1017</v>
          </cell>
          <cell r="CU356">
            <v>1205</v>
          </cell>
          <cell r="CV356">
            <v>1161</v>
          </cell>
          <cell r="CW356">
            <v>498</v>
          </cell>
          <cell r="CX356">
            <v>684</v>
          </cell>
          <cell r="CY356">
            <v>663</v>
          </cell>
          <cell r="CZ356">
            <v>199</v>
          </cell>
          <cell r="DA356">
            <v>303</v>
          </cell>
          <cell r="DB356">
            <v>152</v>
          </cell>
          <cell r="DC356">
            <v>694</v>
          </cell>
          <cell r="DD356">
            <v>585</v>
          </cell>
          <cell r="DE356">
            <v>321</v>
          </cell>
          <cell r="DF356">
            <v>719</v>
          </cell>
          <cell r="DG356">
            <v>912</v>
          </cell>
          <cell r="DH356">
            <v>1381</v>
          </cell>
          <cell r="DI356">
            <v>991</v>
          </cell>
          <cell r="DJ356">
            <v>741</v>
          </cell>
          <cell r="DK356">
            <v>642</v>
          </cell>
          <cell r="DL356">
            <v>565</v>
          </cell>
          <cell r="DM356">
            <v>1391</v>
          </cell>
          <cell r="DN356">
            <v>717</v>
          </cell>
          <cell r="DO356">
            <v>-238</v>
          </cell>
          <cell r="DP356">
            <v>-432</v>
          </cell>
          <cell r="DQ356">
            <v>-255</v>
          </cell>
          <cell r="DR356">
            <v>142</v>
          </cell>
          <cell r="DS356">
            <v>241</v>
          </cell>
          <cell r="DT356">
            <v>164</v>
          </cell>
          <cell r="DU356">
            <v>-12</v>
          </cell>
          <cell r="DV356">
            <v>600</v>
          </cell>
          <cell r="DW356">
            <v>599</v>
          </cell>
          <cell r="DX356">
            <v>400</v>
          </cell>
          <cell r="DY356">
            <v>144</v>
          </cell>
          <cell r="DZ356">
            <v>26</v>
          </cell>
          <cell r="EA356">
            <v>114</v>
          </cell>
          <cell r="EB356">
            <v>541</v>
          </cell>
          <cell r="EC356">
            <v>587</v>
          </cell>
          <cell r="ED356">
            <v>84</v>
          </cell>
          <cell r="EE356">
            <v>257</v>
          </cell>
          <cell r="EF356">
            <v>332</v>
          </cell>
          <cell r="EG356">
            <v>568</v>
          </cell>
          <cell r="EH356">
            <v>-88</v>
          </cell>
          <cell r="EI356">
            <v>-41</v>
          </cell>
          <cell r="EJ356">
            <v>624</v>
          </cell>
          <cell r="EK356">
            <v>288</v>
          </cell>
          <cell r="EL356">
            <v>62</v>
          </cell>
          <cell r="EM356">
            <v>91</v>
          </cell>
          <cell r="EN356">
            <v>30</v>
          </cell>
          <cell r="EO356">
            <v>109</v>
          </cell>
          <cell r="EP356">
            <v>61</v>
          </cell>
          <cell r="EQ356">
            <v>150</v>
          </cell>
          <cell r="ER356">
            <v>420</v>
          </cell>
          <cell r="ES356">
            <v>-216</v>
          </cell>
          <cell r="ET356">
            <v>540</v>
          </cell>
          <cell r="EU356">
            <v>2231</v>
          </cell>
          <cell r="EV356">
            <v>2261</v>
          </cell>
          <cell r="EW356">
            <v>1286</v>
          </cell>
          <cell r="EX356">
            <v>1552</v>
          </cell>
          <cell r="EY356">
            <v>944</v>
          </cell>
          <cell r="EZ356">
            <v>251</v>
          </cell>
          <cell r="FA356">
            <v>4</v>
          </cell>
          <cell r="FB356">
            <v>-138</v>
          </cell>
          <cell r="FC356">
            <v>-400</v>
          </cell>
          <cell r="FD356">
            <v>-717</v>
          </cell>
          <cell r="FE356">
            <v>-856</v>
          </cell>
          <cell r="FF356">
            <v>-274</v>
          </cell>
          <cell r="FG356">
            <v>-528</v>
          </cell>
          <cell r="FH356">
            <v>-722</v>
          </cell>
          <cell r="FI356">
            <v>-837</v>
          </cell>
          <cell r="FJ356">
            <v>-597</v>
          </cell>
          <cell r="FK356">
            <v>-585</v>
          </cell>
          <cell r="FL356">
            <v>-704</v>
          </cell>
          <cell r="FM356">
            <v>-925</v>
          </cell>
          <cell r="FN356">
            <v>-1135</v>
          </cell>
          <cell r="FO356">
            <v>-1088</v>
          </cell>
          <cell r="FP356">
            <v>-25</v>
          </cell>
          <cell r="FQ356">
            <v>-232</v>
          </cell>
          <cell r="FR356">
            <v>-289</v>
          </cell>
          <cell r="FS356">
            <v>-332</v>
          </cell>
          <cell r="FT356">
            <v>-800</v>
          </cell>
          <cell r="FU356">
            <v>-1252</v>
          </cell>
          <cell r="FV356">
            <v>-1057</v>
          </cell>
          <cell r="FW356">
            <v>-533</v>
          </cell>
          <cell r="FX356">
            <v>56</v>
          </cell>
          <cell r="FY356">
            <v>-1110</v>
          </cell>
          <cell r="FZ356">
            <v>-1637</v>
          </cell>
          <cell r="GA356">
            <v>-2042</v>
          </cell>
          <cell r="GB356">
            <v>-40</v>
          </cell>
          <cell r="GC356">
            <v>495</v>
          </cell>
          <cell r="GD356">
            <v>481</v>
          </cell>
          <cell r="GE356">
            <v>411</v>
          </cell>
          <cell r="GF356">
            <v>877</v>
          </cell>
          <cell r="GG356">
            <v>2402</v>
          </cell>
          <cell r="GH356">
            <v>2031</v>
          </cell>
          <cell r="GI356">
            <v>1350</v>
          </cell>
          <cell r="GJ356">
            <v>2992</v>
          </cell>
          <cell r="GK356">
            <v>2697</v>
          </cell>
          <cell r="GL356">
            <v>1978</v>
          </cell>
          <cell r="GM356">
            <v>3517</v>
          </cell>
          <cell r="GN356">
            <v>3199</v>
          </cell>
          <cell r="GO356">
            <v>2061</v>
          </cell>
          <cell r="GP356">
            <v>1089</v>
          </cell>
          <cell r="GQ356">
            <v>411</v>
          </cell>
          <cell r="GR356">
            <v>-858</v>
          </cell>
          <cell r="GS356">
            <v>-260</v>
          </cell>
          <cell r="GT356">
            <v>-138</v>
          </cell>
          <cell r="GU356">
            <v>-331</v>
          </cell>
          <cell r="GV356">
            <v>823</v>
          </cell>
          <cell r="GW356">
            <v>1190</v>
          </cell>
          <cell r="GX356">
            <v>1244</v>
          </cell>
          <cell r="GY356">
            <v>2438</v>
          </cell>
          <cell r="GZ356">
            <v>2235</v>
          </cell>
          <cell r="HA356">
            <v>1566</v>
          </cell>
          <cell r="HB356">
            <v>2958</v>
          </cell>
          <cell r="HC356">
            <v>983</v>
          </cell>
          <cell r="HD356">
            <v>1071</v>
          </cell>
          <cell r="HE356">
            <v>-440</v>
          </cell>
          <cell r="HF356">
            <v>388</v>
          </cell>
          <cell r="HG356">
            <v>-1035</v>
          </cell>
          <cell r="HH356">
            <v>1443</v>
          </cell>
          <cell r="HI356">
            <v>2589</v>
          </cell>
          <cell r="HJ356">
            <v>821</v>
          </cell>
          <cell r="HK356">
            <v>465</v>
          </cell>
          <cell r="HL356">
            <v>-1539</v>
          </cell>
          <cell r="HM356">
            <v>1385</v>
          </cell>
          <cell r="HN356">
            <v>2509</v>
          </cell>
          <cell r="HO356">
            <v>2997</v>
          </cell>
          <cell r="HP356">
            <v>3673</v>
          </cell>
          <cell r="HQ356">
            <v>2748</v>
          </cell>
          <cell r="HR356">
            <v>3033</v>
          </cell>
          <cell r="HS356">
            <v>2742</v>
          </cell>
          <cell r="HT356">
            <v>917</v>
          </cell>
          <cell r="HU356">
            <v>2079</v>
          </cell>
          <cell r="HV356">
            <v>2212</v>
          </cell>
          <cell r="HW356">
            <v>1509</v>
          </cell>
          <cell r="HX356">
            <v>1604</v>
          </cell>
          <cell r="HY356">
            <v>1782</v>
          </cell>
          <cell r="HZ356">
            <v>2137</v>
          </cell>
          <cell r="IA356">
            <v>2172</v>
          </cell>
          <cell r="IB356">
            <v>2320</v>
          </cell>
          <cell r="IC356">
            <v>2670</v>
          </cell>
          <cell r="ID356">
            <v>2770</v>
          </cell>
          <cell r="IE356">
            <v>1239</v>
          </cell>
          <cell r="IF356">
            <v>-243</v>
          </cell>
          <cell r="IG356">
            <v>374</v>
          </cell>
          <cell r="IH356">
            <v>-873</v>
          </cell>
          <cell r="II356">
            <v>-147</v>
          </cell>
          <cell r="IJ356">
            <v>1587</v>
          </cell>
          <cell r="IK356">
            <v>179</v>
          </cell>
          <cell r="IL356">
            <v>-51</v>
          </cell>
          <cell r="IM356">
            <v>-508</v>
          </cell>
          <cell r="IN356">
            <v>-696</v>
          </cell>
          <cell r="IO356">
            <v>-2903</v>
          </cell>
          <cell r="IP356">
            <v>-2903</v>
          </cell>
          <cell r="IQ356">
            <v>-1044</v>
          </cell>
          <cell r="IR356">
            <v>-646</v>
          </cell>
          <cell r="IS356">
            <v>-1093</v>
          </cell>
        </row>
        <row r="357">
          <cell r="DJ357">
            <v>1500</v>
          </cell>
          <cell r="DK357">
            <v>2700</v>
          </cell>
          <cell r="DL357">
            <v>3500</v>
          </cell>
          <cell r="DQ357">
            <v>1500</v>
          </cell>
          <cell r="DR357">
            <v>2000</v>
          </cell>
          <cell r="DX357">
            <v>300</v>
          </cell>
          <cell r="EM357">
            <v>900</v>
          </cell>
          <cell r="EN357">
            <v>900</v>
          </cell>
          <cell r="EU357">
            <v>100</v>
          </cell>
          <cell r="EV357">
            <v>400</v>
          </cell>
          <cell r="EW357">
            <v>200</v>
          </cell>
          <cell r="EX357">
            <v>100</v>
          </cell>
          <cell r="FD357">
            <v>-1000</v>
          </cell>
          <cell r="GA357">
            <v>800</v>
          </cell>
          <cell r="HD357">
            <v>500</v>
          </cell>
          <cell r="HE357">
            <v>1000</v>
          </cell>
          <cell r="HF357">
            <v>1000</v>
          </cell>
          <cell r="HL357">
            <v>9000</v>
          </cell>
          <cell r="HY357">
            <v>1000</v>
          </cell>
          <cell r="HZ357">
            <v>1000</v>
          </cell>
        </row>
        <row r="358">
          <cell r="B358">
            <v>725</v>
          </cell>
          <cell r="C358">
            <v>301</v>
          </cell>
          <cell r="D358">
            <v>2767</v>
          </cell>
          <cell r="E358">
            <v>2519</v>
          </cell>
          <cell r="F358">
            <v>2377</v>
          </cell>
          <cell r="G358">
            <v>955</v>
          </cell>
          <cell r="H358">
            <v>2055</v>
          </cell>
          <cell r="I358">
            <v>2811</v>
          </cell>
          <cell r="J358">
            <v>2575</v>
          </cell>
          <cell r="K358">
            <v>3319</v>
          </cell>
          <cell r="L358">
            <v>3008</v>
          </cell>
          <cell r="M358">
            <v>3384</v>
          </cell>
          <cell r="N358">
            <v>2859</v>
          </cell>
          <cell r="O358">
            <v>1154</v>
          </cell>
          <cell r="P358">
            <v>1718</v>
          </cell>
          <cell r="Q358">
            <v>2053</v>
          </cell>
          <cell r="R358">
            <v>2119</v>
          </cell>
          <cell r="S358">
            <v>3796</v>
          </cell>
          <cell r="T358">
            <v>3737</v>
          </cell>
          <cell r="U358">
            <v>2359</v>
          </cell>
          <cell r="V358">
            <v>3175</v>
          </cell>
          <cell r="W358">
            <v>2093</v>
          </cell>
          <cell r="X358">
            <v>1440</v>
          </cell>
          <cell r="Y358">
            <v>599</v>
          </cell>
          <cell r="Z358">
            <v>-465</v>
          </cell>
          <cell r="AA358">
            <v>752</v>
          </cell>
          <cell r="AB358">
            <v>226</v>
          </cell>
          <cell r="AC358">
            <v>40</v>
          </cell>
          <cell r="AD358">
            <v>598</v>
          </cell>
          <cell r="AE358">
            <v>1664</v>
          </cell>
          <cell r="AF358">
            <v>1275</v>
          </cell>
          <cell r="AG358">
            <v>1141</v>
          </cell>
          <cell r="AH358">
            <v>1347</v>
          </cell>
          <cell r="AI358">
            <v>-100</v>
          </cell>
          <cell r="AJ358">
            <v>283</v>
          </cell>
          <cell r="AK358">
            <v>67</v>
          </cell>
          <cell r="AL358">
            <v>113</v>
          </cell>
          <cell r="AM358">
            <v>-1826</v>
          </cell>
          <cell r="AN358">
            <v>-644</v>
          </cell>
          <cell r="AO358">
            <v>695</v>
          </cell>
          <cell r="AP358">
            <v>266</v>
          </cell>
          <cell r="AQ358">
            <v>739</v>
          </cell>
          <cell r="AR358">
            <v>1182</v>
          </cell>
          <cell r="AS358">
            <v>1373</v>
          </cell>
          <cell r="AT358">
            <v>1259</v>
          </cell>
          <cell r="AU358">
            <v>-73</v>
          </cell>
          <cell r="AV358">
            <v>-407</v>
          </cell>
          <cell r="AW358">
            <v>-699</v>
          </cell>
          <cell r="AX358">
            <v>-1933</v>
          </cell>
          <cell r="AY358">
            <v>-1037</v>
          </cell>
          <cell r="AZ358">
            <v>-162</v>
          </cell>
          <cell r="BA358">
            <v>544</v>
          </cell>
          <cell r="BB358">
            <v>480</v>
          </cell>
          <cell r="BC358">
            <v>-209</v>
          </cell>
          <cell r="BD358">
            <v>-47</v>
          </cell>
          <cell r="BE358">
            <v>-62</v>
          </cell>
          <cell r="BF358">
            <v>435</v>
          </cell>
          <cell r="BG358">
            <v>902</v>
          </cell>
          <cell r="BH358">
            <v>942</v>
          </cell>
          <cell r="BI358">
            <v>2219</v>
          </cell>
          <cell r="BJ358">
            <v>1190</v>
          </cell>
          <cell r="BK358">
            <v>1480</v>
          </cell>
          <cell r="BL358">
            <v>2465</v>
          </cell>
          <cell r="BM358">
            <v>2137</v>
          </cell>
          <cell r="BN358">
            <v>1969</v>
          </cell>
          <cell r="BO358">
            <v>2742</v>
          </cell>
          <cell r="BP358">
            <v>1671</v>
          </cell>
          <cell r="BQ358">
            <v>3164</v>
          </cell>
          <cell r="BR358">
            <v>2346</v>
          </cell>
          <cell r="BS358">
            <v>3106</v>
          </cell>
          <cell r="BT358">
            <v>1068</v>
          </cell>
          <cell r="BU358">
            <v>544</v>
          </cell>
          <cell r="BV358">
            <v>-790</v>
          </cell>
          <cell r="BW358">
            <v>-1482</v>
          </cell>
          <cell r="BX358">
            <v>-75</v>
          </cell>
          <cell r="BY358">
            <v>-95</v>
          </cell>
          <cell r="BZ358">
            <v>-1051</v>
          </cell>
          <cell r="CA358">
            <v>-53</v>
          </cell>
          <cell r="CB358">
            <v>-798</v>
          </cell>
          <cell r="CC358">
            <v>-1603</v>
          </cell>
          <cell r="CD358">
            <v>-918</v>
          </cell>
          <cell r="CE358">
            <v>212</v>
          </cell>
          <cell r="CF358">
            <v>1930</v>
          </cell>
          <cell r="CG358">
            <v>884</v>
          </cell>
          <cell r="CH358">
            <v>640</v>
          </cell>
          <cell r="CI358">
            <v>1872</v>
          </cell>
          <cell r="CJ358">
            <v>1256</v>
          </cell>
          <cell r="CK358">
            <v>2325</v>
          </cell>
          <cell r="CL358">
            <v>2114</v>
          </cell>
          <cell r="CM358">
            <v>2077</v>
          </cell>
          <cell r="CN358">
            <v>3026</v>
          </cell>
          <cell r="CO358">
            <v>3466</v>
          </cell>
          <cell r="CP358">
            <v>2556</v>
          </cell>
          <cell r="CQ358">
            <v>1392</v>
          </cell>
          <cell r="CR358">
            <v>1174</v>
          </cell>
          <cell r="CS358">
            <v>3622</v>
          </cell>
          <cell r="CT358">
            <v>4177</v>
          </cell>
          <cell r="CU358">
            <v>3816</v>
          </cell>
          <cell r="CV358">
            <v>1841</v>
          </cell>
          <cell r="CW358">
            <v>1924</v>
          </cell>
          <cell r="CX358">
            <v>3289</v>
          </cell>
          <cell r="CY358">
            <v>3689</v>
          </cell>
          <cell r="CZ358">
            <v>1987</v>
          </cell>
          <cell r="DA358">
            <v>841</v>
          </cell>
          <cell r="DB358">
            <v>2588</v>
          </cell>
          <cell r="DC358">
            <v>2973</v>
          </cell>
          <cell r="DD358">
            <v>2768</v>
          </cell>
          <cell r="DE358">
            <v>3658</v>
          </cell>
          <cell r="DF358">
            <v>3650</v>
          </cell>
          <cell r="DG358">
            <v>3076</v>
          </cell>
          <cell r="DH358">
            <v>6013</v>
          </cell>
          <cell r="DI358">
            <v>7278</v>
          </cell>
          <cell r="DJ358">
            <v>6969</v>
          </cell>
          <cell r="DK358">
            <v>7020</v>
          </cell>
          <cell r="DL358">
            <v>7028</v>
          </cell>
          <cell r="DM358">
            <v>8156</v>
          </cell>
          <cell r="DN358">
            <v>5719</v>
          </cell>
          <cell r="DO358">
            <v>3993</v>
          </cell>
          <cell r="DP358">
            <v>1849</v>
          </cell>
          <cell r="DQ358">
            <v>1497</v>
          </cell>
          <cell r="DR358">
            <v>2444</v>
          </cell>
          <cell r="DS358">
            <v>3110</v>
          </cell>
          <cell r="DT358">
            <v>5432</v>
          </cell>
          <cell r="DU358">
            <v>3275</v>
          </cell>
          <cell r="DV358">
            <v>2713</v>
          </cell>
          <cell r="DW358">
            <v>3792</v>
          </cell>
          <cell r="DX358">
            <v>3275</v>
          </cell>
          <cell r="DY358">
            <v>3385</v>
          </cell>
          <cell r="DZ358">
            <v>3971</v>
          </cell>
          <cell r="EA358">
            <v>2981</v>
          </cell>
          <cell r="EB358">
            <v>2847</v>
          </cell>
          <cell r="EC358">
            <v>3163</v>
          </cell>
          <cell r="ED358">
            <v>2244</v>
          </cell>
          <cell r="EE358">
            <v>2404</v>
          </cell>
          <cell r="EF358">
            <v>1316</v>
          </cell>
          <cell r="EG358">
            <v>2534</v>
          </cell>
          <cell r="EH358">
            <v>4077</v>
          </cell>
          <cell r="EI358">
            <v>3764</v>
          </cell>
          <cell r="EJ358">
            <v>2393</v>
          </cell>
          <cell r="EK358">
            <v>2094</v>
          </cell>
          <cell r="EL358">
            <v>2255</v>
          </cell>
          <cell r="EM358">
            <v>1310</v>
          </cell>
          <cell r="EN358">
            <v>712</v>
          </cell>
          <cell r="EO358">
            <v>424</v>
          </cell>
          <cell r="EP358">
            <v>-2</v>
          </cell>
          <cell r="EQ358">
            <v>713</v>
          </cell>
          <cell r="ER358">
            <v>2010</v>
          </cell>
          <cell r="ES358">
            <v>3015</v>
          </cell>
          <cell r="ET358">
            <v>7806</v>
          </cell>
          <cell r="EU358">
            <v>13114</v>
          </cell>
          <cell r="EV358">
            <v>12437</v>
          </cell>
          <cell r="EW358">
            <v>6060</v>
          </cell>
          <cell r="EX358">
            <v>1698</v>
          </cell>
          <cell r="EY358">
            <v>800</v>
          </cell>
          <cell r="EZ358">
            <v>-3127</v>
          </cell>
          <cell r="FA358">
            <v>-3226</v>
          </cell>
          <cell r="FB358">
            <v>-2592</v>
          </cell>
          <cell r="FC358">
            <v>-1269</v>
          </cell>
          <cell r="FD358">
            <v>-2618</v>
          </cell>
          <cell r="FE358">
            <v>-3899</v>
          </cell>
          <cell r="FF358">
            <v>-4345</v>
          </cell>
          <cell r="FG358">
            <v>-6900</v>
          </cell>
          <cell r="FH358">
            <v>-6146</v>
          </cell>
          <cell r="FI358">
            <v>-4645</v>
          </cell>
          <cell r="FJ358">
            <v>-4181</v>
          </cell>
          <cell r="FK358">
            <v>-6815</v>
          </cell>
          <cell r="FL358">
            <v>-7338</v>
          </cell>
          <cell r="FM358">
            <v>-8558</v>
          </cell>
          <cell r="FN358">
            <v>-9272</v>
          </cell>
          <cell r="FO358">
            <v>-4127</v>
          </cell>
          <cell r="FP358">
            <v>973</v>
          </cell>
          <cell r="FQ358">
            <v>297</v>
          </cell>
          <cell r="FR358">
            <v>-2298</v>
          </cell>
          <cell r="FS358">
            <v>-3891</v>
          </cell>
          <cell r="FT358">
            <v>-6231</v>
          </cell>
          <cell r="FU358">
            <v>-6095</v>
          </cell>
          <cell r="FV358">
            <v>-2955</v>
          </cell>
          <cell r="FW358">
            <v>-2062</v>
          </cell>
          <cell r="FX358">
            <v>-1645</v>
          </cell>
          <cell r="FY358">
            <v>-2025</v>
          </cell>
          <cell r="FZ358">
            <v>-348</v>
          </cell>
          <cell r="GA358">
            <v>-2062</v>
          </cell>
          <cell r="GB358">
            <v>3337</v>
          </cell>
          <cell r="GC358">
            <v>2372</v>
          </cell>
          <cell r="GD358">
            <v>3549</v>
          </cell>
          <cell r="GE358">
            <v>6284</v>
          </cell>
          <cell r="GF358">
            <v>9803</v>
          </cell>
          <cell r="GG358">
            <v>12220</v>
          </cell>
          <cell r="GH358">
            <v>8907</v>
          </cell>
          <cell r="GI358">
            <v>9548</v>
          </cell>
          <cell r="GJ358">
            <v>12974</v>
          </cell>
          <cell r="GK358">
            <v>11379</v>
          </cell>
          <cell r="GL358">
            <v>13802</v>
          </cell>
          <cell r="GM358">
            <v>17371</v>
          </cell>
          <cell r="GN358">
            <v>13687</v>
          </cell>
          <cell r="GO358">
            <v>10300</v>
          </cell>
          <cell r="GP358">
            <v>5683</v>
          </cell>
          <cell r="GQ358">
            <v>832</v>
          </cell>
          <cell r="GR358">
            <v>-2458</v>
          </cell>
          <cell r="GS358">
            <v>-2689</v>
          </cell>
          <cell r="GT358">
            <v>-2910</v>
          </cell>
          <cell r="GU358">
            <v>-2745</v>
          </cell>
          <cell r="GV358">
            <v>531</v>
          </cell>
          <cell r="GW358">
            <v>2473</v>
          </cell>
          <cell r="GX358">
            <v>7986</v>
          </cell>
          <cell r="GY358">
            <v>9844</v>
          </cell>
          <cell r="GZ358">
            <v>5717</v>
          </cell>
          <cell r="HA358">
            <v>6509</v>
          </cell>
          <cell r="HB358">
            <v>11546</v>
          </cell>
          <cell r="HC358">
            <v>4527</v>
          </cell>
          <cell r="HD358">
            <v>3369</v>
          </cell>
          <cell r="HE358">
            <v>1996</v>
          </cell>
          <cell r="HF358">
            <v>1027</v>
          </cell>
          <cell r="HG358">
            <v>1289</v>
          </cell>
          <cell r="HH358">
            <v>13319</v>
          </cell>
          <cell r="HI358">
            <v>16296</v>
          </cell>
          <cell r="HJ358">
            <v>5289</v>
          </cell>
          <cell r="HK358">
            <v>1357</v>
          </cell>
          <cell r="HL358">
            <v>1048</v>
          </cell>
          <cell r="HM358">
            <v>6198</v>
          </cell>
          <cell r="HN358">
            <v>10314</v>
          </cell>
          <cell r="HO358">
            <v>11233</v>
          </cell>
          <cell r="HP358">
            <v>11159</v>
          </cell>
          <cell r="HQ358">
            <v>13676</v>
          </cell>
          <cell r="HR358">
            <v>9572</v>
          </cell>
          <cell r="HS358">
            <v>7834</v>
          </cell>
          <cell r="HT358">
            <v>4314</v>
          </cell>
          <cell r="HU358">
            <v>8976</v>
          </cell>
          <cell r="HV358">
            <v>8125</v>
          </cell>
          <cell r="HW358">
            <v>9628</v>
          </cell>
          <cell r="HX358">
            <v>8776</v>
          </cell>
          <cell r="HY358">
            <v>6488</v>
          </cell>
          <cell r="HZ358">
            <v>7287</v>
          </cell>
          <cell r="IA358">
            <v>7437</v>
          </cell>
          <cell r="IB358">
            <v>10388</v>
          </cell>
          <cell r="IC358">
            <v>13292</v>
          </cell>
          <cell r="ID358">
            <v>10028</v>
          </cell>
          <cell r="IE358">
            <v>166</v>
          </cell>
          <cell r="IF358">
            <v>-6996</v>
          </cell>
          <cell r="IG358">
            <v>-5015</v>
          </cell>
          <cell r="IH358">
            <v>-8003</v>
          </cell>
          <cell r="II358">
            <v>-976</v>
          </cell>
          <cell r="IJ358">
            <v>4047</v>
          </cell>
          <cell r="IK358">
            <v>-2486</v>
          </cell>
          <cell r="IL358">
            <v>-5808</v>
          </cell>
          <cell r="IM358">
            <v>-8083</v>
          </cell>
          <cell r="IN358">
            <v>-6039</v>
          </cell>
          <cell r="IO358">
            <v>-8866</v>
          </cell>
          <cell r="IP358">
            <v>-8866</v>
          </cell>
          <cell r="IQ358">
            <v>-5117</v>
          </cell>
          <cell r="IR358">
            <v>-1326</v>
          </cell>
          <cell r="IS358">
            <v>-1451</v>
          </cell>
        </row>
        <row r="361">
          <cell r="B361">
            <v>49.6</v>
          </cell>
          <cell r="C361">
            <v>46.5</v>
          </cell>
          <cell r="D361">
            <v>48.9</v>
          </cell>
          <cell r="E361">
            <v>50.9</v>
          </cell>
          <cell r="F361">
            <v>50.5</v>
          </cell>
          <cell r="G361">
            <v>49</v>
          </cell>
          <cell r="H361">
            <v>49.9</v>
          </cell>
          <cell r="I361">
            <v>50.6</v>
          </cell>
          <cell r="J361">
            <v>48.1</v>
          </cell>
          <cell r="K361">
            <v>48.7</v>
          </cell>
          <cell r="L361">
            <v>50.7</v>
          </cell>
          <cell r="M361">
            <v>51</v>
          </cell>
          <cell r="N361">
            <v>50.4</v>
          </cell>
          <cell r="O361">
            <v>48.6</v>
          </cell>
          <cell r="P361">
            <v>49.1</v>
          </cell>
          <cell r="Q361">
            <v>47.2</v>
          </cell>
          <cell r="R361">
            <v>47.3</v>
          </cell>
          <cell r="S361">
            <v>51</v>
          </cell>
          <cell r="T361">
            <v>50</v>
          </cell>
          <cell r="U361">
            <v>49.6</v>
          </cell>
          <cell r="V361">
            <v>50.5</v>
          </cell>
          <cell r="W361">
            <v>49.5</v>
          </cell>
          <cell r="X361">
            <v>46.6</v>
          </cell>
          <cell r="Y361">
            <v>46.9</v>
          </cell>
          <cell r="Z361">
            <v>46.8</v>
          </cell>
          <cell r="AA361">
            <v>48.2</v>
          </cell>
          <cell r="AB361">
            <v>47.6</v>
          </cell>
          <cell r="AC361">
            <v>47.4</v>
          </cell>
          <cell r="AD361">
            <v>47.9</v>
          </cell>
          <cell r="AE361">
            <v>46.8</v>
          </cell>
          <cell r="AF361">
            <v>46.6</v>
          </cell>
          <cell r="AG361">
            <v>48.7</v>
          </cell>
          <cell r="AH361">
            <v>48.8</v>
          </cell>
          <cell r="AI361">
            <v>47.3</v>
          </cell>
          <cell r="AJ361">
            <v>47.7</v>
          </cell>
          <cell r="AK361">
            <v>47.8</v>
          </cell>
          <cell r="AL361">
            <v>45.7</v>
          </cell>
          <cell r="AM361">
            <v>43.7</v>
          </cell>
          <cell r="AN361">
            <v>47</v>
          </cell>
          <cell r="AO361">
            <v>48.4</v>
          </cell>
          <cell r="AP361">
            <v>48.2</v>
          </cell>
          <cell r="AQ361">
            <v>48.7</v>
          </cell>
          <cell r="AR361">
            <v>49.4</v>
          </cell>
          <cell r="AS361">
            <v>47.2</v>
          </cell>
          <cell r="AT361">
            <v>47.1</v>
          </cell>
          <cell r="AU361">
            <v>48.5</v>
          </cell>
          <cell r="AV361">
            <v>48.1</v>
          </cell>
          <cell r="AW361">
            <v>47.8</v>
          </cell>
          <cell r="AX361">
            <v>46.5</v>
          </cell>
          <cell r="AY361">
            <v>47.4</v>
          </cell>
          <cell r="AZ361">
            <v>46.3</v>
          </cell>
          <cell r="BA361">
            <v>46.9</v>
          </cell>
          <cell r="BB361">
            <v>49</v>
          </cell>
          <cell r="BC361">
            <v>48.3</v>
          </cell>
          <cell r="BD361">
            <v>48.4</v>
          </cell>
          <cell r="BE361">
            <v>48.7</v>
          </cell>
          <cell r="BF361">
            <v>49.2</v>
          </cell>
          <cell r="BG361">
            <v>47.4</v>
          </cell>
          <cell r="BH361">
            <v>47.4</v>
          </cell>
          <cell r="BI361">
            <v>50.9</v>
          </cell>
          <cell r="BJ361">
            <v>50</v>
          </cell>
          <cell r="BK361">
            <v>50.3</v>
          </cell>
          <cell r="BL361">
            <v>51.3</v>
          </cell>
          <cell r="BM361">
            <v>50.9</v>
          </cell>
          <cell r="BN361">
            <v>48.6</v>
          </cell>
          <cell r="BO361">
            <v>49.5</v>
          </cell>
          <cell r="BP361">
            <v>50.6</v>
          </cell>
          <cell r="BQ361">
            <v>52.1</v>
          </cell>
          <cell r="BR361">
            <v>51.3</v>
          </cell>
          <cell r="BS361">
            <v>52.1</v>
          </cell>
          <cell r="BT361">
            <v>50.1</v>
          </cell>
          <cell r="BU361">
            <v>47.4</v>
          </cell>
          <cell r="BV361">
            <v>46.1</v>
          </cell>
          <cell r="BW361">
            <v>47.6</v>
          </cell>
          <cell r="BX361">
            <v>49.1</v>
          </cell>
          <cell r="BY361">
            <v>49</v>
          </cell>
          <cell r="BZ361">
            <v>48.1</v>
          </cell>
          <cell r="CA361">
            <v>49.1</v>
          </cell>
          <cell r="CB361">
            <v>46.2</v>
          </cell>
          <cell r="CC361">
            <v>45.4</v>
          </cell>
          <cell r="CD361">
            <v>48.3</v>
          </cell>
          <cell r="CE361">
            <v>49.4</v>
          </cell>
          <cell r="CF361">
            <v>51.2</v>
          </cell>
          <cell r="CG361">
            <v>50.1</v>
          </cell>
          <cell r="CH361">
            <v>49.9</v>
          </cell>
          <cell r="CI361">
            <v>48.8</v>
          </cell>
          <cell r="CJ361">
            <v>48.2</v>
          </cell>
          <cell r="CK361">
            <v>51.5</v>
          </cell>
          <cell r="CL361">
            <v>51.3</v>
          </cell>
          <cell r="CM361">
            <v>51.3</v>
          </cell>
          <cell r="CN361">
            <v>52.1</v>
          </cell>
          <cell r="CO361">
            <v>52.5</v>
          </cell>
          <cell r="CP361">
            <v>49.4</v>
          </cell>
          <cell r="CQ361">
            <v>48.3</v>
          </cell>
          <cell r="CR361">
            <v>50.3</v>
          </cell>
          <cell r="CS361">
            <v>52.4</v>
          </cell>
          <cell r="CT361">
            <v>53</v>
          </cell>
          <cell r="CU361">
            <v>52.7</v>
          </cell>
          <cell r="CV361">
            <v>50.7</v>
          </cell>
          <cell r="CW361">
            <v>48.6</v>
          </cell>
          <cell r="CX361">
            <v>49.7</v>
          </cell>
          <cell r="CY361">
            <v>52.3</v>
          </cell>
          <cell r="CZ361">
            <v>50.6</v>
          </cell>
          <cell r="DA361">
            <v>49.5</v>
          </cell>
          <cell r="DB361">
            <v>51.1</v>
          </cell>
          <cell r="DC361">
            <v>51.2</v>
          </cell>
          <cell r="DD361">
            <v>48.7</v>
          </cell>
          <cell r="DE361">
            <v>49.6</v>
          </cell>
          <cell r="DF361">
            <v>51.8</v>
          </cell>
          <cell r="DG361">
            <v>51.2</v>
          </cell>
          <cell r="DH361">
            <v>53.8</v>
          </cell>
          <cell r="DI361">
            <v>55.1</v>
          </cell>
          <cell r="DJ361">
            <v>54.8</v>
          </cell>
          <cell r="DK361">
            <v>52.6</v>
          </cell>
          <cell r="DL361">
            <v>52.6</v>
          </cell>
          <cell r="DM361">
            <v>53.8</v>
          </cell>
          <cell r="DN361">
            <v>53.1</v>
          </cell>
          <cell r="DO361">
            <v>51.4</v>
          </cell>
          <cell r="DP361">
            <v>49.3</v>
          </cell>
          <cell r="DQ361">
            <v>49</v>
          </cell>
          <cell r="DR361">
            <v>47.5</v>
          </cell>
          <cell r="DS361">
            <v>48.2</v>
          </cell>
          <cell r="DT361">
            <v>52.7</v>
          </cell>
          <cell r="DU361">
            <v>50.5</v>
          </cell>
          <cell r="DV361">
            <v>50</v>
          </cell>
          <cell r="DW361">
            <v>50.8</v>
          </cell>
          <cell r="DX361">
            <v>49.5</v>
          </cell>
          <cell r="DY361">
            <v>48.1</v>
          </cell>
          <cell r="DZ361">
            <v>48.7</v>
          </cell>
          <cell r="EA361">
            <v>49.9</v>
          </cell>
          <cell r="EB361">
            <v>49.4</v>
          </cell>
          <cell r="EC361">
            <v>49.9</v>
          </cell>
          <cell r="ED361">
            <v>48.9</v>
          </cell>
          <cell r="EE361">
            <v>49.1</v>
          </cell>
          <cell r="EF361">
            <v>46</v>
          </cell>
          <cell r="EG361">
            <v>47</v>
          </cell>
          <cell r="EH361">
            <v>50.8</v>
          </cell>
          <cell r="EI361">
            <v>50.5</v>
          </cell>
          <cell r="EJ361">
            <v>49.1</v>
          </cell>
          <cell r="EK361">
            <v>49</v>
          </cell>
          <cell r="EL361">
            <v>49</v>
          </cell>
          <cell r="EM361">
            <v>46.3</v>
          </cell>
          <cell r="EN361">
            <v>45.7</v>
          </cell>
          <cell r="EO361">
            <v>47.5</v>
          </cell>
          <cell r="EP361">
            <v>47.4</v>
          </cell>
          <cell r="EQ361">
            <v>47.9</v>
          </cell>
          <cell r="ER361">
            <v>49.6</v>
          </cell>
          <cell r="ES361">
            <v>49.6</v>
          </cell>
          <cell r="ET361">
            <v>51.2</v>
          </cell>
          <cell r="EU361">
            <v>58.9</v>
          </cell>
          <cell r="EV361">
            <v>60.7</v>
          </cell>
          <cell r="EW361">
            <v>54.9</v>
          </cell>
          <cell r="EX361">
            <v>50</v>
          </cell>
          <cell r="EY361">
            <v>49.7</v>
          </cell>
          <cell r="EZ361">
            <v>46.2</v>
          </cell>
          <cell r="FA361">
            <v>43.7</v>
          </cell>
          <cell r="FB361">
            <v>44.9</v>
          </cell>
          <cell r="FC361">
            <v>48.5</v>
          </cell>
          <cell r="FD361">
            <v>47.2</v>
          </cell>
          <cell r="FE361">
            <v>46.4</v>
          </cell>
          <cell r="FF361">
            <v>46.3</v>
          </cell>
          <cell r="FG361">
            <v>44.3</v>
          </cell>
          <cell r="FH361">
            <v>42.9</v>
          </cell>
          <cell r="FI361">
            <v>44.5</v>
          </cell>
          <cell r="FJ361">
            <v>47.8</v>
          </cell>
          <cell r="FK361">
            <v>45.6</v>
          </cell>
          <cell r="FL361">
            <v>45.6</v>
          </cell>
          <cell r="FM361">
            <v>44.5</v>
          </cell>
          <cell r="FN361">
            <v>44.1</v>
          </cell>
          <cell r="FO361">
            <v>47.3</v>
          </cell>
          <cell r="FP361">
            <v>52.8</v>
          </cell>
          <cell r="FQ361">
            <v>55.1</v>
          </cell>
          <cell r="FR361">
            <v>52.6</v>
          </cell>
          <cell r="FS361">
            <v>51.1</v>
          </cell>
          <cell r="FT361">
            <v>49.2</v>
          </cell>
          <cell r="FU361">
            <v>49.9</v>
          </cell>
          <cell r="FV361">
            <v>51.2</v>
          </cell>
          <cell r="FW361">
            <v>52.2</v>
          </cell>
          <cell r="FX361">
            <v>55.2</v>
          </cell>
          <cell r="FY361">
            <v>55.5</v>
          </cell>
          <cell r="FZ361">
            <v>57.7</v>
          </cell>
          <cell r="GA361">
            <v>56.6</v>
          </cell>
          <cell r="GB361">
            <v>62.1</v>
          </cell>
          <cell r="GC361">
            <v>58.7</v>
          </cell>
          <cell r="GD361">
            <v>60.6</v>
          </cell>
          <cell r="GE361">
            <v>66.5</v>
          </cell>
          <cell r="GF361">
            <v>70.7</v>
          </cell>
          <cell r="GG361">
            <v>73.3</v>
          </cell>
          <cell r="GH361">
            <v>70.2</v>
          </cell>
          <cell r="GI361">
            <v>71.599999999999994</v>
          </cell>
          <cell r="GJ361">
            <v>72.599999999999994</v>
          </cell>
          <cell r="GK361">
            <v>71.8</v>
          </cell>
          <cell r="GL361">
            <v>77.099999999999994</v>
          </cell>
          <cell r="GM361">
            <v>80.7</v>
          </cell>
          <cell r="GN361">
            <v>77.7</v>
          </cell>
          <cell r="GO361">
            <v>74.8</v>
          </cell>
          <cell r="GP361">
            <v>71</v>
          </cell>
          <cell r="GQ361">
            <v>63.4</v>
          </cell>
          <cell r="GR361">
            <v>60.2</v>
          </cell>
          <cell r="GS361">
            <v>63.5</v>
          </cell>
          <cell r="GT361">
            <v>64.8</v>
          </cell>
          <cell r="GU361">
            <v>65.8</v>
          </cell>
          <cell r="GV361">
            <v>69.2</v>
          </cell>
          <cell r="GW361">
            <v>71.2</v>
          </cell>
          <cell r="GX361">
            <v>74.5</v>
          </cell>
          <cell r="GY361">
            <v>77.599999999999994</v>
          </cell>
          <cell r="GZ361">
            <v>77.3</v>
          </cell>
          <cell r="HA361">
            <v>78.099999999999994</v>
          </cell>
          <cell r="HB361">
            <v>83.1</v>
          </cell>
          <cell r="HC361">
            <v>77</v>
          </cell>
          <cell r="HD361">
            <v>76.400000000000006</v>
          </cell>
          <cell r="HE361">
            <v>73</v>
          </cell>
          <cell r="HF361">
            <v>72</v>
          </cell>
          <cell r="HG361">
            <v>75.400000000000006</v>
          </cell>
          <cell r="HH361">
            <v>88</v>
          </cell>
          <cell r="HI361">
            <v>90.9</v>
          </cell>
          <cell r="HJ361">
            <v>81.3</v>
          </cell>
          <cell r="HK361">
            <v>77.3</v>
          </cell>
          <cell r="HL361">
            <v>73.7</v>
          </cell>
          <cell r="HM361">
            <v>79.3</v>
          </cell>
          <cell r="HN361">
            <v>87.7</v>
          </cell>
          <cell r="HO361">
            <v>85.9</v>
          </cell>
          <cell r="HP361">
            <v>89.1</v>
          </cell>
          <cell r="HQ361">
            <v>91.7</v>
          </cell>
          <cell r="HR361">
            <v>87.9</v>
          </cell>
          <cell r="HS361">
            <v>84</v>
          </cell>
          <cell r="HT361">
            <v>80.7</v>
          </cell>
          <cell r="HU361">
            <v>88.8</v>
          </cell>
          <cell r="HV361">
            <v>88</v>
          </cell>
          <cell r="HW361">
            <v>89.6</v>
          </cell>
          <cell r="HX361">
            <v>89.9</v>
          </cell>
          <cell r="HY361">
            <v>87.6</v>
          </cell>
          <cell r="HZ361">
            <v>85</v>
          </cell>
          <cell r="IA361">
            <v>85.2</v>
          </cell>
          <cell r="IB361">
            <v>91.9</v>
          </cell>
          <cell r="IC361">
            <v>95.1</v>
          </cell>
          <cell r="ID361">
            <v>92</v>
          </cell>
          <cell r="IE361">
            <v>82.2</v>
          </cell>
          <cell r="IF361">
            <v>75.099999999999994</v>
          </cell>
          <cell r="IG361">
            <v>73.599999999999994</v>
          </cell>
          <cell r="IH361">
            <v>70.7</v>
          </cell>
          <cell r="II361">
            <v>81.400000000000006</v>
          </cell>
          <cell r="IJ361">
            <v>86.5</v>
          </cell>
          <cell r="IK361">
            <v>80</v>
          </cell>
          <cell r="IL361">
            <v>76.7</v>
          </cell>
          <cell r="IM361">
            <v>74.5</v>
          </cell>
          <cell r="IN361">
            <v>72.400000000000006</v>
          </cell>
          <cell r="IO361">
            <v>73.8</v>
          </cell>
          <cell r="IP361">
            <v>73.8</v>
          </cell>
          <cell r="IQ361">
            <v>77.3</v>
          </cell>
          <cell r="IR361">
            <v>81.5</v>
          </cell>
          <cell r="IS361">
            <v>81.400000000000006</v>
          </cell>
        </row>
        <row r="362">
          <cell r="B362">
            <v>48.875</v>
          </cell>
          <cell r="C362">
            <v>46.198999999999998</v>
          </cell>
          <cell r="D362">
            <v>46.132999999999996</v>
          </cell>
          <cell r="E362">
            <v>48.381</v>
          </cell>
          <cell r="F362">
            <v>48.122999999999998</v>
          </cell>
          <cell r="G362">
            <v>48.045000000000002</v>
          </cell>
          <cell r="H362">
            <v>47.844999999999999</v>
          </cell>
          <cell r="I362">
            <v>47.789000000000001</v>
          </cell>
          <cell r="J362">
            <v>45.524999999999999</v>
          </cell>
          <cell r="K362">
            <v>45.381</v>
          </cell>
          <cell r="L362">
            <v>47.692</v>
          </cell>
          <cell r="M362">
            <v>47.616</v>
          </cell>
          <cell r="N362">
            <v>47.540999999999997</v>
          </cell>
          <cell r="O362">
            <v>47.445999999999998</v>
          </cell>
          <cell r="P362">
            <v>47.382000000000005</v>
          </cell>
          <cell r="Q362">
            <v>45.147000000000006</v>
          </cell>
          <cell r="R362">
            <v>45.180999999999997</v>
          </cell>
          <cell r="S362">
            <v>47.204000000000001</v>
          </cell>
          <cell r="T362">
            <v>46.262999999999998</v>
          </cell>
          <cell r="U362">
            <v>47.241</v>
          </cell>
          <cell r="V362">
            <v>47.325000000000003</v>
          </cell>
          <cell r="W362">
            <v>47.406999999999996</v>
          </cell>
          <cell r="X362">
            <v>45.160000000000004</v>
          </cell>
          <cell r="Y362">
            <v>46.301000000000002</v>
          </cell>
          <cell r="Z362">
            <v>47.265000000000001</v>
          </cell>
          <cell r="AA362">
            <v>47.448</v>
          </cell>
          <cell r="AB362">
            <v>47.374000000000002</v>
          </cell>
          <cell r="AC362">
            <v>47.36</v>
          </cell>
          <cell r="AD362">
            <v>47.302</v>
          </cell>
          <cell r="AE362">
            <v>45.135999999999996</v>
          </cell>
          <cell r="AF362">
            <v>45.325000000000003</v>
          </cell>
          <cell r="AG362">
            <v>47.559000000000005</v>
          </cell>
          <cell r="AH362">
            <v>47.452999999999996</v>
          </cell>
          <cell r="AI362">
            <v>47.4</v>
          </cell>
          <cell r="AJ362">
            <v>47.417000000000002</v>
          </cell>
          <cell r="AK362">
            <v>47.732999999999997</v>
          </cell>
          <cell r="AL362">
            <v>45.587000000000003</v>
          </cell>
          <cell r="AM362">
            <v>45.526000000000003</v>
          </cell>
          <cell r="AN362">
            <v>47.643999999999998</v>
          </cell>
          <cell r="AO362">
            <v>47.704999999999998</v>
          </cell>
          <cell r="AP362">
            <v>47.934000000000005</v>
          </cell>
          <cell r="AQ362">
            <v>47.961000000000006</v>
          </cell>
          <cell r="AR362">
            <v>48.217999999999996</v>
          </cell>
          <cell r="AS362">
            <v>45.827000000000005</v>
          </cell>
          <cell r="AT362">
            <v>45.841000000000001</v>
          </cell>
          <cell r="AU362">
            <v>48.573</v>
          </cell>
          <cell r="AV362">
            <v>48.506999999999998</v>
          </cell>
          <cell r="AW362">
            <v>48.498999999999995</v>
          </cell>
          <cell r="AX362">
            <v>48.433</v>
          </cell>
          <cell r="AY362">
            <v>48.436999999999998</v>
          </cell>
          <cell r="AZ362">
            <v>46.461999999999996</v>
          </cell>
          <cell r="BA362">
            <v>46.356000000000002</v>
          </cell>
          <cell r="BB362">
            <v>48.52</v>
          </cell>
          <cell r="BC362">
            <v>48.509</v>
          </cell>
          <cell r="BD362">
            <v>48.446999999999996</v>
          </cell>
          <cell r="BE362">
            <v>48.762</v>
          </cell>
          <cell r="BF362">
            <v>48.765000000000001</v>
          </cell>
          <cell r="BG362">
            <v>46.497999999999998</v>
          </cell>
          <cell r="BH362">
            <v>46.457999999999998</v>
          </cell>
          <cell r="BI362">
            <v>48.680999999999997</v>
          </cell>
          <cell r="BJ362">
            <v>48.81</v>
          </cell>
          <cell r="BK362">
            <v>48.82</v>
          </cell>
          <cell r="BL362">
            <v>48.834999999999994</v>
          </cell>
          <cell r="BM362">
            <v>48.762999999999998</v>
          </cell>
          <cell r="BN362">
            <v>46.631</v>
          </cell>
          <cell r="BO362">
            <v>46.758000000000003</v>
          </cell>
          <cell r="BP362">
            <v>48.929000000000002</v>
          </cell>
          <cell r="BQ362">
            <v>48.936</v>
          </cell>
          <cell r="BR362">
            <v>48.953999999999994</v>
          </cell>
          <cell r="BS362">
            <v>48.994</v>
          </cell>
          <cell r="BT362">
            <v>49.032000000000004</v>
          </cell>
          <cell r="BU362">
            <v>46.856000000000002</v>
          </cell>
          <cell r="BV362">
            <v>46.89</v>
          </cell>
          <cell r="BW362">
            <v>49.082000000000001</v>
          </cell>
          <cell r="BX362">
            <v>49.175000000000004</v>
          </cell>
          <cell r="BY362">
            <v>49.094999999999999</v>
          </cell>
          <cell r="BZ362">
            <v>49.151000000000003</v>
          </cell>
          <cell r="CA362">
            <v>49.152999999999999</v>
          </cell>
          <cell r="CB362">
            <v>46.998000000000005</v>
          </cell>
          <cell r="CC362">
            <v>47.003</v>
          </cell>
          <cell r="CD362">
            <v>49.217999999999996</v>
          </cell>
          <cell r="CE362">
            <v>49.187999999999995</v>
          </cell>
          <cell r="CF362">
            <v>49.27</v>
          </cell>
          <cell r="CG362">
            <v>49.216000000000001</v>
          </cell>
          <cell r="CH362">
            <v>49.26</v>
          </cell>
          <cell r="CI362">
            <v>46.927999999999997</v>
          </cell>
          <cell r="CJ362">
            <v>46.944000000000003</v>
          </cell>
          <cell r="CK362">
            <v>49.174999999999997</v>
          </cell>
          <cell r="CL362">
            <v>49.186</v>
          </cell>
          <cell r="CM362">
            <v>49.222999999999999</v>
          </cell>
          <cell r="CN362">
            <v>49.073999999999998</v>
          </cell>
          <cell r="CO362">
            <v>49.033999999999999</v>
          </cell>
          <cell r="CP362">
            <v>46.844000000000001</v>
          </cell>
          <cell r="CQ362">
            <v>46.907999999999994</v>
          </cell>
          <cell r="CR362">
            <v>49.125999999999998</v>
          </cell>
          <cell r="CS362">
            <v>48.777999999999999</v>
          </cell>
          <cell r="CT362">
            <v>48.823</v>
          </cell>
          <cell r="CU362">
            <v>48.884</v>
          </cell>
          <cell r="CV362">
            <v>48.859000000000002</v>
          </cell>
          <cell r="CW362">
            <v>46.676000000000002</v>
          </cell>
          <cell r="CX362">
            <v>46.411000000000001</v>
          </cell>
          <cell r="CY362">
            <v>48.610999999999997</v>
          </cell>
          <cell r="CZ362">
            <v>48.613</v>
          </cell>
          <cell r="DA362">
            <v>48.658999999999999</v>
          </cell>
          <cell r="DB362">
            <v>48.512</v>
          </cell>
          <cell r="DC362">
            <v>48.227000000000004</v>
          </cell>
          <cell r="DD362">
            <v>45.932000000000002</v>
          </cell>
          <cell r="DE362">
            <v>45.942</v>
          </cell>
          <cell r="DF362">
            <v>48.15</v>
          </cell>
          <cell r="DG362">
            <v>48.124000000000002</v>
          </cell>
          <cell r="DH362">
            <v>47.786999999999999</v>
          </cell>
          <cell r="DI362">
            <v>47.822000000000003</v>
          </cell>
          <cell r="DJ362">
            <v>47.830999999999996</v>
          </cell>
          <cell r="DK362">
            <v>45.58</v>
          </cell>
          <cell r="DL362">
            <v>45.572000000000003</v>
          </cell>
          <cell r="DM362">
            <v>45.643999999999998</v>
          </cell>
          <cell r="DN362">
            <v>47.381</v>
          </cell>
          <cell r="DO362">
            <v>47.406999999999996</v>
          </cell>
          <cell r="DP362">
            <v>47.451000000000001</v>
          </cell>
          <cell r="DQ362">
            <v>47.503</v>
          </cell>
          <cell r="DR362">
            <v>45.055999999999997</v>
          </cell>
          <cell r="DS362">
            <v>45.09</v>
          </cell>
          <cell r="DT362">
            <v>47.268000000000001</v>
          </cell>
          <cell r="DU362">
            <v>47.225000000000001</v>
          </cell>
          <cell r="DV362">
            <v>47.286999999999999</v>
          </cell>
          <cell r="DW362">
            <v>47.007999999999996</v>
          </cell>
          <cell r="DX362">
            <v>46.225000000000001</v>
          </cell>
          <cell r="DY362">
            <v>44.715000000000003</v>
          </cell>
          <cell r="DZ362">
            <v>44.728999999999999</v>
          </cell>
          <cell r="EA362">
            <v>46.918999999999997</v>
          </cell>
          <cell r="EB362">
            <v>46.552999999999997</v>
          </cell>
          <cell r="EC362">
            <v>46.737000000000002</v>
          </cell>
          <cell r="ED362">
            <v>46.655999999999999</v>
          </cell>
          <cell r="EE362">
            <v>46.695999999999998</v>
          </cell>
          <cell r="EF362">
            <v>44.683999999999997</v>
          </cell>
          <cell r="EG362">
            <v>44.466000000000001</v>
          </cell>
          <cell r="EH362">
            <v>46.722999999999999</v>
          </cell>
          <cell r="EI362">
            <v>46.735999999999997</v>
          </cell>
          <cell r="EJ362">
            <v>46.707000000000001</v>
          </cell>
          <cell r="EK362">
            <v>46.905999999999999</v>
          </cell>
          <cell r="EL362">
            <v>46.744999999999997</v>
          </cell>
          <cell r="EM362">
            <v>44.989999999999995</v>
          </cell>
          <cell r="EN362">
            <v>44.988</v>
          </cell>
          <cell r="EO362">
            <v>47.076000000000001</v>
          </cell>
          <cell r="EP362">
            <v>47.402000000000001</v>
          </cell>
          <cell r="EQ362">
            <v>47.186999999999998</v>
          </cell>
          <cell r="ER362">
            <v>47.59</v>
          </cell>
          <cell r="ES362">
            <v>46.585000000000001</v>
          </cell>
          <cell r="ET362">
            <v>43.394000000000005</v>
          </cell>
          <cell r="EU362">
            <v>45.786000000000001</v>
          </cell>
          <cell r="EV362">
            <v>48.263000000000005</v>
          </cell>
          <cell r="EW362">
            <v>48.839999999999996</v>
          </cell>
          <cell r="EX362">
            <v>48.302</v>
          </cell>
          <cell r="EY362">
            <v>48.900000000000006</v>
          </cell>
          <cell r="EZ362">
            <v>49.327000000000005</v>
          </cell>
          <cell r="FA362">
            <v>46.926000000000002</v>
          </cell>
          <cell r="FB362">
            <v>47.491999999999997</v>
          </cell>
          <cell r="FC362">
            <v>49.768999999999998</v>
          </cell>
          <cell r="FD362">
            <v>49.818000000000005</v>
          </cell>
          <cell r="FE362">
            <v>50.298999999999999</v>
          </cell>
          <cell r="FF362">
            <v>50.644999999999996</v>
          </cell>
          <cell r="FG362">
            <v>51.199999999999996</v>
          </cell>
          <cell r="FH362">
            <v>49.045999999999999</v>
          </cell>
          <cell r="FI362">
            <v>49.144999999999996</v>
          </cell>
          <cell r="FJ362">
            <v>51.980999999999995</v>
          </cell>
          <cell r="FK362">
            <v>52.414999999999999</v>
          </cell>
          <cell r="FL362">
            <v>52.938000000000002</v>
          </cell>
          <cell r="FM362">
            <v>53.058</v>
          </cell>
          <cell r="FN362">
            <v>53.372</v>
          </cell>
          <cell r="FO362">
            <v>51.427</v>
          </cell>
          <cell r="FP362">
            <v>51.826999999999998</v>
          </cell>
          <cell r="FQ362">
            <v>54.803000000000004</v>
          </cell>
          <cell r="FR362">
            <v>54.898000000000003</v>
          </cell>
          <cell r="FS362">
            <v>54.991</v>
          </cell>
          <cell r="FT362">
            <v>55.431000000000004</v>
          </cell>
          <cell r="FU362">
            <v>55.994999999999997</v>
          </cell>
          <cell r="FV362">
            <v>54.155000000000001</v>
          </cell>
          <cell r="FW362">
            <v>54.262</v>
          </cell>
          <cell r="FX362">
            <v>56.845000000000006</v>
          </cell>
          <cell r="FY362">
            <v>57.524999999999999</v>
          </cell>
          <cell r="FZ362">
            <v>58.048000000000002</v>
          </cell>
          <cell r="GA362">
            <v>58.661999999999999</v>
          </cell>
          <cell r="GB362">
            <v>58.762999999999998</v>
          </cell>
          <cell r="GC362">
            <v>56.328000000000003</v>
          </cell>
          <cell r="GD362">
            <v>57.051000000000002</v>
          </cell>
          <cell r="GE362">
            <v>60.216000000000001</v>
          </cell>
          <cell r="GF362">
            <v>60.897000000000006</v>
          </cell>
          <cell r="GG362">
            <v>61.08</v>
          </cell>
          <cell r="GH362">
            <v>61.293000000000006</v>
          </cell>
          <cell r="GI362">
            <v>62.051999999999992</v>
          </cell>
          <cell r="GJ362">
            <v>59.625999999999991</v>
          </cell>
          <cell r="GK362">
            <v>60.420999999999999</v>
          </cell>
          <cell r="GL362">
            <v>63.297999999999995</v>
          </cell>
          <cell r="GM362">
            <v>63.329000000000008</v>
          </cell>
          <cell r="GN362">
            <v>64.013000000000005</v>
          </cell>
          <cell r="GO362">
            <v>64.5</v>
          </cell>
          <cell r="GP362">
            <v>65.317000000000007</v>
          </cell>
          <cell r="GQ362">
            <v>62.567999999999998</v>
          </cell>
          <cell r="GR362">
            <v>62.658000000000001</v>
          </cell>
          <cell r="GS362">
            <v>66.188999999999993</v>
          </cell>
          <cell r="GT362">
            <v>67.709999999999994</v>
          </cell>
          <cell r="GU362">
            <v>68.545000000000002</v>
          </cell>
          <cell r="GV362">
            <v>68.668999999999997</v>
          </cell>
          <cell r="GW362">
            <v>68.727000000000004</v>
          </cell>
          <cell r="GX362">
            <v>66.513999999999996</v>
          </cell>
          <cell r="GY362">
            <v>67.756</v>
          </cell>
          <cell r="GZ362">
            <v>71.582999999999998</v>
          </cell>
          <cell r="HA362">
            <v>71.590999999999994</v>
          </cell>
          <cell r="HB362">
            <v>71.554000000000002</v>
          </cell>
          <cell r="HC362">
            <v>72.472999999999999</v>
          </cell>
          <cell r="HD362">
            <v>73.031000000000006</v>
          </cell>
          <cell r="HE362">
            <v>71.004000000000005</v>
          </cell>
          <cell r="HF362">
            <v>70.972999999999999</v>
          </cell>
          <cell r="HG362">
            <v>74.111000000000004</v>
          </cell>
          <cell r="HH362">
            <v>74.680999999999997</v>
          </cell>
          <cell r="HI362">
            <v>74.604000000000013</v>
          </cell>
          <cell r="HJ362">
            <v>76.010999999999996</v>
          </cell>
          <cell r="HK362">
            <v>75.942999999999998</v>
          </cell>
          <cell r="HL362">
            <v>72.652000000000001</v>
          </cell>
          <cell r="HM362">
            <v>73.102000000000004</v>
          </cell>
          <cell r="HN362">
            <v>77.385999999999996</v>
          </cell>
          <cell r="HO362">
            <v>74.667000000000002</v>
          </cell>
          <cell r="HP362">
            <v>77.940999999999988</v>
          </cell>
          <cell r="HQ362">
            <v>78.024000000000001</v>
          </cell>
          <cell r="HR362">
            <v>78.328000000000003</v>
          </cell>
          <cell r="HS362">
            <v>76.165999999999997</v>
          </cell>
          <cell r="HT362">
            <v>76.385999999999996</v>
          </cell>
          <cell r="HU362">
            <v>79.823999999999998</v>
          </cell>
          <cell r="HV362">
            <v>79.875</v>
          </cell>
          <cell r="HW362">
            <v>79.971999999999994</v>
          </cell>
          <cell r="HX362">
            <v>81.124000000000009</v>
          </cell>
          <cell r="HY362">
            <v>81.111999999999995</v>
          </cell>
          <cell r="HZ362">
            <v>77.712999999999994</v>
          </cell>
          <cell r="IA362">
            <v>77.763000000000005</v>
          </cell>
          <cell r="IB362">
            <v>81.512</v>
          </cell>
          <cell r="IC362">
            <v>81.807999999999993</v>
          </cell>
          <cell r="ID362">
            <v>81.971999999999994</v>
          </cell>
          <cell r="IE362">
            <v>82.034000000000006</v>
          </cell>
          <cell r="IF362">
            <v>82.095999999999989</v>
          </cell>
          <cell r="IG362">
            <v>78.614999999999995</v>
          </cell>
          <cell r="IH362">
            <v>78.703000000000003</v>
          </cell>
          <cell r="II362">
            <v>82.376000000000005</v>
          </cell>
          <cell r="IJ362">
            <v>82.453000000000003</v>
          </cell>
          <cell r="IK362">
            <v>82.486000000000004</v>
          </cell>
          <cell r="IL362">
            <v>82.50800000000001</v>
          </cell>
          <cell r="IM362">
            <v>82.582999999999998</v>
          </cell>
          <cell r="IN362">
            <v>78.439000000000007</v>
          </cell>
          <cell r="IO362">
            <v>82.665999999999997</v>
          </cell>
          <cell r="IP362">
            <v>82.665999999999997</v>
          </cell>
          <cell r="IQ362">
            <v>82.417000000000002</v>
          </cell>
          <cell r="IR362">
            <v>82.825999999999993</v>
          </cell>
          <cell r="IS362">
            <v>82.850999999999999</v>
          </cell>
        </row>
        <row r="363">
          <cell r="B363">
            <v>49.6</v>
          </cell>
          <cell r="C363">
            <v>46.5</v>
          </cell>
          <cell r="D363">
            <v>48.9</v>
          </cell>
          <cell r="E363">
            <v>50.9</v>
          </cell>
          <cell r="F363">
            <v>50.5</v>
          </cell>
          <cell r="G363">
            <v>49</v>
          </cell>
          <cell r="H363">
            <v>49.9</v>
          </cell>
          <cell r="I363">
            <v>50.6</v>
          </cell>
          <cell r="J363">
            <v>48.1</v>
          </cell>
          <cell r="K363">
            <v>48.7</v>
          </cell>
          <cell r="L363">
            <v>50.7</v>
          </cell>
          <cell r="M363">
            <v>51</v>
          </cell>
          <cell r="N363">
            <v>50.4</v>
          </cell>
          <cell r="O363">
            <v>48.6</v>
          </cell>
          <cell r="P363">
            <v>49.1</v>
          </cell>
          <cell r="Q363">
            <v>47.2</v>
          </cell>
          <cell r="R363">
            <v>51.1</v>
          </cell>
          <cell r="S363">
            <v>51</v>
          </cell>
          <cell r="T363">
            <v>50</v>
          </cell>
          <cell r="U363">
            <v>49.6</v>
          </cell>
          <cell r="V363">
            <v>50.5</v>
          </cell>
          <cell r="W363">
            <v>49.5</v>
          </cell>
          <cell r="X363">
            <v>46.6</v>
          </cell>
          <cell r="Y363">
            <v>46.9</v>
          </cell>
          <cell r="Z363">
            <v>46.8</v>
          </cell>
          <cell r="AA363">
            <v>48.2</v>
          </cell>
          <cell r="AB363">
            <v>47.6</v>
          </cell>
          <cell r="AC363">
            <v>47.4</v>
          </cell>
          <cell r="AD363">
            <v>47.9</v>
          </cell>
          <cell r="AE363">
            <v>46.8</v>
          </cell>
          <cell r="AF363">
            <v>46.6</v>
          </cell>
          <cell r="AG363">
            <v>48.7</v>
          </cell>
          <cell r="AH363">
            <v>48.8</v>
          </cell>
          <cell r="AI363">
            <v>47.3</v>
          </cell>
          <cell r="AJ363">
            <v>47.7</v>
          </cell>
          <cell r="AK363">
            <v>47.8</v>
          </cell>
          <cell r="AL363">
            <v>45.7</v>
          </cell>
          <cell r="AM363">
            <v>43.7</v>
          </cell>
          <cell r="AN363">
            <v>47</v>
          </cell>
          <cell r="AO363">
            <v>48.4</v>
          </cell>
          <cell r="AP363">
            <v>48.2</v>
          </cell>
          <cell r="AQ363">
            <v>48.7</v>
          </cell>
          <cell r="AR363">
            <v>49.4</v>
          </cell>
          <cell r="AS363">
            <v>47.2</v>
          </cell>
          <cell r="AT363">
            <v>46.8</v>
          </cell>
          <cell r="AU363">
            <v>48.5</v>
          </cell>
          <cell r="AV363">
            <v>48.1</v>
          </cell>
          <cell r="AW363">
            <v>47.8</v>
          </cell>
          <cell r="AX363">
            <v>46.5</v>
          </cell>
          <cell r="AY363">
            <v>47.4</v>
          </cell>
          <cell r="AZ363">
            <v>46.3</v>
          </cell>
          <cell r="BA363">
            <v>46.9</v>
          </cell>
          <cell r="BB363">
            <v>49</v>
          </cell>
          <cell r="BC363">
            <v>48.3</v>
          </cell>
          <cell r="BD363">
            <v>48.4</v>
          </cell>
          <cell r="BE363">
            <v>48.7</v>
          </cell>
          <cell r="BF363">
            <v>49.2</v>
          </cell>
          <cell r="BG363">
            <v>47.4</v>
          </cell>
          <cell r="BH363">
            <v>47.4</v>
          </cell>
          <cell r="BI363">
            <v>50.9</v>
          </cell>
          <cell r="BJ363">
            <v>50</v>
          </cell>
          <cell r="BK363">
            <v>50.3</v>
          </cell>
          <cell r="BL363">
            <v>51.3</v>
          </cell>
          <cell r="BM363">
            <v>50.9</v>
          </cell>
          <cell r="BN363">
            <v>48.6</v>
          </cell>
          <cell r="BO363">
            <v>49.5</v>
          </cell>
          <cell r="BP363">
            <v>50.6</v>
          </cell>
          <cell r="BQ363">
            <v>52.1</v>
          </cell>
          <cell r="BR363">
            <v>51.3</v>
          </cell>
          <cell r="BS363">
            <v>51.1</v>
          </cell>
          <cell r="BT363">
            <v>50.1</v>
          </cell>
          <cell r="BU363">
            <v>47.4</v>
          </cell>
          <cell r="BV363">
            <v>46.1</v>
          </cell>
          <cell r="BW363">
            <v>47.6</v>
          </cell>
          <cell r="BX363">
            <v>49.1</v>
          </cell>
          <cell r="BY363">
            <v>49</v>
          </cell>
          <cell r="BZ363">
            <v>48.1</v>
          </cell>
          <cell r="CA363">
            <v>49.1</v>
          </cell>
          <cell r="CB363">
            <v>46.2</v>
          </cell>
          <cell r="CC363">
            <v>45.4</v>
          </cell>
          <cell r="CD363">
            <v>48.3</v>
          </cell>
          <cell r="CE363">
            <v>49.4</v>
          </cell>
          <cell r="CF363">
            <v>51.2</v>
          </cell>
          <cell r="CG363">
            <v>50.1</v>
          </cell>
          <cell r="CH363">
            <v>49.9</v>
          </cell>
          <cell r="CI363">
            <v>48.8</v>
          </cell>
          <cell r="CJ363">
            <v>48.2</v>
          </cell>
          <cell r="CK363">
            <v>51.5</v>
          </cell>
          <cell r="CL363">
            <v>51.3</v>
          </cell>
          <cell r="CM363">
            <v>51.3</v>
          </cell>
          <cell r="CN363">
            <v>52.1</v>
          </cell>
          <cell r="CO363">
            <v>52.5</v>
          </cell>
          <cell r="CP363">
            <v>49.4</v>
          </cell>
          <cell r="CQ363">
            <v>48.3</v>
          </cell>
          <cell r="CR363">
            <v>50.3</v>
          </cell>
          <cell r="CS363">
            <v>52.4</v>
          </cell>
          <cell r="CT363">
            <v>53</v>
          </cell>
          <cell r="CU363">
            <v>52.7</v>
          </cell>
          <cell r="CV363">
            <v>50.7</v>
          </cell>
          <cell r="CW363">
            <v>48.6</v>
          </cell>
          <cell r="CX363">
            <v>49.7</v>
          </cell>
          <cell r="CY363">
            <v>52.3</v>
          </cell>
          <cell r="CZ363">
            <v>50.6</v>
          </cell>
          <cell r="DA363">
            <v>49.5</v>
          </cell>
          <cell r="DB363">
            <v>51.1</v>
          </cell>
          <cell r="DC363">
            <v>51.2</v>
          </cell>
          <cell r="DD363">
            <v>48.7</v>
          </cell>
          <cell r="DE363">
            <v>49.6</v>
          </cell>
          <cell r="DF363">
            <v>51.8</v>
          </cell>
          <cell r="DG363">
            <v>51.2</v>
          </cell>
          <cell r="DH363">
            <v>53.8</v>
          </cell>
          <cell r="DI363">
            <v>55.1</v>
          </cell>
          <cell r="DJ363">
            <v>54.8</v>
          </cell>
          <cell r="DK363">
            <v>52.6</v>
          </cell>
          <cell r="DL363">
            <v>52.6</v>
          </cell>
          <cell r="DM363">
            <v>53.8</v>
          </cell>
          <cell r="DN363">
            <v>53.1</v>
          </cell>
          <cell r="DO363">
            <v>51.4</v>
          </cell>
          <cell r="DP363">
            <v>49.3</v>
          </cell>
          <cell r="DQ363">
            <v>49</v>
          </cell>
          <cell r="DR363">
            <v>47.5</v>
          </cell>
          <cell r="DS363">
            <v>48.2</v>
          </cell>
          <cell r="DT363">
            <v>52.7</v>
          </cell>
          <cell r="DU363">
            <v>50.5</v>
          </cell>
          <cell r="DV363">
            <v>50</v>
          </cell>
          <cell r="DW363">
            <v>50.8</v>
          </cell>
          <cell r="DX363">
            <v>49.5</v>
          </cell>
          <cell r="DY363">
            <v>48.1</v>
          </cell>
          <cell r="DZ363">
            <v>48.7</v>
          </cell>
          <cell r="EA363">
            <v>49.9</v>
          </cell>
          <cell r="EB363">
            <v>49.4</v>
          </cell>
          <cell r="EC363">
            <v>49.9</v>
          </cell>
          <cell r="ED363">
            <v>48.9</v>
          </cell>
          <cell r="EE363">
            <v>49.1</v>
          </cell>
          <cell r="EF363">
            <v>46</v>
          </cell>
          <cell r="EG363">
            <v>47</v>
          </cell>
          <cell r="EH363">
            <v>50.8</v>
          </cell>
          <cell r="EI363">
            <v>50.5</v>
          </cell>
          <cell r="EJ363">
            <v>49.1</v>
          </cell>
          <cell r="EK363">
            <v>49</v>
          </cell>
          <cell r="EL363">
            <v>49</v>
          </cell>
          <cell r="EM363">
            <v>46.3</v>
          </cell>
          <cell r="EN363">
            <v>45.7</v>
          </cell>
          <cell r="EO363">
            <v>47.5</v>
          </cell>
          <cell r="EP363">
            <v>47.4</v>
          </cell>
          <cell r="EQ363">
            <v>47.9</v>
          </cell>
          <cell r="ER363">
            <v>49.6</v>
          </cell>
          <cell r="ES363">
            <v>49.6</v>
          </cell>
          <cell r="ET363">
            <v>51.2</v>
          </cell>
          <cell r="EU363">
            <v>58.9</v>
          </cell>
          <cell r="EV363">
            <v>60.7</v>
          </cell>
          <cell r="EW363">
            <v>54.9</v>
          </cell>
          <cell r="EX363">
            <v>50</v>
          </cell>
          <cell r="EY363">
            <v>49.7</v>
          </cell>
          <cell r="EZ363">
            <v>46.2</v>
          </cell>
          <cell r="FA363">
            <v>43.7</v>
          </cell>
          <cell r="FB363">
            <v>44.9</v>
          </cell>
          <cell r="FC363">
            <v>48.5</v>
          </cell>
          <cell r="FD363">
            <v>47.2</v>
          </cell>
          <cell r="FE363">
            <v>46.4</v>
          </cell>
          <cell r="FF363">
            <v>46.3</v>
          </cell>
          <cell r="FG363">
            <v>44.3</v>
          </cell>
          <cell r="FH363">
            <v>42.9</v>
          </cell>
          <cell r="FI363">
            <v>44.5</v>
          </cell>
          <cell r="FJ363">
            <v>47.8</v>
          </cell>
          <cell r="FK363">
            <v>45.6</v>
          </cell>
          <cell r="FL363">
            <v>45.6</v>
          </cell>
          <cell r="FM363">
            <v>44.5</v>
          </cell>
          <cell r="FN363">
            <v>44.1</v>
          </cell>
          <cell r="FO363">
            <v>47.3</v>
          </cell>
          <cell r="FP363">
            <v>52.8</v>
          </cell>
          <cell r="FQ363">
            <v>55.1</v>
          </cell>
          <cell r="FR363">
            <v>52.6</v>
          </cell>
          <cell r="FS363">
            <v>51.1</v>
          </cell>
          <cell r="FT363">
            <v>49.2</v>
          </cell>
          <cell r="FU363">
            <v>49.9</v>
          </cell>
          <cell r="FV363">
            <v>51.2</v>
          </cell>
          <cell r="FW363">
            <v>52.2</v>
          </cell>
          <cell r="FX363">
            <v>55.2</v>
          </cell>
          <cell r="FY363">
            <v>55.5</v>
          </cell>
          <cell r="FZ363">
            <v>57.7</v>
          </cell>
          <cell r="GA363">
            <v>56.6</v>
          </cell>
          <cell r="GB363">
            <v>62.1</v>
          </cell>
          <cell r="GC363">
            <v>58.7</v>
          </cell>
          <cell r="GD363">
            <v>60.6</v>
          </cell>
          <cell r="GE363">
            <v>66.5</v>
          </cell>
          <cell r="GF363">
            <v>70.7</v>
          </cell>
          <cell r="GG363">
            <v>73.3</v>
          </cell>
          <cell r="GH363">
            <v>70.2</v>
          </cell>
          <cell r="GI363">
            <v>71.599999999999994</v>
          </cell>
          <cell r="GJ363">
            <v>72.599999999999994</v>
          </cell>
          <cell r="GK363">
            <v>71.8</v>
          </cell>
          <cell r="GL363">
            <v>77.099999999999994</v>
          </cell>
          <cell r="GM363">
            <v>80.7</v>
          </cell>
          <cell r="GN363">
            <v>77.7</v>
          </cell>
          <cell r="GO363">
            <v>74.8</v>
          </cell>
          <cell r="GP363">
            <v>71</v>
          </cell>
          <cell r="GQ363">
            <v>63.4</v>
          </cell>
          <cell r="GR363">
            <v>60.2</v>
          </cell>
          <cell r="GS363">
            <v>63.5</v>
          </cell>
          <cell r="GT363">
            <v>64.8</v>
          </cell>
          <cell r="GU363">
            <v>65.8</v>
          </cell>
          <cell r="GV363">
            <v>69.2</v>
          </cell>
          <cell r="GW363">
            <v>71.2</v>
          </cell>
          <cell r="GX363">
            <v>74.5</v>
          </cell>
          <cell r="GY363">
            <v>77.599999999999994</v>
          </cell>
          <cell r="GZ363">
            <v>77.3</v>
          </cell>
          <cell r="HA363">
            <v>78.099999999999994</v>
          </cell>
          <cell r="HB363">
            <v>83.1</v>
          </cell>
          <cell r="HC363">
            <v>77</v>
          </cell>
          <cell r="HD363">
            <v>76.400000000000006</v>
          </cell>
          <cell r="HE363">
            <v>73</v>
          </cell>
          <cell r="HF363">
            <v>72</v>
          </cell>
          <cell r="HG363">
            <v>75.400000000000006</v>
          </cell>
          <cell r="HH363">
            <v>88</v>
          </cell>
          <cell r="HI363">
            <v>90.9</v>
          </cell>
          <cell r="HJ363">
            <v>81.3</v>
          </cell>
          <cell r="HK363">
            <v>77.3</v>
          </cell>
          <cell r="HL363">
            <v>73.7</v>
          </cell>
          <cell r="HM363">
            <v>79.3</v>
          </cell>
          <cell r="HN363">
            <v>87.7</v>
          </cell>
          <cell r="HO363">
            <v>85.9</v>
          </cell>
          <cell r="HP363">
            <v>89.1</v>
          </cell>
          <cell r="HQ363">
            <v>91.7</v>
          </cell>
          <cell r="HR363">
            <v>87.9</v>
          </cell>
          <cell r="HS363">
            <v>84</v>
          </cell>
          <cell r="HT363">
            <v>80.7</v>
          </cell>
          <cell r="HU363">
            <v>88.8</v>
          </cell>
          <cell r="HV363">
            <v>88</v>
          </cell>
          <cell r="HW363">
            <v>89.6</v>
          </cell>
          <cell r="HX363">
            <v>89.9</v>
          </cell>
          <cell r="HY363">
            <v>87.6</v>
          </cell>
          <cell r="HZ363">
            <v>85</v>
          </cell>
          <cell r="IA363">
            <v>85.2</v>
          </cell>
          <cell r="IB363">
            <v>91.9</v>
          </cell>
          <cell r="IC363">
            <v>95.1</v>
          </cell>
          <cell r="ID363">
            <v>92</v>
          </cell>
          <cell r="IE363">
            <v>82.2</v>
          </cell>
          <cell r="IF363">
            <v>75.099999999999994</v>
          </cell>
          <cell r="IG363">
            <v>73.599999999999994</v>
          </cell>
          <cell r="IH363">
            <v>70.7</v>
          </cell>
          <cell r="II363">
            <v>81.400000000000006</v>
          </cell>
          <cell r="IJ363">
            <v>86.5</v>
          </cell>
          <cell r="IK363">
            <v>80</v>
          </cell>
          <cell r="IL363">
            <v>74.400000000000006</v>
          </cell>
          <cell r="IM363">
            <v>75.599999999999994</v>
          </cell>
          <cell r="IN363">
            <v>69.099999999999994</v>
          </cell>
          <cell r="IO363">
            <v>73.8</v>
          </cell>
          <cell r="IP363">
            <v>73.8</v>
          </cell>
          <cell r="IQ363">
            <v>77.3</v>
          </cell>
          <cell r="IR363">
            <v>81.5</v>
          </cell>
          <cell r="IS363">
            <v>81.400000000000006</v>
          </cell>
        </row>
        <row r="364">
          <cell r="B364">
            <v>48.875</v>
          </cell>
          <cell r="C364">
            <v>46.198999999999998</v>
          </cell>
          <cell r="D364">
            <v>46.132999999999996</v>
          </cell>
          <cell r="E364">
            <v>48.381</v>
          </cell>
          <cell r="F364">
            <v>48.122999999999998</v>
          </cell>
          <cell r="G364">
            <v>48.045000000000002</v>
          </cell>
          <cell r="H364">
            <v>47.844999999999999</v>
          </cell>
          <cell r="I364">
            <v>47.789000000000001</v>
          </cell>
          <cell r="J364">
            <v>45.524999999999999</v>
          </cell>
          <cell r="K364">
            <v>45.381</v>
          </cell>
          <cell r="L364">
            <v>47.692</v>
          </cell>
          <cell r="M364">
            <v>47.616</v>
          </cell>
          <cell r="N364">
            <v>47.540999999999997</v>
          </cell>
          <cell r="O364">
            <v>47.445999999999998</v>
          </cell>
          <cell r="P364">
            <v>47.382000000000005</v>
          </cell>
          <cell r="Q364">
            <v>45.147000000000006</v>
          </cell>
          <cell r="R364">
            <v>48.981000000000002</v>
          </cell>
          <cell r="S364">
            <v>47.204000000000001</v>
          </cell>
          <cell r="T364">
            <v>46.262999999999998</v>
          </cell>
          <cell r="U364">
            <v>47.241</v>
          </cell>
          <cell r="V364">
            <v>47.325000000000003</v>
          </cell>
          <cell r="W364">
            <v>47.406999999999996</v>
          </cell>
          <cell r="X364">
            <v>45.160000000000004</v>
          </cell>
          <cell r="Y364">
            <v>46.301000000000002</v>
          </cell>
          <cell r="Z364">
            <v>47.265000000000001</v>
          </cell>
          <cell r="AA364">
            <v>47.448</v>
          </cell>
          <cell r="AB364">
            <v>47.374000000000002</v>
          </cell>
          <cell r="AC364">
            <v>47.36</v>
          </cell>
          <cell r="AD364">
            <v>47.302</v>
          </cell>
          <cell r="AE364">
            <v>45.135999999999996</v>
          </cell>
          <cell r="AF364">
            <v>45.325000000000003</v>
          </cell>
          <cell r="AG364">
            <v>47.559000000000005</v>
          </cell>
          <cell r="AH364">
            <v>47.452999999999996</v>
          </cell>
          <cell r="AI364">
            <v>47.4</v>
          </cell>
          <cell r="AJ364">
            <v>47.417000000000002</v>
          </cell>
          <cell r="AK364">
            <v>47.732999999999997</v>
          </cell>
          <cell r="AL364">
            <v>45.587000000000003</v>
          </cell>
          <cell r="AM364">
            <v>45.526000000000003</v>
          </cell>
          <cell r="AN364">
            <v>47.643999999999998</v>
          </cell>
          <cell r="AO364">
            <v>47.704999999999998</v>
          </cell>
          <cell r="AP364">
            <v>47.934000000000005</v>
          </cell>
          <cell r="AQ364">
            <v>47.961000000000006</v>
          </cell>
          <cell r="AR364">
            <v>48.217999999999996</v>
          </cell>
          <cell r="AS364">
            <v>45.827000000000005</v>
          </cell>
          <cell r="AT364">
            <v>45.540999999999997</v>
          </cell>
          <cell r="AU364">
            <v>48.573</v>
          </cell>
          <cell r="AV364">
            <v>48.506999999999998</v>
          </cell>
          <cell r="AW364">
            <v>48.498999999999995</v>
          </cell>
          <cell r="AX364">
            <v>48.433</v>
          </cell>
          <cell r="AY364">
            <v>48.436999999999998</v>
          </cell>
          <cell r="AZ364">
            <v>46.461999999999996</v>
          </cell>
          <cell r="BA364">
            <v>46.356000000000002</v>
          </cell>
          <cell r="BB364">
            <v>48.52</v>
          </cell>
          <cell r="BC364">
            <v>48.509</v>
          </cell>
          <cell r="BD364">
            <v>48.446999999999996</v>
          </cell>
          <cell r="BE364">
            <v>48.762</v>
          </cell>
          <cell r="BF364">
            <v>48.765000000000001</v>
          </cell>
          <cell r="BG364">
            <v>46.497999999999998</v>
          </cell>
          <cell r="BH364">
            <v>46.457999999999998</v>
          </cell>
          <cell r="BI364">
            <v>48.680999999999997</v>
          </cell>
          <cell r="BJ364">
            <v>48.81</v>
          </cell>
          <cell r="BK364">
            <v>48.82</v>
          </cell>
          <cell r="BL364">
            <v>48.834999999999994</v>
          </cell>
          <cell r="BM364">
            <v>48.762999999999998</v>
          </cell>
          <cell r="BN364">
            <v>46.631</v>
          </cell>
          <cell r="BO364">
            <v>46.758000000000003</v>
          </cell>
          <cell r="BP364">
            <v>48.929000000000002</v>
          </cell>
          <cell r="BQ364">
            <v>48.936</v>
          </cell>
          <cell r="BR364">
            <v>48.953999999999994</v>
          </cell>
          <cell r="BS364">
            <v>47.994</v>
          </cell>
          <cell r="BT364">
            <v>49.032000000000004</v>
          </cell>
          <cell r="BU364">
            <v>46.856000000000002</v>
          </cell>
          <cell r="BV364">
            <v>46.89</v>
          </cell>
          <cell r="BW364">
            <v>49.082000000000001</v>
          </cell>
          <cell r="BX364">
            <v>49.175000000000004</v>
          </cell>
          <cell r="BY364">
            <v>49.094999999999999</v>
          </cell>
          <cell r="BZ364">
            <v>49.151000000000003</v>
          </cell>
          <cell r="CA364">
            <v>49.152999999999999</v>
          </cell>
          <cell r="CB364">
            <v>46.998000000000005</v>
          </cell>
          <cell r="CC364">
            <v>47.003</v>
          </cell>
          <cell r="CD364">
            <v>49.217999999999996</v>
          </cell>
          <cell r="CE364">
            <v>49.187999999999995</v>
          </cell>
          <cell r="CF364">
            <v>49.27</v>
          </cell>
          <cell r="CG364">
            <v>49.216000000000001</v>
          </cell>
          <cell r="CH364">
            <v>49.26</v>
          </cell>
          <cell r="CI364">
            <v>46.927999999999997</v>
          </cell>
          <cell r="CJ364">
            <v>46.944000000000003</v>
          </cell>
          <cell r="CK364">
            <v>49.174999999999997</v>
          </cell>
          <cell r="CL364">
            <v>49.186</v>
          </cell>
          <cell r="CM364">
            <v>49.222999999999999</v>
          </cell>
          <cell r="CN364">
            <v>49.073999999999998</v>
          </cell>
          <cell r="CO364">
            <v>49.033999999999999</v>
          </cell>
          <cell r="CP364">
            <v>46.844000000000001</v>
          </cell>
          <cell r="CQ364">
            <v>46.907999999999994</v>
          </cell>
          <cell r="CR364">
            <v>49.125999999999998</v>
          </cell>
          <cell r="CS364">
            <v>48.777999999999999</v>
          </cell>
          <cell r="CT364">
            <v>48.823</v>
          </cell>
          <cell r="CU364">
            <v>48.884</v>
          </cell>
          <cell r="CV364">
            <v>48.859000000000002</v>
          </cell>
          <cell r="CW364">
            <v>46.676000000000002</v>
          </cell>
          <cell r="CX364">
            <v>46.411000000000001</v>
          </cell>
          <cell r="CY364">
            <v>48.610999999999997</v>
          </cell>
          <cell r="CZ364">
            <v>48.613</v>
          </cell>
          <cell r="DA364">
            <v>48.658999999999999</v>
          </cell>
          <cell r="DB364">
            <v>48.512</v>
          </cell>
          <cell r="DC364">
            <v>48.227000000000004</v>
          </cell>
          <cell r="DD364">
            <v>45.932000000000002</v>
          </cell>
          <cell r="DE364">
            <v>45.942</v>
          </cell>
          <cell r="DF364">
            <v>48.15</v>
          </cell>
          <cell r="DG364">
            <v>48.124000000000002</v>
          </cell>
          <cell r="DH364">
            <v>47.786999999999999</v>
          </cell>
          <cell r="DI364">
            <v>47.822000000000003</v>
          </cell>
          <cell r="DJ364">
            <v>47.830999999999996</v>
          </cell>
          <cell r="DK364">
            <v>45.58</v>
          </cell>
          <cell r="DL364">
            <v>45.572000000000003</v>
          </cell>
          <cell r="DM364">
            <v>45.643999999999998</v>
          </cell>
          <cell r="DN364">
            <v>47.381</v>
          </cell>
          <cell r="DO364">
            <v>47.406999999999996</v>
          </cell>
          <cell r="DP364">
            <v>47.451000000000001</v>
          </cell>
          <cell r="DQ364">
            <v>47.503</v>
          </cell>
          <cell r="DR364">
            <v>45.055999999999997</v>
          </cell>
          <cell r="DS364">
            <v>45.09</v>
          </cell>
          <cell r="DT364">
            <v>47.268000000000001</v>
          </cell>
          <cell r="DU364">
            <v>47.225000000000001</v>
          </cell>
          <cell r="DV364">
            <v>47.286999999999999</v>
          </cell>
          <cell r="DW364">
            <v>47.007999999999996</v>
          </cell>
          <cell r="DX364">
            <v>46.225000000000001</v>
          </cell>
          <cell r="DY364">
            <v>44.715000000000003</v>
          </cell>
          <cell r="DZ364">
            <v>44.728999999999999</v>
          </cell>
          <cell r="EA364">
            <v>46.918999999999997</v>
          </cell>
          <cell r="EB364">
            <v>46.552999999999997</v>
          </cell>
          <cell r="EC364">
            <v>46.737000000000002</v>
          </cell>
          <cell r="ED364">
            <v>46.655999999999999</v>
          </cell>
          <cell r="EE364">
            <v>46.695999999999998</v>
          </cell>
          <cell r="EF364">
            <v>44.683999999999997</v>
          </cell>
          <cell r="EG364">
            <v>44.466000000000001</v>
          </cell>
          <cell r="EH364">
            <v>46.722999999999999</v>
          </cell>
          <cell r="EI364">
            <v>46.735999999999997</v>
          </cell>
          <cell r="EJ364">
            <v>46.707000000000001</v>
          </cell>
          <cell r="EK364">
            <v>46.905999999999999</v>
          </cell>
          <cell r="EL364">
            <v>46.744999999999997</v>
          </cell>
          <cell r="EM364">
            <v>44.989999999999995</v>
          </cell>
          <cell r="EN364">
            <v>44.988</v>
          </cell>
          <cell r="EO364">
            <v>47.076000000000001</v>
          </cell>
          <cell r="EP364">
            <v>47.402000000000001</v>
          </cell>
          <cell r="EQ364">
            <v>47.186999999999998</v>
          </cell>
          <cell r="ER364">
            <v>47.59</v>
          </cell>
          <cell r="ES364">
            <v>46.585000000000001</v>
          </cell>
          <cell r="ET364">
            <v>43.394000000000005</v>
          </cell>
          <cell r="EU364">
            <v>45.786000000000001</v>
          </cell>
          <cell r="EV364">
            <v>48.263000000000005</v>
          </cell>
          <cell r="EW364">
            <v>48.839999999999996</v>
          </cell>
          <cell r="EX364">
            <v>48.302</v>
          </cell>
          <cell r="EY364">
            <v>48.900000000000006</v>
          </cell>
          <cell r="EZ364">
            <v>49.327000000000005</v>
          </cell>
          <cell r="FA364">
            <v>46.926000000000002</v>
          </cell>
          <cell r="FB364">
            <v>47.491999999999997</v>
          </cell>
          <cell r="FC364">
            <v>49.768999999999998</v>
          </cell>
          <cell r="FD364">
            <v>49.818000000000005</v>
          </cell>
          <cell r="FE364">
            <v>50.298999999999999</v>
          </cell>
          <cell r="FF364">
            <v>50.644999999999996</v>
          </cell>
          <cell r="FG364">
            <v>51.199999999999996</v>
          </cell>
          <cell r="FH364">
            <v>49.045999999999999</v>
          </cell>
          <cell r="FI364">
            <v>49.144999999999996</v>
          </cell>
          <cell r="FJ364">
            <v>51.980999999999995</v>
          </cell>
          <cell r="FK364">
            <v>52.414999999999999</v>
          </cell>
          <cell r="FL364">
            <v>52.938000000000002</v>
          </cell>
          <cell r="FM364">
            <v>53.058</v>
          </cell>
          <cell r="FN364">
            <v>53.372</v>
          </cell>
          <cell r="FO364">
            <v>51.427</v>
          </cell>
          <cell r="FP364">
            <v>51.826999999999998</v>
          </cell>
          <cell r="FQ364">
            <v>54.803000000000004</v>
          </cell>
          <cell r="FR364">
            <v>54.898000000000003</v>
          </cell>
          <cell r="FS364">
            <v>54.991</v>
          </cell>
          <cell r="FT364">
            <v>55.431000000000004</v>
          </cell>
          <cell r="FU364">
            <v>55.994999999999997</v>
          </cell>
          <cell r="FV364">
            <v>54.155000000000001</v>
          </cell>
          <cell r="FW364">
            <v>54.262</v>
          </cell>
          <cell r="FX364">
            <v>56.845000000000006</v>
          </cell>
          <cell r="FY364">
            <v>57.524999999999999</v>
          </cell>
          <cell r="FZ364">
            <v>58.048000000000002</v>
          </cell>
          <cell r="GA364">
            <v>58.661999999999999</v>
          </cell>
          <cell r="GB364">
            <v>58.762999999999998</v>
          </cell>
          <cell r="GC364">
            <v>56.328000000000003</v>
          </cell>
          <cell r="GD364">
            <v>57.051000000000002</v>
          </cell>
          <cell r="GE364">
            <v>60.216000000000001</v>
          </cell>
          <cell r="GF364">
            <v>60.897000000000006</v>
          </cell>
          <cell r="GG364">
            <v>61.08</v>
          </cell>
          <cell r="GH364">
            <v>61.293000000000006</v>
          </cell>
          <cell r="GI364">
            <v>62.051999999999992</v>
          </cell>
          <cell r="GJ364">
            <v>59.625999999999991</v>
          </cell>
          <cell r="GK364">
            <v>60.420999999999999</v>
          </cell>
          <cell r="GL364">
            <v>63.297999999999995</v>
          </cell>
          <cell r="GM364">
            <v>63.329000000000008</v>
          </cell>
          <cell r="GN364">
            <v>64.013000000000005</v>
          </cell>
          <cell r="GO364">
            <v>64.5</v>
          </cell>
          <cell r="GP364">
            <v>65.317000000000007</v>
          </cell>
          <cell r="GQ364">
            <v>62.567999999999998</v>
          </cell>
          <cell r="GR364">
            <v>62.658000000000001</v>
          </cell>
          <cell r="GS364">
            <v>66.188999999999993</v>
          </cell>
          <cell r="GT364">
            <v>67.709999999999994</v>
          </cell>
          <cell r="GU364">
            <v>68.545000000000002</v>
          </cell>
          <cell r="GV364">
            <v>68.668999999999997</v>
          </cell>
          <cell r="GW364">
            <v>68.727000000000004</v>
          </cell>
          <cell r="GX364">
            <v>66.513999999999996</v>
          </cell>
          <cell r="GY364">
            <v>67.756</v>
          </cell>
          <cell r="GZ364">
            <v>71.582999999999998</v>
          </cell>
          <cell r="HA364">
            <v>71.590999999999994</v>
          </cell>
          <cell r="HB364">
            <v>71.554000000000002</v>
          </cell>
          <cell r="HC364">
            <v>72.472999999999999</v>
          </cell>
          <cell r="HD364">
            <v>73.031000000000006</v>
          </cell>
          <cell r="HE364">
            <v>71.004000000000005</v>
          </cell>
          <cell r="HF364">
            <v>70.972999999999999</v>
          </cell>
          <cell r="HG364">
            <v>74.111000000000004</v>
          </cell>
          <cell r="HH364">
            <v>74.680999999999997</v>
          </cell>
          <cell r="HI364">
            <v>74.604000000000013</v>
          </cell>
          <cell r="HJ364">
            <v>76.010999999999996</v>
          </cell>
          <cell r="HK364">
            <v>75.942999999999998</v>
          </cell>
          <cell r="HL364">
            <v>72.652000000000001</v>
          </cell>
          <cell r="HM364">
            <v>73.102000000000004</v>
          </cell>
          <cell r="HN364">
            <v>77.385999999999996</v>
          </cell>
          <cell r="HO364">
            <v>74.667000000000002</v>
          </cell>
          <cell r="HP364">
            <v>77.940999999999988</v>
          </cell>
          <cell r="HQ364">
            <v>78.024000000000001</v>
          </cell>
          <cell r="HR364">
            <v>78.328000000000003</v>
          </cell>
          <cell r="HS364">
            <v>76.165999999999997</v>
          </cell>
          <cell r="HT364">
            <v>76.385999999999996</v>
          </cell>
          <cell r="HU364">
            <v>79.823999999999998</v>
          </cell>
          <cell r="HV364">
            <v>79.875</v>
          </cell>
          <cell r="HW364">
            <v>79.971999999999994</v>
          </cell>
          <cell r="HX364">
            <v>81.124000000000009</v>
          </cell>
          <cell r="HY364">
            <v>81.111999999999995</v>
          </cell>
          <cell r="HZ364">
            <v>77.712999999999994</v>
          </cell>
          <cell r="IA364">
            <v>77.763000000000005</v>
          </cell>
          <cell r="IB364">
            <v>81.512</v>
          </cell>
          <cell r="IC364">
            <v>81.807999999999993</v>
          </cell>
          <cell r="ID364">
            <v>81.971999999999994</v>
          </cell>
          <cell r="IE364">
            <v>82.034000000000006</v>
          </cell>
          <cell r="IF364">
            <v>82.095999999999989</v>
          </cell>
          <cell r="IG364">
            <v>78.614999999999995</v>
          </cell>
          <cell r="IH364">
            <v>78.703000000000003</v>
          </cell>
          <cell r="II364">
            <v>82.376000000000005</v>
          </cell>
          <cell r="IJ364">
            <v>82.453000000000003</v>
          </cell>
          <cell r="IK364">
            <v>82.486000000000004</v>
          </cell>
          <cell r="IL364">
            <v>80.207999999999998</v>
          </cell>
          <cell r="IM364">
            <v>83.682999999999993</v>
          </cell>
          <cell r="IN364">
            <v>75.138999999999996</v>
          </cell>
          <cell r="IO364">
            <v>82.665999999999997</v>
          </cell>
          <cell r="IP364">
            <v>82.665999999999997</v>
          </cell>
          <cell r="IQ364">
            <v>82.417000000000002</v>
          </cell>
          <cell r="IR364">
            <v>82.825999999999993</v>
          </cell>
          <cell r="IS364">
            <v>82.850999999999999</v>
          </cell>
        </row>
        <row r="365">
          <cell r="B365">
            <v>0.72499999999999998</v>
          </cell>
          <cell r="C365">
            <v>0.30099999999999999</v>
          </cell>
          <cell r="D365">
            <v>2.7669999999999999</v>
          </cell>
          <cell r="E365">
            <v>2.5190000000000001</v>
          </cell>
          <cell r="F365">
            <v>2.3769999999999998</v>
          </cell>
          <cell r="G365">
            <v>0.95499999999999996</v>
          </cell>
          <cell r="H365">
            <v>2.0550000000000002</v>
          </cell>
          <cell r="I365">
            <v>2.8109999999999999</v>
          </cell>
          <cell r="J365">
            <v>2.5750000000000002</v>
          </cell>
          <cell r="K365">
            <v>3.319</v>
          </cell>
          <cell r="L365">
            <v>3.008</v>
          </cell>
          <cell r="M365">
            <v>3.3839999999999999</v>
          </cell>
          <cell r="N365">
            <v>2.859</v>
          </cell>
          <cell r="O365">
            <v>1.1539999999999999</v>
          </cell>
          <cell r="P365">
            <v>1.718</v>
          </cell>
          <cell r="Q365">
            <v>2.0529999999999999</v>
          </cell>
          <cell r="R365">
            <v>2.1190000000000002</v>
          </cell>
          <cell r="S365">
            <v>3.7959999999999998</v>
          </cell>
          <cell r="T365">
            <v>3.7370000000000001</v>
          </cell>
          <cell r="U365">
            <v>2.359</v>
          </cell>
          <cell r="V365">
            <v>3.1749999999999998</v>
          </cell>
          <cell r="W365">
            <v>2.093</v>
          </cell>
          <cell r="X365">
            <v>1.44</v>
          </cell>
          <cell r="Y365">
            <v>0.59899999999999998</v>
          </cell>
          <cell r="Z365">
            <v>-0.46500000000000002</v>
          </cell>
          <cell r="AA365">
            <v>0.752</v>
          </cell>
          <cell r="AB365">
            <v>0.22600000000000001</v>
          </cell>
          <cell r="AC365">
            <v>0.04</v>
          </cell>
          <cell r="AD365">
            <v>0.59799999999999998</v>
          </cell>
          <cell r="AE365">
            <v>1.6639999999999999</v>
          </cell>
          <cell r="AF365">
            <v>1.2749999999999999</v>
          </cell>
          <cell r="AG365">
            <v>1.141</v>
          </cell>
          <cell r="AH365">
            <v>1.347</v>
          </cell>
          <cell r="AI365">
            <v>-0.1</v>
          </cell>
          <cell r="AJ365">
            <v>0.28299999999999997</v>
          </cell>
          <cell r="AK365">
            <v>6.7000000000000004E-2</v>
          </cell>
          <cell r="AL365">
            <v>0.113</v>
          </cell>
          <cell r="AM365">
            <v>-1.8260000000000001</v>
          </cell>
          <cell r="AN365">
            <v>-0.64400000000000002</v>
          </cell>
          <cell r="AO365">
            <v>0.69499999999999995</v>
          </cell>
          <cell r="AP365">
            <v>0.26600000000000001</v>
          </cell>
          <cell r="AQ365">
            <v>0.73899999999999999</v>
          </cell>
          <cell r="AR365">
            <v>1.1819999999999999</v>
          </cell>
          <cell r="AS365">
            <v>1.373</v>
          </cell>
          <cell r="AT365">
            <v>1.2589999999999999</v>
          </cell>
          <cell r="AU365">
            <v>-7.2999999999999995E-2</v>
          </cell>
          <cell r="AV365">
            <v>-0.40699999999999997</v>
          </cell>
          <cell r="AW365">
            <v>-0.69899999999999995</v>
          </cell>
          <cell r="AX365">
            <v>-1.9330000000000001</v>
          </cell>
          <cell r="AY365">
            <v>-1.0369999999999999</v>
          </cell>
          <cell r="AZ365">
            <v>-0.16200000000000001</v>
          </cell>
          <cell r="BA365">
            <v>0.54400000000000004</v>
          </cell>
          <cell r="BB365">
            <v>0.48</v>
          </cell>
          <cell r="BC365">
            <v>-0.20899999999999999</v>
          </cell>
          <cell r="BD365">
            <v>-4.7E-2</v>
          </cell>
          <cell r="BE365">
            <v>-6.2E-2</v>
          </cell>
          <cell r="BF365">
            <v>0.435</v>
          </cell>
          <cell r="BG365">
            <v>0.90200000000000002</v>
          </cell>
          <cell r="BH365">
            <v>0.94199999999999995</v>
          </cell>
          <cell r="BI365">
            <v>2.2189999999999999</v>
          </cell>
          <cell r="BJ365">
            <v>1.19</v>
          </cell>
          <cell r="BK365">
            <v>1.48</v>
          </cell>
          <cell r="BL365">
            <v>2.4649999999999999</v>
          </cell>
          <cell r="BM365">
            <v>2.137</v>
          </cell>
          <cell r="BN365">
            <v>1.9690000000000001</v>
          </cell>
          <cell r="BO365">
            <v>2.742</v>
          </cell>
          <cell r="BP365">
            <v>1.671</v>
          </cell>
          <cell r="BQ365">
            <v>3.1640000000000001</v>
          </cell>
          <cell r="BR365">
            <v>2.3460000000000001</v>
          </cell>
          <cell r="BS365">
            <v>3.1059999999999999</v>
          </cell>
          <cell r="BT365">
            <v>1.0680000000000001</v>
          </cell>
          <cell r="BU365">
            <v>0.54400000000000004</v>
          </cell>
          <cell r="BV365">
            <v>-0.79</v>
          </cell>
          <cell r="BW365">
            <v>-1.482</v>
          </cell>
          <cell r="BX365">
            <v>-7.4999999999999997E-2</v>
          </cell>
          <cell r="BY365">
            <v>-9.5000000000000001E-2</v>
          </cell>
          <cell r="BZ365">
            <v>-1.0509999999999999</v>
          </cell>
          <cell r="CA365">
            <v>-5.2999999999999999E-2</v>
          </cell>
          <cell r="CB365">
            <v>-0.79800000000000004</v>
          </cell>
          <cell r="CC365">
            <v>-1.603</v>
          </cell>
          <cell r="CD365">
            <v>-0.91800000000000004</v>
          </cell>
          <cell r="CE365">
            <v>0.21199999999999999</v>
          </cell>
          <cell r="CF365">
            <v>1.93</v>
          </cell>
          <cell r="CG365">
            <v>0.88400000000000001</v>
          </cell>
          <cell r="CH365">
            <v>0.64</v>
          </cell>
          <cell r="CI365">
            <v>1.8720000000000001</v>
          </cell>
          <cell r="CJ365">
            <v>1.256</v>
          </cell>
          <cell r="CK365">
            <v>2.3250000000000002</v>
          </cell>
          <cell r="CL365">
            <v>2.1139999999999999</v>
          </cell>
          <cell r="CM365">
            <v>2.077</v>
          </cell>
          <cell r="CN365">
            <v>3.0259999999999998</v>
          </cell>
          <cell r="CO365">
            <v>3.4660000000000002</v>
          </cell>
          <cell r="CP365">
            <v>2.556</v>
          </cell>
          <cell r="CQ365">
            <v>1.3919999999999999</v>
          </cell>
          <cell r="CR365">
            <v>1.1739999999999999</v>
          </cell>
          <cell r="CS365">
            <v>3.6219999999999999</v>
          </cell>
          <cell r="CT365">
            <v>4.1769999999999996</v>
          </cell>
          <cell r="CU365">
            <v>3.8159999999999998</v>
          </cell>
          <cell r="CV365">
            <v>1.841</v>
          </cell>
          <cell r="CW365">
            <v>1.9239999999999999</v>
          </cell>
          <cell r="CX365">
            <v>3.2890000000000001</v>
          </cell>
          <cell r="CY365">
            <v>3.6890000000000001</v>
          </cell>
          <cell r="CZ365">
            <v>1.9870000000000001</v>
          </cell>
          <cell r="DA365">
            <v>0.84099999999999997</v>
          </cell>
          <cell r="DB365">
            <v>2.5880000000000001</v>
          </cell>
          <cell r="DC365">
            <v>2.9729999999999999</v>
          </cell>
          <cell r="DD365">
            <v>2.7679999999999998</v>
          </cell>
          <cell r="DE365">
            <v>3.6579999999999999</v>
          </cell>
          <cell r="DF365">
            <v>3.65</v>
          </cell>
          <cell r="DG365">
            <v>3.0760000000000001</v>
          </cell>
          <cell r="DH365">
            <v>6.0129999999999999</v>
          </cell>
          <cell r="DI365">
            <v>7.2779999999999996</v>
          </cell>
          <cell r="DJ365">
            <v>6.9690000000000003</v>
          </cell>
          <cell r="DK365">
            <v>7.02</v>
          </cell>
          <cell r="DL365">
            <v>7.0279999999999996</v>
          </cell>
          <cell r="DM365">
            <v>8.1560000000000006</v>
          </cell>
          <cell r="DN365">
            <v>5.7190000000000003</v>
          </cell>
          <cell r="DO365">
            <v>3.9929999999999999</v>
          </cell>
          <cell r="DP365">
            <v>1.849</v>
          </cell>
          <cell r="DQ365">
            <v>1.4970000000000001</v>
          </cell>
          <cell r="DR365">
            <v>2.444</v>
          </cell>
          <cell r="DS365">
            <v>3.11</v>
          </cell>
          <cell r="DT365">
            <v>5.4320000000000004</v>
          </cell>
          <cell r="DU365">
            <v>3.2749999999999999</v>
          </cell>
          <cell r="DV365">
            <v>2.7130000000000001</v>
          </cell>
          <cell r="DW365">
            <v>3.7919999999999998</v>
          </cell>
          <cell r="DX365">
            <v>3.2749999999999999</v>
          </cell>
          <cell r="DY365">
            <v>3.3849999999999998</v>
          </cell>
          <cell r="DZ365">
            <v>3.9710000000000001</v>
          </cell>
          <cell r="EA365">
            <v>2.9809999999999999</v>
          </cell>
          <cell r="EB365">
            <v>2.847</v>
          </cell>
          <cell r="EC365">
            <v>3.1629999999999998</v>
          </cell>
          <cell r="ED365">
            <v>2.2440000000000002</v>
          </cell>
          <cell r="EE365">
            <v>2.4039999999999999</v>
          </cell>
          <cell r="EF365">
            <v>1.3160000000000001</v>
          </cell>
          <cell r="EG365">
            <v>2.5339999999999998</v>
          </cell>
          <cell r="EH365">
            <v>4.077</v>
          </cell>
          <cell r="EI365">
            <v>3.7639999999999998</v>
          </cell>
          <cell r="EJ365">
            <v>2.3929999999999998</v>
          </cell>
          <cell r="EK365">
            <v>2.0939999999999999</v>
          </cell>
          <cell r="EL365">
            <v>2.2549999999999999</v>
          </cell>
          <cell r="EM365">
            <v>1.31</v>
          </cell>
          <cell r="EN365">
            <v>0.71199999999999997</v>
          </cell>
          <cell r="EO365">
            <v>0.42399999999999999</v>
          </cell>
          <cell r="EP365">
            <v>-2E-3</v>
          </cell>
          <cell r="EQ365">
            <v>0.71299999999999997</v>
          </cell>
          <cell r="ER365">
            <v>2.0099999999999998</v>
          </cell>
          <cell r="ES365">
            <v>3.0150000000000001</v>
          </cell>
          <cell r="ET365">
            <v>7.806</v>
          </cell>
          <cell r="EU365">
            <v>13.114000000000001</v>
          </cell>
          <cell r="EV365">
            <v>12.436999999999999</v>
          </cell>
          <cell r="EW365">
            <v>6.06</v>
          </cell>
          <cell r="EX365">
            <v>1.698</v>
          </cell>
          <cell r="EY365">
            <v>0.8</v>
          </cell>
          <cell r="EZ365">
            <v>-3.1269999999999998</v>
          </cell>
          <cell r="FA365">
            <v>-3.226</v>
          </cell>
          <cell r="FB365">
            <v>-2.5920000000000001</v>
          </cell>
          <cell r="FC365">
            <v>-1.2689999999999999</v>
          </cell>
          <cell r="FD365">
            <v>-2.6179999999999999</v>
          </cell>
          <cell r="FE365">
            <v>-3.899</v>
          </cell>
          <cell r="FF365">
            <v>-4.3449999999999998</v>
          </cell>
          <cell r="FG365">
            <v>-6.9</v>
          </cell>
          <cell r="FH365">
            <v>-6.1459999999999999</v>
          </cell>
          <cell r="FI365">
            <v>-4.6449999999999996</v>
          </cell>
          <cell r="FJ365">
            <v>-4.181</v>
          </cell>
          <cell r="FK365">
            <v>-6.8150000000000004</v>
          </cell>
          <cell r="FL365">
            <v>-7.3380000000000001</v>
          </cell>
          <cell r="FM365">
            <v>-8.5579999999999998</v>
          </cell>
          <cell r="FN365">
            <v>-9.2720000000000002</v>
          </cell>
          <cell r="FO365">
            <v>-4.1269999999999998</v>
          </cell>
          <cell r="FP365">
            <v>0.97299999999999998</v>
          </cell>
          <cell r="FQ365">
            <v>0.29699999999999999</v>
          </cell>
          <cell r="FR365">
            <v>-2.298</v>
          </cell>
          <cell r="FS365">
            <v>-3.891</v>
          </cell>
          <cell r="FT365">
            <v>-6.2309999999999999</v>
          </cell>
          <cell r="FU365">
            <v>-6.0949999999999998</v>
          </cell>
          <cell r="FV365">
            <v>-2.9550000000000001</v>
          </cell>
          <cell r="FW365">
            <v>-2.0619999999999998</v>
          </cell>
          <cell r="FX365">
            <v>-1.645</v>
          </cell>
          <cell r="FY365">
            <v>-2.0249999999999999</v>
          </cell>
          <cell r="FZ365">
            <v>-0.34799999999999998</v>
          </cell>
          <cell r="GA365">
            <v>-2.0619999999999998</v>
          </cell>
          <cell r="GB365">
            <v>3.3370000000000002</v>
          </cell>
          <cell r="GC365">
            <v>2.3719999999999999</v>
          </cell>
          <cell r="GD365">
            <v>3.5489999999999999</v>
          </cell>
          <cell r="GE365">
            <v>6.2839999999999998</v>
          </cell>
          <cell r="GF365">
            <v>9.8030000000000008</v>
          </cell>
          <cell r="GG365">
            <v>12.22</v>
          </cell>
          <cell r="GH365">
            <v>8.907</v>
          </cell>
          <cell r="GI365">
            <v>9.548</v>
          </cell>
          <cell r="GJ365">
            <v>12.974</v>
          </cell>
          <cell r="GK365">
            <v>11.379</v>
          </cell>
          <cell r="GL365">
            <v>13.802</v>
          </cell>
          <cell r="GM365">
            <v>17.370999999999999</v>
          </cell>
          <cell r="GN365">
            <v>13.686999999999999</v>
          </cell>
          <cell r="GO365">
            <v>10.3</v>
          </cell>
          <cell r="GP365">
            <v>5.6829999999999998</v>
          </cell>
          <cell r="GQ365">
            <v>0.83199999999999996</v>
          </cell>
          <cell r="GR365">
            <v>-2.4580000000000002</v>
          </cell>
          <cell r="GS365">
            <v>-2.6890000000000001</v>
          </cell>
          <cell r="GT365">
            <v>-2.91</v>
          </cell>
          <cell r="GU365">
            <v>-2.7450000000000001</v>
          </cell>
          <cell r="GV365">
            <v>0.53100000000000003</v>
          </cell>
          <cell r="GW365">
            <v>2.4729999999999999</v>
          </cell>
          <cell r="GX365">
            <v>7.9859999999999998</v>
          </cell>
          <cell r="GY365">
            <v>9.8439999999999994</v>
          </cell>
          <cell r="GZ365">
            <v>5.7169999999999996</v>
          </cell>
          <cell r="HA365">
            <v>6.5090000000000003</v>
          </cell>
          <cell r="HB365">
            <v>11.545999999999999</v>
          </cell>
          <cell r="HC365">
            <v>4.5270000000000001</v>
          </cell>
          <cell r="HD365">
            <v>3.3690000000000002</v>
          </cell>
          <cell r="HE365">
            <v>1.996</v>
          </cell>
          <cell r="HF365">
            <v>1.0269999999999999</v>
          </cell>
          <cell r="HG365">
            <v>1.2889999999999999</v>
          </cell>
          <cell r="HH365">
            <v>13.319000000000001</v>
          </cell>
          <cell r="HI365">
            <v>16.295999999999999</v>
          </cell>
          <cell r="HJ365">
            <v>5.2889999999999997</v>
          </cell>
          <cell r="HK365">
            <v>1.357</v>
          </cell>
          <cell r="HL365">
            <v>1.048</v>
          </cell>
          <cell r="HM365">
            <v>6.1980000000000004</v>
          </cell>
          <cell r="HN365">
            <v>10.314</v>
          </cell>
          <cell r="HO365">
            <v>11.233000000000001</v>
          </cell>
          <cell r="HP365">
            <v>11.159000000000001</v>
          </cell>
          <cell r="HQ365">
            <v>13.676</v>
          </cell>
          <cell r="HR365">
            <v>9.5719999999999992</v>
          </cell>
          <cell r="HS365">
            <v>7.8339999999999996</v>
          </cell>
          <cell r="HT365">
            <v>4.3140000000000001</v>
          </cell>
          <cell r="HU365">
            <v>8.9760000000000009</v>
          </cell>
          <cell r="HV365">
            <v>8.125</v>
          </cell>
          <cell r="HW365">
            <v>9.6280000000000001</v>
          </cell>
          <cell r="HX365">
            <v>8.7759999999999998</v>
          </cell>
          <cell r="HY365">
            <v>6.4880000000000004</v>
          </cell>
          <cell r="HZ365">
            <v>7.2869999999999999</v>
          </cell>
          <cell r="IA365">
            <v>7.4370000000000003</v>
          </cell>
          <cell r="IB365">
            <v>10.388</v>
          </cell>
          <cell r="IC365">
            <v>13.292</v>
          </cell>
          <cell r="ID365">
            <v>10.028</v>
          </cell>
          <cell r="IE365">
            <v>0.16600000000000001</v>
          </cell>
          <cell r="IF365">
            <v>-6.9960000000000004</v>
          </cell>
          <cell r="IG365">
            <v>-5.0149999999999997</v>
          </cell>
          <cell r="IH365">
            <v>-8.0030000000000001</v>
          </cell>
          <cell r="II365">
            <v>-0.97599999999999998</v>
          </cell>
          <cell r="IJ365">
            <v>4.0469999999999997</v>
          </cell>
          <cell r="IK365">
            <v>-2.4860000000000002</v>
          </cell>
          <cell r="IL365">
            <v>-5.8079999999999998</v>
          </cell>
          <cell r="IM365">
            <v>-8.0830000000000002</v>
          </cell>
          <cell r="IN365">
            <v>-6.0389999999999997</v>
          </cell>
          <cell r="IO365">
            <v>-8.8659999999999997</v>
          </cell>
          <cell r="IP365">
            <v>-8.8659999999999997</v>
          </cell>
          <cell r="IQ365">
            <v>-5.117</v>
          </cell>
          <cell r="IR365">
            <v>-1.3260000000000001</v>
          </cell>
          <cell r="IS365">
            <v>-1.4510000000000001</v>
          </cell>
        </row>
        <row r="558">
          <cell r="B558">
            <v>6</v>
          </cell>
          <cell r="C558">
            <v>-126</v>
          </cell>
          <cell r="D558">
            <v>-95</v>
          </cell>
          <cell r="E558">
            <v>-227</v>
          </cell>
          <cell r="F558">
            <v>-275</v>
          </cell>
          <cell r="G558">
            <v>-17</v>
          </cell>
          <cell r="H558">
            <v>-27</v>
          </cell>
          <cell r="I558">
            <v>-35</v>
          </cell>
          <cell r="J558">
            <v>151</v>
          </cell>
          <cell r="K558">
            <v>465</v>
          </cell>
          <cell r="L558">
            <v>93</v>
          </cell>
          <cell r="M558">
            <v>151</v>
          </cell>
          <cell r="N558">
            <v>126</v>
          </cell>
          <cell r="O558">
            <v>100</v>
          </cell>
          <cell r="P558">
            <v>-281</v>
          </cell>
          <cell r="Q558">
            <v>-230</v>
          </cell>
          <cell r="R558">
            <v>-252</v>
          </cell>
          <cell r="S558">
            <v>-249</v>
          </cell>
          <cell r="T558">
            <v>315</v>
          </cell>
          <cell r="U558">
            <v>714</v>
          </cell>
          <cell r="V558">
            <v>740</v>
          </cell>
          <cell r="W558">
            <v>500</v>
          </cell>
          <cell r="X558">
            <v>360</v>
          </cell>
          <cell r="Y558">
            <v>264</v>
          </cell>
          <cell r="Z558">
            <v>318</v>
          </cell>
          <cell r="AA558">
            <v>327</v>
          </cell>
          <cell r="AB558">
            <v>561</v>
          </cell>
          <cell r="AC558">
            <v>405</v>
          </cell>
          <cell r="AD558">
            <v>320</v>
          </cell>
          <cell r="AE558">
            <v>-8</v>
          </cell>
          <cell r="AF558">
            <v>-230</v>
          </cell>
          <cell r="AG558">
            <v>-105</v>
          </cell>
          <cell r="AH558">
            <v>-101</v>
          </cell>
          <cell r="AI558">
            <v>-165</v>
          </cell>
          <cell r="AJ558">
            <v>-166</v>
          </cell>
          <cell r="AK558">
            <v>-60</v>
          </cell>
          <cell r="AL558">
            <v>-30</v>
          </cell>
          <cell r="AM558">
            <v>58</v>
          </cell>
          <cell r="AN558">
            <v>411</v>
          </cell>
          <cell r="AO558">
            <v>398</v>
          </cell>
          <cell r="AP558">
            <v>380</v>
          </cell>
          <cell r="AQ558">
            <v>15</v>
          </cell>
          <cell r="AR558">
            <v>11</v>
          </cell>
          <cell r="AS558">
            <v>138</v>
          </cell>
          <cell r="AT558">
            <v>72</v>
          </cell>
          <cell r="AU558">
            <v>-534</v>
          </cell>
          <cell r="AV558">
            <v>-635</v>
          </cell>
          <cell r="AW558">
            <v>-621</v>
          </cell>
          <cell r="AX558">
            <v>-369</v>
          </cell>
          <cell r="AY558">
            <v>-447</v>
          </cell>
          <cell r="AZ558">
            <v>51</v>
          </cell>
          <cell r="BA558">
            <v>309</v>
          </cell>
          <cell r="BB558">
            <v>-74</v>
          </cell>
          <cell r="BC558">
            <v>-218</v>
          </cell>
          <cell r="BD558">
            <v>-6</v>
          </cell>
          <cell r="BE558">
            <v>437</v>
          </cell>
          <cell r="BF558">
            <v>408</v>
          </cell>
          <cell r="BG558">
            <v>197</v>
          </cell>
          <cell r="BH558">
            <v>-110</v>
          </cell>
          <cell r="BI558">
            <v>-92</v>
          </cell>
          <cell r="BJ558">
            <v>-376</v>
          </cell>
          <cell r="BK558">
            <v>-449</v>
          </cell>
          <cell r="BL558">
            <v>-343</v>
          </cell>
          <cell r="BM558">
            <v>-442</v>
          </cell>
          <cell r="BN558">
            <v>-364</v>
          </cell>
          <cell r="BO558">
            <v>242</v>
          </cell>
          <cell r="BP558">
            <v>312</v>
          </cell>
          <cell r="BQ558">
            <v>153</v>
          </cell>
          <cell r="BR558">
            <v>101</v>
          </cell>
          <cell r="BS558">
            <v>286</v>
          </cell>
          <cell r="BT558">
            <v>80</v>
          </cell>
          <cell r="BU558">
            <v>183</v>
          </cell>
          <cell r="BV558">
            <v>-34</v>
          </cell>
          <cell r="BW558">
            <v>85</v>
          </cell>
          <cell r="BX558">
            <v>102</v>
          </cell>
          <cell r="BY558">
            <v>-67</v>
          </cell>
          <cell r="BZ558">
            <v>-127</v>
          </cell>
          <cell r="CA558">
            <v>64</v>
          </cell>
          <cell r="CB558">
            <v>118</v>
          </cell>
          <cell r="CC558">
            <v>226</v>
          </cell>
          <cell r="CD558">
            <v>221</v>
          </cell>
          <cell r="CE558">
            <v>710</v>
          </cell>
          <cell r="CF558">
            <v>489</v>
          </cell>
          <cell r="CG558">
            <v>575</v>
          </cell>
          <cell r="CH558">
            <v>481</v>
          </cell>
          <cell r="CI558">
            <v>135</v>
          </cell>
          <cell r="CJ558">
            <v>139</v>
          </cell>
          <cell r="CK558">
            <v>246</v>
          </cell>
          <cell r="CL558">
            <v>66</v>
          </cell>
          <cell r="CM558">
            <v>-263</v>
          </cell>
          <cell r="CN558">
            <v>-257</v>
          </cell>
          <cell r="CO558">
            <v>-241</v>
          </cell>
          <cell r="CP558">
            <v>215</v>
          </cell>
          <cell r="CQ558">
            <v>851</v>
          </cell>
          <cell r="CR558">
            <v>843</v>
          </cell>
          <cell r="CS558">
            <v>-142</v>
          </cell>
          <cell r="CT558">
            <v>-284</v>
          </cell>
          <cell r="CU558">
            <v>-459</v>
          </cell>
          <cell r="CV558">
            <v>-361</v>
          </cell>
          <cell r="CW558">
            <v>-273</v>
          </cell>
          <cell r="CX558">
            <v>-40</v>
          </cell>
          <cell r="CY558">
            <v>-98</v>
          </cell>
          <cell r="CZ558">
            <v>70</v>
          </cell>
          <cell r="DA558">
            <v>636</v>
          </cell>
          <cell r="DB558">
            <v>818</v>
          </cell>
          <cell r="DC558">
            <v>520</v>
          </cell>
          <cell r="DD558">
            <v>242</v>
          </cell>
          <cell r="DE558">
            <v>265</v>
          </cell>
          <cell r="DF558">
            <v>241</v>
          </cell>
          <cell r="DG558">
            <v>-121</v>
          </cell>
          <cell r="DH558">
            <v>-56</v>
          </cell>
          <cell r="DI558">
            <v>-116</v>
          </cell>
          <cell r="DJ558">
            <v>-146</v>
          </cell>
          <cell r="DK558">
            <v>-273</v>
          </cell>
          <cell r="DL558">
            <v>-247</v>
          </cell>
          <cell r="DM558">
            <v>-3</v>
          </cell>
          <cell r="DN558">
            <v>-78</v>
          </cell>
          <cell r="DO558">
            <v>-66</v>
          </cell>
          <cell r="DP558">
            <v>308</v>
          </cell>
          <cell r="DQ558">
            <v>67</v>
          </cell>
          <cell r="DR558">
            <v>47</v>
          </cell>
          <cell r="DS558">
            <v>325</v>
          </cell>
          <cell r="DT558">
            <v>548</v>
          </cell>
          <cell r="DU558">
            <v>194</v>
          </cell>
          <cell r="DV558">
            <v>14</v>
          </cell>
          <cell r="DW558">
            <v>13</v>
          </cell>
          <cell r="DX558">
            <v>51</v>
          </cell>
          <cell r="DY558">
            <v>-69</v>
          </cell>
          <cell r="DZ558">
            <v>-113</v>
          </cell>
          <cell r="EA558">
            <v>163</v>
          </cell>
          <cell r="EB558">
            <v>109</v>
          </cell>
          <cell r="EC558">
            <v>151</v>
          </cell>
          <cell r="ED558">
            <v>147</v>
          </cell>
          <cell r="EE558">
            <v>-57</v>
          </cell>
          <cell r="EF558">
            <v>98</v>
          </cell>
          <cell r="EG558">
            <v>238</v>
          </cell>
          <cell r="EH558">
            <v>328</v>
          </cell>
          <cell r="EI558">
            <v>250</v>
          </cell>
          <cell r="EJ558">
            <v>12</v>
          </cell>
          <cell r="EK558">
            <v>-17</v>
          </cell>
          <cell r="EL558">
            <v>-103</v>
          </cell>
          <cell r="EM558">
            <v>-102</v>
          </cell>
          <cell r="EN558">
            <v>-56</v>
          </cell>
          <cell r="EO558">
            <v>208</v>
          </cell>
          <cell r="EP558">
            <v>239</v>
          </cell>
          <cell r="EQ558">
            <v>344</v>
          </cell>
          <cell r="ER558">
            <v>301</v>
          </cell>
          <cell r="ES558">
            <v>54</v>
          </cell>
          <cell r="ET558">
            <v>72</v>
          </cell>
          <cell r="EU558">
            <v>-45</v>
          </cell>
          <cell r="EV558">
            <v>34</v>
          </cell>
          <cell r="EW558">
            <v>110</v>
          </cell>
          <cell r="EX558">
            <v>85</v>
          </cell>
          <cell r="EY558">
            <v>38</v>
          </cell>
          <cell r="EZ558">
            <v>-54</v>
          </cell>
          <cell r="FA558">
            <v>-62</v>
          </cell>
          <cell r="FB558">
            <v>51</v>
          </cell>
          <cell r="FC558">
            <v>4</v>
          </cell>
          <cell r="FD558">
            <v>-90</v>
          </cell>
          <cell r="FE558">
            <v>-76</v>
          </cell>
          <cell r="FF558">
            <v>-67</v>
          </cell>
          <cell r="FG558">
            <v>-40</v>
          </cell>
          <cell r="FH558">
            <v>-21</v>
          </cell>
          <cell r="FI558">
            <v>-38</v>
          </cell>
          <cell r="FJ558">
            <v>-31</v>
          </cell>
          <cell r="FK558">
            <v>9</v>
          </cell>
          <cell r="FL558">
            <v>-28</v>
          </cell>
          <cell r="FM558">
            <v>-71</v>
          </cell>
          <cell r="FN558">
            <v>-11</v>
          </cell>
          <cell r="FO558">
            <v>-15</v>
          </cell>
          <cell r="FP558">
            <v>7</v>
          </cell>
          <cell r="FQ558">
            <v>36</v>
          </cell>
          <cell r="FR558">
            <v>-12</v>
          </cell>
          <cell r="FS558">
            <v>-12</v>
          </cell>
          <cell r="FT558">
            <v>36</v>
          </cell>
          <cell r="FU558">
            <v>12</v>
          </cell>
          <cell r="FV558">
            <v>-7</v>
          </cell>
          <cell r="FW558">
            <v>47</v>
          </cell>
          <cell r="FX558">
            <v>5</v>
          </cell>
          <cell r="FY558">
            <v>5</v>
          </cell>
          <cell r="FZ558">
            <v>-18</v>
          </cell>
          <cell r="GA558">
            <v>-8</v>
          </cell>
          <cell r="GB558">
            <v>-41</v>
          </cell>
          <cell r="GC558">
            <v>-30</v>
          </cell>
          <cell r="GD558">
            <v>-45</v>
          </cell>
          <cell r="GE558">
            <v>22</v>
          </cell>
          <cell r="GF558">
            <v>-10</v>
          </cell>
          <cell r="GG558">
            <v>34</v>
          </cell>
          <cell r="GH558">
            <v>32</v>
          </cell>
          <cell r="GI558">
            <v>10</v>
          </cell>
          <cell r="GJ558">
            <v>-52</v>
          </cell>
          <cell r="GK558">
            <v>-11</v>
          </cell>
          <cell r="GL558">
            <v>-28</v>
          </cell>
          <cell r="GM558">
            <v>-12</v>
          </cell>
          <cell r="GN558">
            <v>30</v>
          </cell>
          <cell r="GO558">
            <v>-36</v>
          </cell>
          <cell r="GP558">
            <v>-51</v>
          </cell>
          <cell r="GQ558">
            <v>-57</v>
          </cell>
          <cell r="GR558">
            <v>-21</v>
          </cell>
          <cell r="GS558">
            <v>-32</v>
          </cell>
          <cell r="GT558">
            <v>-34</v>
          </cell>
          <cell r="GU558">
            <v>10</v>
          </cell>
          <cell r="GV558">
            <v>235</v>
          </cell>
          <cell r="GW558">
            <v>155</v>
          </cell>
          <cell r="GX558">
            <v>76</v>
          </cell>
          <cell r="GY558">
            <v>66</v>
          </cell>
          <cell r="GZ558">
            <v>-3</v>
          </cell>
          <cell r="HA558">
            <v>-20</v>
          </cell>
          <cell r="HB558">
            <v>4</v>
          </cell>
          <cell r="HC558">
            <v>-43</v>
          </cell>
          <cell r="HD558">
            <v>-2</v>
          </cell>
          <cell r="HE558">
            <v>-37</v>
          </cell>
          <cell r="HF558">
            <v>-58</v>
          </cell>
          <cell r="HG558">
            <v>-38</v>
          </cell>
          <cell r="HH558">
            <v>-101</v>
          </cell>
          <cell r="HI558">
            <v>-115</v>
          </cell>
          <cell r="HJ558">
            <v>-51</v>
          </cell>
          <cell r="HK558">
            <v>-43</v>
          </cell>
          <cell r="HL558">
            <v>-29</v>
          </cell>
          <cell r="HM558">
            <v>-19</v>
          </cell>
          <cell r="HN558">
            <v>-47</v>
          </cell>
          <cell r="HO558">
            <v>-67</v>
          </cell>
          <cell r="HP558">
            <v>-62</v>
          </cell>
          <cell r="HQ558">
            <v>0</v>
          </cell>
          <cell r="HR558">
            <v>-100</v>
          </cell>
          <cell r="HS558">
            <v>-94</v>
          </cell>
          <cell r="HT558">
            <v>-60</v>
          </cell>
          <cell r="HU558">
            <v>-150</v>
          </cell>
          <cell r="HV558">
            <v>-136</v>
          </cell>
          <cell r="HW558">
            <v>-119</v>
          </cell>
          <cell r="HX558">
            <v>9</v>
          </cell>
          <cell r="HY558">
            <v>53</v>
          </cell>
          <cell r="HZ558">
            <v>414</v>
          </cell>
          <cell r="IA558">
            <v>207</v>
          </cell>
          <cell r="IB558">
            <v>30</v>
          </cell>
          <cell r="IC558">
            <v>-44</v>
          </cell>
          <cell r="ID558">
            <v>-14</v>
          </cell>
          <cell r="IE558">
            <v>-96</v>
          </cell>
          <cell r="IF558">
            <v>-52</v>
          </cell>
          <cell r="IG558">
            <v>-81</v>
          </cell>
          <cell r="IH558">
            <v>10</v>
          </cell>
          <cell r="II558">
            <v>9</v>
          </cell>
          <cell r="IJ558">
            <v>-26</v>
          </cell>
          <cell r="IK558">
            <v>-83</v>
          </cell>
          <cell r="IL558">
            <v>-31</v>
          </cell>
          <cell r="IM558">
            <v>-208</v>
          </cell>
          <cell r="IN558">
            <v>-143</v>
          </cell>
          <cell r="IO558">
            <v>19</v>
          </cell>
          <cell r="IP558">
            <v>-100</v>
          </cell>
          <cell r="IQ558">
            <v>-216</v>
          </cell>
          <cell r="IR558">
            <v>-127</v>
          </cell>
          <cell r="IS558">
            <v>-37</v>
          </cell>
        </row>
        <row r="559">
          <cell r="B559">
            <v>879</v>
          </cell>
          <cell r="C559">
            <v>378</v>
          </cell>
          <cell r="D559">
            <v>-608</v>
          </cell>
          <cell r="E559">
            <v>-99</v>
          </cell>
          <cell r="F559">
            <v>515</v>
          </cell>
          <cell r="G559">
            <v>374</v>
          </cell>
          <cell r="H559">
            <v>1782</v>
          </cell>
          <cell r="I559">
            <v>1861</v>
          </cell>
          <cell r="J559">
            <v>1724</v>
          </cell>
          <cell r="K559">
            <v>2254</v>
          </cell>
          <cell r="L559">
            <v>1712</v>
          </cell>
          <cell r="M559">
            <v>1998</v>
          </cell>
          <cell r="N559">
            <v>1112</v>
          </cell>
          <cell r="O559">
            <v>1537</v>
          </cell>
          <cell r="P559">
            <v>-425</v>
          </cell>
          <cell r="Q559">
            <v>-723</v>
          </cell>
          <cell r="R559">
            <v>-573</v>
          </cell>
          <cell r="S559">
            <v>-1377</v>
          </cell>
          <cell r="T559">
            <v>-71</v>
          </cell>
          <cell r="U559">
            <v>1619</v>
          </cell>
          <cell r="V559">
            <v>2498</v>
          </cell>
          <cell r="W559">
            <v>2445</v>
          </cell>
          <cell r="X559">
            <v>1573</v>
          </cell>
          <cell r="Y559">
            <v>2076</v>
          </cell>
          <cell r="Z559">
            <v>1789</v>
          </cell>
          <cell r="AA559">
            <v>2659</v>
          </cell>
          <cell r="AB559">
            <v>2677</v>
          </cell>
          <cell r="AC559">
            <v>2841</v>
          </cell>
          <cell r="AD559">
            <v>1288</v>
          </cell>
          <cell r="AE559">
            <v>679</v>
          </cell>
          <cell r="AF559">
            <v>-105</v>
          </cell>
          <cell r="AG559">
            <v>67</v>
          </cell>
          <cell r="AH559">
            <v>124</v>
          </cell>
          <cell r="AI559">
            <v>408</v>
          </cell>
          <cell r="AJ559">
            <v>561</v>
          </cell>
          <cell r="AK559">
            <v>1400</v>
          </cell>
          <cell r="AL559">
            <v>1381</v>
          </cell>
          <cell r="AM559">
            <v>1353</v>
          </cell>
          <cell r="AN559">
            <v>596</v>
          </cell>
          <cell r="AO559">
            <v>948</v>
          </cell>
          <cell r="AP559">
            <v>1743</v>
          </cell>
          <cell r="AQ559">
            <v>1942</v>
          </cell>
          <cell r="AR559">
            <v>2037</v>
          </cell>
          <cell r="AS559">
            <v>305</v>
          </cell>
          <cell r="AT559">
            <v>-246</v>
          </cell>
          <cell r="AU559">
            <v>-844</v>
          </cell>
          <cell r="AV559">
            <v>-1145</v>
          </cell>
          <cell r="AW559">
            <v>-583</v>
          </cell>
          <cell r="AX559">
            <v>-10</v>
          </cell>
          <cell r="AY559">
            <v>88</v>
          </cell>
          <cell r="AZ559">
            <v>467</v>
          </cell>
          <cell r="BA559">
            <v>1036</v>
          </cell>
          <cell r="BB559">
            <v>1</v>
          </cell>
          <cell r="BC559">
            <v>78</v>
          </cell>
          <cell r="BD559">
            <v>-314</v>
          </cell>
          <cell r="BE559">
            <v>180</v>
          </cell>
          <cell r="BF559">
            <v>361</v>
          </cell>
          <cell r="BG559">
            <v>-278</v>
          </cell>
          <cell r="BH559">
            <v>-525</v>
          </cell>
          <cell r="BI559">
            <v>-186</v>
          </cell>
          <cell r="BJ559">
            <v>-609</v>
          </cell>
          <cell r="BK559">
            <v>-810</v>
          </cell>
          <cell r="BL559">
            <v>-1104</v>
          </cell>
          <cell r="BM559">
            <v>-744</v>
          </cell>
          <cell r="BN559">
            <v>-627</v>
          </cell>
          <cell r="BO559">
            <v>-897</v>
          </cell>
          <cell r="BP559">
            <v>-160</v>
          </cell>
          <cell r="BQ559">
            <v>-119</v>
          </cell>
          <cell r="BR559">
            <v>-569</v>
          </cell>
          <cell r="BS559">
            <v>-678</v>
          </cell>
          <cell r="BT559">
            <v>-84</v>
          </cell>
          <cell r="BU559">
            <v>217</v>
          </cell>
          <cell r="BV559">
            <v>-68</v>
          </cell>
          <cell r="BW559">
            <v>313</v>
          </cell>
          <cell r="BX559">
            <v>1090</v>
          </cell>
          <cell r="BY559">
            <v>1099</v>
          </cell>
          <cell r="BZ559">
            <v>1382</v>
          </cell>
          <cell r="CA559">
            <v>1359</v>
          </cell>
          <cell r="CB559">
            <v>1071</v>
          </cell>
          <cell r="CC559">
            <v>2649</v>
          </cell>
          <cell r="CD559">
            <v>2756</v>
          </cell>
          <cell r="CE559">
            <v>2542</v>
          </cell>
          <cell r="CF559">
            <v>1691</v>
          </cell>
          <cell r="CG559">
            <v>1340</v>
          </cell>
          <cell r="CH559">
            <v>933</v>
          </cell>
          <cell r="CI559">
            <v>225</v>
          </cell>
          <cell r="CJ559">
            <v>462</v>
          </cell>
          <cell r="CK559">
            <v>639</v>
          </cell>
          <cell r="CL559">
            <v>230</v>
          </cell>
          <cell r="CM559">
            <v>-223</v>
          </cell>
          <cell r="CN559">
            <v>236</v>
          </cell>
          <cell r="CO559">
            <v>830</v>
          </cell>
          <cell r="CP559">
            <v>724</v>
          </cell>
          <cell r="CQ559">
            <v>1234</v>
          </cell>
          <cell r="CR559">
            <v>84</v>
          </cell>
          <cell r="CS559">
            <v>756</v>
          </cell>
          <cell r="CT559">
            <v>153</v>
          </cell>
          <cell r="CU559">
            <v>-192</v>
          </cell>
          <cell r="CV559">
            <v>245</v>
          </cell>
          <cell r="CW559">
            <v>-129</v>
          </cell>
          <cell r="CX559">
            <v>9</v>
          </cell>
          <cell r="CY559">
            <v>200</v>
          </cell>
          <cell r="CZ559">
            <v>19</v>
          </cell>
          <cell r="DA559">
            <v>-318</v>
          </cell>
          <cell r="DB559">
            <v>911</v>
          </cell>
          <cell r="DC559">
            <v>1239</v>
          </cell>
          <cell r="DD559">
            <v>225</v>
          </cell>
          <cell r="DE559">
            <v>332</v>
          </cell>
          <cell r="DF559">
            <v>300</v>
          </cell>
          <cell r="DG559">
            <v>604</v>
          </cell>
          <cell r="DH559">
            <v>109</v>
          </cell>
          <cell r="DI559">
            <v>125</v>
          </cell>
          <cell r="DJ559">
            <v>481</v>
          </cell>
          <cell r="DK559">
            <v>-77</v>
          </cell>
          <cell r="DL559">
            <v>-373</v>
          </cell>
          <cell r="DM559">
            <v>-236</v>
          </cell>
          <cell r="DN559">
            <v>-228</v>
          </cell>
          <cell r="DO559">
            <v>-336</v>
          </cell>
          <cell r="DP559">
            <v>-44</v>
          </cell>
          <cell r="DQ559">
            <v>-55</v>
          </cell>
          <cell r="DR559">
            <v>-68</v>
          </cell>
          <cell r="DS559">
            <v>-65</v>
          </cell>
          <cell r="DT559">
            <v>14</v>
          </cell>
          <cell r="DU559">
            <v>-37</v>
          </cell>
          <cell r="DV559">
            <v>138</v>
          </cell>
          <cell r="DW559">
            <v>109</v>
          </cell>
          <cell r="DX559">
            <v>187</v>
          </cell>
          <cell r="DY559">
            <v>-13</v>
          </cell>
          <cell r="DZ559">
            <v>-318</v>
          </cell>
          <cell r="EA559">
            <v>-281</v>
          </cell>
          <cell r="EB559">
            <v>219</v>
          </cell>
          <cell r="EC559">
            <v>721</v>
          </cell>
          <cell r="ED559">
            <v>561</v>
          </cell>
          <cell r="EE559">
            <v>0</v>
          </cell>
          <cell r="EF559">
            <v>50</v>
          </cell>
          <cell r="EG559">
            <v>-145</v>
          </cell>
          <cell r="EH559">
            <v>-66</v>
          </cell>
          <cell r="EI559">
            <v>-36</v>
          </cell>
          <cell r="EJ559">
            <v>475</v>
          </cell>
          <cell r="EK559">
            <v>1348</v>
          </cell>
          <cell r="EL559">
            <v>573</v>
          </cell>
          <cell r="EM559">
            <v>447</v>
          </cell>
          <cell r="EN559">
            <v>-38</v>
          </cell>
          <cell r="EO559">
            <v>-190</v>
          </cell>
          <cell r="EP559">
            <v>1</v>
          </cell>
          <cell r="EQ559">
            <v>425</v>
          </cell>
          <cell r="ER559">
            <v>789</v>
          </cell>
          <cell r="ES559">
            <v>2060</v>
          </cell>
          <cell r="ET559">
            <v>544</v>
          </cell>
          <cell r="EU559">
            <v>406</v>
          </cell>
          <cell r="EV559">
            <v>588</v>
          </cell>
          <cell r="EW559">
            <v>569</v>
          </cell>
          <cell r="EX559">
            <v>658</v>
          </cell>
          <cell r="EY559">
            <v>576</v>
          </cell>
          <cell r="EZ559">
            <v>476</v>
          </cell>
          <cell r="FA559">
            <v>343</v>
          </cell>
          <cell r="FB559">
            <v>-39</v>
          </cell>
          <cell r="FC559">
            <v>-99</v>
          </cell>
          <cell r="FD559">
            <v>-109</v>
          </cell>
          <cell r="FE559">
            <v>-422</v>
          </cell>
          <cell r="FF559">
            <v>37</v>
          </cell>
          <cell r="FG559">
            <v>129</v>
          </cell>
          <cell r="FH559">
            <v>118</v>
          </cell>
          <cell r="FI559">
            <v>234</v>
          </cell>
          <cell r="FJ559">
            <v>647</v>
          </cell>
          <cell r="FK559">
            <v>484</v>
          </cell>
          <cell r="FL559">
            <v>481</v>
          </cell>
          <cell r="FM559">
            <v>22</v>
          </cell>
          <cell r="FN559">
            <v>-3</v>
          </cell>
          <cell r="FO559">
            <v>108</v>
          </cell>
          <cell r="FP559">
            <v>-475</v>
          </cell>
          <cell r="FQ559">
            <v>-648</v>
          </cell>
          <cell r="FR559">
            <v>-636</v>
          </cell>
          <cell r="FS559">
            <v>-688</v>
          </cell>
          <cell r="FT559">
            <v>-678</v>
          </cell>
          <cell r="FU559">
            <v>-369</v>
          </cell>
          <cell r="FV559">
            <v>-22</v>
          </cell>
          <cell r="FW559">
            <v>-568</v>
          </cell>
          <cell r="FX559">
            <v>-818</v>
          </cell>
          <cell r="FY559">
            <v>-818</v>
          </cell>
          <cell r="FZ559">
            <v>-536</v>
          </cell>
          <cell r="GA559">
            <v>-732</v>
          </cell>
          <cell r="GB559">
            <v>-651</v>
          </cell>
          <cell r="GC559">
            <v>-523</v>
          </cell>
          <cell r="GD559">
            <v>-320</v>
          </cell>
          <cell r="GE559">
            <v>-542</v>
          </cell>
          <cell r="GF559">
            <v>-49</v>
          </cell>
          <cell r="GG559">
            <v>-599</v>
          </cell>
          <cell r="GH559">
            <v>-625</v>
          </cell>
          <cell r="GI559">
            <v>-505</v>
          </cell>
          <cell r="GJ559">
            <v>-3</v>
          </cell>
          <cell r="GK559">
            <v>-109</v>
          </cell>
          <cell r="GL559">
            <v>-819</v>
          </cell>
          <cell r="GM559">
            <v>-143</v>
          </cell>
          <cell r="GN559">
            <v>-152</v>
          </cell>
          <cell r="GO559">
            <v>-611</v>
          </cell>
          <cell r="GP559">
            <v>-554</v>
          </cell>
          <cell r="GQ559">
            <v>-64</v>
          </cell>
          <cell r="GR559">
            <v>-17</v>
          </cell>
          <cell r="GS559">
            <v>6</v>
          </cell>
          <cell r="GT559">
            <v>94</v>
          </cell>
          <cell r="GU559">
            <v>-547</v>
          </cell>
          <cell r="GV559">
            <v>-700</v>
          </cell>
          <cell r="GW559">
            <v>-514</v>
          </cell>
          <cell r="GX559">
            <v>-70</v>
          </cell>
          <cell r="GY559">
            <v>-153</v>
          </cell>
          <cell r="GZ559">
            <v>-510</v>
          </cell>
          <cell r="HA559">
            <v>-63</v>
          </cell>
          <cell r="HB559">
            <v>-691</v>
          </cell>
          <cell r="HC559">
            <v>-557</v>
          </cell>
          <cell r="HD559">
            <v>-35</v>
          </cell>
          <cell r="HE559">
            <v>119</v>
          </cell>
          <cell r="HF559">
            <v>224</v>
          </cell>
          <cell r="HG559">
            <v>-618</v>
          </cell>
          <cell r="HH559">
            <v>-166</v>
          </cell>
          <cell r="HI559">
            <v>-548</v>
          </cell>
          <cell r="HJ559">
            <v>-101</v>
          </cell>
          <cell r="HK559">
            <v>-11</v>
          </cell>
          <cell r="HL559">
            <v>102</v>
          </cell>
          <cell r="HM559">
            <v>158</v>
          </cell>
          <cell r="HN559">
            <v>149</v>
          </cell>
          <cell r="HO559">
            <v>187</v>
          </cell>
          <cell r="HP559">
            <v>-1</v>
          </cell>
          <cell r="HQ559">
            <v>-138</v>
          </cell>
          <cell r="HR559">
            <v>106</v>
          </cell>
          <cell r="HS559">
            <v>-109</v>
          </cell>
          <cell r="HT559">
            <v>5</v>
          </cell>
          <cell r="HU559">
            <v>35</v>
          </cell>
          <cell r="HV559">
            <v>7</v>
          </cell>
          <cell r="HW559">
            <v>-85</v>
          </cell>
          <cell r="HX559">
            <v>-2</v>
          </cell>
          <cell r="HY559">
            <v>-44</v>
          </cell>
          <cell r="HZ559">
            <v>164</v>
          </cell>
          <cell r="IA559">
            <v>-708</v>
          </cell>
          <cell r="IB559">
            <v>5</v>
          </cell>
          <cell r="IC559">
            <v>-333</v>
          </cell>
          <cell r="ID559">
            <v>-527</v>
          </cell>
          <cell r="IE559">
            <v>-485</v>
          </cell>
          <cell r="IF559">
            <v>-50</v>
          </cell>
          <cell r="IG559">
            <v>-96</v>
          </cell>
          <cell r="IH559">
            <v>-499</v>
          </cell>
          <cell r="II559">
            <v>-563</v>
          </cell>
          <cell r="IJ559">
            <v>-699</v>
          </cell>
          <cell r="IK559">
            <v>-570</v>
          </cell>
          <cell r="IL559">
            <v>-492</v>
          </cell>
          <cell r="IM559">
            <v>-338</v>
          </cell>
          <cell r="IN559">
            <v>52</v>
          </cell>
          <cell r="IO559">
            <v>-601</v>
          </cell>
          <cell r="IP559">
            <v>234</v>
          </cell>
          <cell r="IQ559">
            <v>251</v>
          </cell>
          <cell r="IR559">
            <v>187</v>
          </cell>
          <cell r="IS559">
            <v>-314</v>
          </cell>
        </row>
        <row r="560">
          <cell r="B560">
            <v>807</v>
          </cell>
          <cell r="C560">
            <v>3718</v>
          </cell>
          <cell r="D560">
            <v>1720</v>
          </cell>
          <cell r="E560">
            <v>1120</v>
          </cell>
          <cell r="F560">
            <v>596</v>
          </cell>
          <cell r="G560">
            <v>-598</v>
          </cell>
          <cell r="H560">
            <v>277</v>
          </cell>
          <cell r="I560">
            <v>-2882</v>
          </cell>
          <cell r="J560">
            <v>-300</v>
          </cell>
          <cell r="K560">
            <v>-2397</v>
          </cell>
          <cell r="L560">
            <v>-1506</v>
          </cell>
          <cell r="M560">
            <v>-2633</v>
          </cell>
          <cell r="N560">
            <v>-658</v>
          </cell>
          <cell r="O560">
            <v>587</v>
          </cell>
          <cell r="P560">
            <v>212</v>
          </cell>
          <cell r="Q560">
            <v>850</v>
          </cell>
          <cell r="R560">
            <v>-1340</v>
          </cell>
          <cell r="S560">
            <v>-1078</v>
          </cell>
          <cell r="T560">
            <v>-1570</v>
          </cell>
          <cell r="U560">
            <v>-2285</v>
          </cell>
          <cell r="V560">
            <v>-2509</v>
          </cell>
          <cell r="W560">
            <v>-1282</v>
          </cell>
          <cell r="X560">
            <v>2085</v>
          </cell>
          <cell r="Y560">
            <v>936</v>
          </cell>
          <cell r="Z560">
            <v>-597</v>
          </cell>
          <cell r="AA560">
            <v>-2336</v>
          </cell>
          <cell r="AB560">
            <v>-1552</v>
          </cell>
          <cell r="AC560">
            <v>-1470</v>
          </cell>
          <cell r="AD560">
            <v>-574</v>
          </cell>
          <cell r="AE560">
            <v>1522</v>
          </cell>
          <cell r="AF560">
            <v>1716</v>
          </cell>
          <cell r="AG560">
            <v>-1334</v>
          </cell>
          <cell r="AH560">
            <v>-589</v>
          </cell>
          <cell r="AI560">
            <v>-1079</v>
          </cell>
          <cell r="AJ560">
            <v>497</v>
          </cell>
          <cell r="AK560">
            <v>-833</v>
          </cell>
          <cell r="AL560">
            <v>-1453</v>
          </cell>
          <cell r="AM560">
            <v>-912</v>
          </cell>
          <cell r="AN560">
            <v>-534</v>
          </cell>
          <cell r="AO560">
            <v>157</v>
          </cell>
          <cell r="AP560">
            <v>1872</v>
          </cell>
          <cell r="AQ560">
            <v>2036</v>
          </cell>
          <cell r="AR560">
            <v>1218</v>
          </cell>
          <cell r="AS560">
            <v>1279</v>
          </cell>
          <cell r="AT560">
            <v>187</v>
          </cell>
          <cell r="AU560">
            <v>481</v>
          </cell>
          <cell r="AV560">
            <v>662</v>
          </cell>
          <cell r="AW560">
            <v>624</v>
          </cell>
          <cell r="AX560">
            <v>625</v>
          </cell>
          <cell r="AY560">
            <v>720</v>
          </cell>
          <cell r="AZ560">
            <v>-159</v>
          </cell>
          <cell r="BA560">
            <v>-658</v>
          </cell>
          <cell r="BB560">
            <v>172</v>
          </cell>
          <cell r="BC560">
            <v>320</v>
          </cell>
          <cell r="BD560">
            <v>-541</v>
          </cell>
          <cell r="BE560">
            <v>77</v>
          </cell>
          <cell r="BF560">
            <v>1382</v>
          </cell>
          <cell r="BG560">
            <v>1806</v>
          </cell>
          <cell r="BH560">
            <v>1629</v>
          </cell>
          <cell r="BI560">
            <v>1081</v>
          </cell>
          <cell r="BJ560">
            <v>540</v>
          </cell>
          <cell r="BK560">
            <v>997</v>
          </cell>
          <cell r="BL560">
            <v>640</v>
          </cell>
          <cell r="BM560">
            <v>516</v>
          </cell>
          <cell r="BN560">
            <v>-243</v>
          </cell>
          <cell r="BO560">
            <v>1501</v>
          </cell>
          <cell r="BP560">
            <v>2134</v>
          </cell>
          <cell r="BQ560">
            <v>2340</v>
          </cell>
          <cell r="BR560">
            <v>1791</v>
          </cell>
          <cell r="BS560">
            <v>1062</v>
          </cell>
          <cell r="BT560">
            <v>-133</v>
          </cell>
          <cell r="BU560">
            <v>-193</v>
          </cell>
          <cell r="BV560">
            <v>526</v>
          </cell>
          <cell r="BW560">
            <v>150</v>
          </cell>
          <cell r="BX560">
            <v>558</v>
          </cell>
          <cell r="BY560">
            <v>948</v>
          </cell>
          <cell r="BZ560">
            <v>588</v>
          </cell>
          <cell r="CA560">
            <v>422</v>
          </cell>
          <cell r="CB560">
            <v>211</v>
          </cell>
          <cell r="CC560">
            <v>786</v>
          </cell>
          <cell r="CD560">
            <v>978</v>
          </cell>
          <cell r="CE560">
            <v>587</v>
          </cell>
          <cell r="CF560">
            <v>10</v>
          </cell>
          <cell r="CG560">
            <v>9</v>
          </cell>
          <cell r="CH560">
            <v>970</v>
          </cell>
          <cell r="CI560">
            <v>888</v>
          </cell>
          <cell r="CJ560">
            <v>861</v>
          </cell>
          <cell r="CK560">
            <v>263</v>
          </cell>
          <cell r="CL560">
            <v>-128</v>
          </cell>
          <cell r="CM560">
            <v>-560</v>
          </cell>
          <cell r="CN560">
            <v>-114</v>
          </cell>
          <cell r="CO560">
            <v>399</v>
          </cell>
          <cell r="CP560">
            <v>228</v>
          </cell>
          <cell r="CQ560">
            <v>198</v>
          </cell>
          <cell r="CR560">
            <v>-1871</v>
          </cell>
          <cell r="CS560">
            <v>-657</v>
          </cell>
          <cell r="CT560">
            <v>230</v>
          </cell>
          <cell r="CU560">
            <v>416</v>
          </cell>
          <cell r="CV560">
            <v>385</v>
          </cell>
          <cell r="CW560">
            <v>115</v>
          </cell>
          <cell r="CX560">
            <v>256</v>
          </cell>
          <cell r="CY560">
            <v>153</v>
          </cell>
          <cell r="CZ560">
            <v>367</v>
          </cell>
          <cell r="DA560">
            <v>586</v>
          </cell>
          <cell r="DB560">
            <v>181</v>
          </cell>
          <cell r="DC560">
            <v>-501</v>
          </cell>
          <cell r="DD560">
            <v>-855</v>
          </cell>
          <cell r="DE560">
            <v>404</v>
          </cell>
          <cell r="DF560">
            <v>-280</v>
          </cell>
          <cell r="DG560">
            <v>-52</v>
          </cell>
          <cell r="DH560">
            <v>296</v>
          </cell>
          <cell r="DI560">
            <v>282</v>
          </cell>
          <cell r="DJ560">
            <v>23</v>
          </cell>
          <cell r="DK560">
            <v>-193</v>
          </cell>
          <cell r="DL560">
            <v>392</v>
          </cell>
          <cell r="DM560">
            <v>704</v>
          </cell>
          <cell r="DN560">
            <v>720</v>
          </cell>
          <cell r="DO560">
            <v>1041</v>
          </cell>
          <cell r="DP560">
            <v>763</v>
          </cell>
          <cell r="DQ560">
            <v>545</v>
          </cell>
          <cell r="DR560">
            <v>1191</v>
          </cell>
          <cell r="DS560">
            <v>1271</v>
          </cell>
          <cell r="DT560">
            <v>-241</v>
          </cell>
          <cell r="DU560">
            <v>-663</v>
          </cell>
          <cell r="DV560">
            <v>782</v>
          </cell>
          <cell r="DW560">
            <v>-145</v>
          </cell>
          <cell r="DX560">
            <v>-1008</v>
          </cell>
          <cell r="DY560">
            <v>-231</v>
          </cell>
          <cell r="DZ560">
            <v>-339</v>
          </cell>
          <cell r="EA560">
            <v>201</v>
          </cell>
          <cell r="EB560">
            <v>92</v>
          </cell>
          <cell r="EC560">
            <v>1031</v>
          </cell>
          <cell r="ED560">
            <v>-559</v>
          </cell>
          <cell r="EE560">
            <v>199</v>
          </cell>
          <cell r="EF560">
            <v>-313</v>
          </cell>
          <cell r="EG560">
            <v>1147</v>
          </cell>
          <cell r="EH560">
            <v>965</v>
          </cell>
          <cell r="EI560">
            <v>-593</v>
          </cell>
          <cell r="EJ560">
            <v>-1277</v>
          </cell>
          <cell r="EK560">
            <v>-894</v>
          </cell>
          <cell r="EL560">
            <v>-1229</v>
          </cell>
          <cell r="EM560">
            <v>-967</v>
          </cell>
          <cell r="EN560">
            <v>-320</v>
          </cell>
          <cell r="EO560">
            <v>706</v>
          </cell>
          <cell r="EP560">
            <v>835</v>
          </cell>
          <cell r="EQ560">
            <v>910</v>
          </cell>
          <cell r="ER560">
            <v>149</v>
          </cell>
          <cell r="ES560">
            <v>183</v>
          </cell>
          <cell r="ET560">
            <v>530</v>
          </cell>
          <cell r="EU560">
            <v>-51</v>
          </cell>
          <cell r="EV560">
            <v>67</v>
          </cell>
          <cell r="EW560">
            <v>-149</v>
          </cell>
          <cell r="EX560">
            <v>-149</v>
          </cell>
          <cell r="EY560">
            <v>-205</v>
          </cell>
          <cell r="EZ560">
            <v>-1097</v>
          </cell>
          <cell r="FA560">
            <v>-711</v>
          </cell>
          <cell r="FB560">
            <v>-406</v>
          </cell>
          <cell r="FC560">
            <v>-530</v>
          </cell>
          <cell r="FD560">
            <v>-589</v>
          </cell>
          <cell r="FE560">
            <v>-914</v>
          </cell>
          <cell r="FF560">
            <v>-811</v>
          </cell>
          <cell r="FG560">
            <v>-855</v>
          </cell>
          <cell r="FH560">
            <v>-1174</v>
          </cell>
          <cell r="FI560">
            <v>-1064</v>
          </cell>
          <cell r="FJ560">
            <v>-998</v>
          </cell>
          <cell r="FK560">
            <v>-782</v>
          </cell>
          <cell r="FL560">
            <v>222</v>
          </cell>
          <cell r="FM560">
            <v>212</v>
          </cell>
          <cell r="FN560">
            <v>1388</v>
          </cell>
          <cell r="FO560">
            <v>1426</v>
          </cell>
          <cell r="FP560">
            <v>354</v>
          </cell>
          <cell r="FQ560">
            <v>1073</v>
          </cell>
          <cell r="FR560">
            <v>1177</v>
          </cell>
          <cell r="FS560">
            <v>1303</v>
          </cell>
          <cell r="FT560">
            <v>1158</v>
          </cell>
          <cell r="FU560">
            <v>1296</v>
          </cell>
          <cell r="FV560">
            <v>265</v>
          </cell>
          <cell r="FW560">
            <v>79</v>
          </cell>
          <cell r="FX560">
            <v>658</v>
          </cell>
          <cell r="FY560">
            <v>659</v>
          </cell>
          <cell r="FZ560">
            <v>474</v>
          </cell>
          <cell r="GA560">
            <v>-108</v>
          </cell>
          <cell r="GB560">
            <v>140</v>
          </cell>
          <cell r="GC560">
            <v>793</v>
          </cell>
          <cell r="GD560">
            <v>1401</v>
          </cell>
          <cell r="GE560">
            <v>1266</v>
          </cell>
          <cell r="GF560">
            <v>975</v>
          </cell>
          <cell r="GG560">
            <v>221</v>
          </cell>
          <cell r="GH560">
            <v>-220</v>
          </cell>
          <cell r="GI560">
            <v>-872</v>
          </cell>
          <cell r="GJ560">
            <v>-294</v>
          </cell>
          <cell r="GK560">
            <v>583</v>
          </cell>
          <cell r="GL560">
            <v>789</v>
          </cell>
          <cell r="GM560">
            <v>748</v>
          </cell>
          <cell r="GN560">
            <v>532</v>
          </cell>
          <cell r="GO560">
            <v>327</v>
          </cell>
          <cell r="GP560">
            <v>235</v>
          </cell>
          <cell r="GQ560">
            <v>611</v>
          </cell>
          <cell r="GR560">
            <v>1954</v>
          </cell>
          <cell r="GS560">
            <v>871</v>
          </cell>
          <cell r="GT560">
            <v>-116</v>
          </cell>
          <cell r="GU560">
            <v>169</v>
          </cell>
          <cell r="GV560">
            <v>938</v>
          </cell>
          <cell r="GW560">
            <v>673</v>
          </cell>
          <cell r="GX560">
            <v>485</v>
          </cell>
          <cell r="GY560">
            <v>432</v>
          </cell>
          <cell r="GZ560">
            <v>-824</v>
          </cell>
          <cell r="HA560">
            <v>361</v>
          </cell>
          <cell r="HB560">
            <v>839</v>
          </cell>
          <cell r="HC560">
            <v>-52</v>
          </cell>
          <cell r="HD560">
            <v>344</v>
          </cell>
          <cell r="HE560">
            <v>613</v>
          </cell>
          <cell r="HF560">
            <v>327</v>
          </cell>
          <cell r="HG560">
            <v>1420</v>
          </cell>
          <cell r="HH560">
            <v>1117</v>
          </cell>
          <cell r="HI560">
            <v>1331</v>
          </cell>
          <cell r="HJ560">
            <v>1077</v>
          </cell>
          <cell r="HK560">
            <v>1166</v>
          </cell>
          <cell r="HL560">
            <v>830</v>
          </cell>
          <cell r="HM560">
            <v>-73</v>
          </cell>
          <cell r="HN560">
            <v>-762</v>
          </cell>
          <cell r="HO560">
            <v>-1748</v>
          </cell>
          <cell r="HP560">
            <v>-1858</v>
          </cell>
          <cell r="HQ560">
            <v>-1965</v>
          </cell>
          <cell r="HR560">
            <v>-1740</v>
          </cell>
          <cell r="HS560">
            <v>-840</v>
          </cell>
          <cell r="HT560">
            <v>-203</v>
          </cell>
          <cell r="HU560">
            <v>405</v>
          </cell>
          <cell r="HV560">
            <v>-741</v>
          </cell>
          <cell r="HW560">
            <v>-893</v>
          </cell>
          <cell r="HX560">
            <v>54</v>
          </cell>
          <cell r="HY560">
            <v>560</v>
          </cell>
          <cell r="HZ560">
            <v>331</v>
          </cell>
          <cell r="IA560">
            <v>-1254</v>
          </cell>
          <cell r="IB560">
            <v>-285</v>
          </cell>
          <cell r="IC560">
            <v>-565</v>
          </cell>
          <cell r="ID560">
            <v>23</v>
          </cell>
          <cell r="IE560">
            <v>446</v>
          </cell>
          <cell r="IF560">
            <v>639</v>
          </cell>
          <cell r="IG560">
            <v>226</v>
          </cell>
          <cell r="IH560">
            <v>293</v>
          </cell>
          <cell r="II560">
            <v>204</v>
          </cell>
          <cell r="IJ560">
            <v>541</v>
          </cell>
          <cell r="IK560">
            <v>584</v>
          </cell>
          <cell r="IL560">
            <v>520</v>
          </cell>
          <cell r="IM560">
            <v>68</v>
          </cell>
          <cell r="IN560">
            <v>372</v>
          </cell>
          <cell r="IO560">
            <v>-336</v>
          </cell>
          <cell r="IP560">
            <v>-1987</v>
          </cell>
          <cell r="IQ560">
            <v>-1576</v>
          </cell>
          <cell r="IR560">
            <v>-1050</v>
          </cell>
          <cell r="IS560">
            <v>-668</v>
          </cell>
        </row>
        <row r="561">
          <cell r="B561">
            <v>-792</v>
          </cell>
          <cell r="C561">
            <v>859</v>
          </cell>
          <cell r="D561">
            <v>1399</v>
          </cell>
          <cell r="E561">
            <v>-928</v>
          </cell>
          <cell r="F561">
            <v>-3083</v>
          </cell>
          <cell r="G561">
            <v>-1186</v>
          </cell>
          <cell r="H561">
            <v>940</v>
          </cell>
          <cell r="I561">
            <v>-1602</v>
          </cell>
          <cell r="J561">
            <v>400</v>
          </cell>
          <cell r="K561">
            <v>730</v>
          </cell>
          <cell r="L561">
            <v>-4990</v>
          </cell>
          <cell r="M561">
            <v>-7034</v>
          </cell>
          <cell r="N561">
            <v>-4731</v>
          </cell>
          <cell r="O561">
            <v>-344</v>
          </cell>
          <cell r="P561">
            <v>4915</v>
          </cell>
          <cell r="Q561">
            <v>1127</v>
          </cell>
          <cell r="R561">
            <v>-4017</v>
          </cell>
          <cell r="S561">
            <v>-3508</v>
          </cell>
          <cell r="T561">
            <v>-3029</v>
          </cell>
          <cell r="U561">
            <v>-2478</v>
          </cell>
          <cell r="V561">
            <v>-8119</v>
          </cell>
          <cell r="W561">
            <v>-6591</v>
          </cell>
          <cell r="X561">
            <v>1420</v>
          </cell>
          <cell r="Y561">
            <v>2599</v>
          </cell>
          <cell r="Z561">
            <v>-1951</v>
          </cell>
          <cell r="AA561">
            <v>-4449</v>
          </cell>
          <cell r="AB561">
            <v>-4469</v>
          </cell>
          <cell r="AC561">
            <v>-1195</v>
          </cell>
          <cell r="AD561">
            <v>-285</v>
          </cell>
          <cell r="AE561">
            <v>4039</v>
          </cell>
          <cell r="AF561">
            <v>1697</v>
          </cell>
          <cell r="AG561">
            <v>-3326</v>
          </cell>
          <cell r="AH561">
            <v>-2116</v>
          </cell>
          <cell r="AI561">
            <v>5119</v>
          </cell>
          <cell r="AJ561">
            <v>2928</v>
          </cell>
          <cell r="AK561">
            <v>1569</v>
          </cell>
          <cell r="AL561">
            <v>-1781</v>
          </cell>
          <cell r="AM561">
            <v>-5095</v>
          </cell>
          <cell r="AN561">
            <v>-1038</v>
          </cell>
          <cell r="AO561">
            <v>2740</v>
          </cell>
          <cell r="AP561">
            <v>5284</v>
          </cell>
          <cell r="AQ561">
            <v>648</v>
          </cell>
          <cell r="AR561">
            <v>-2636</v>
          </cell>
          <cell r="AS561">
            <v>-802</v>
          </cell>
          <cell r="AT561">
            <v>340</v>
          </cell>
          <cell r="AU561">
            <v>4224</v>
          </cell>
          <cell r="AV561">
            <v>3250</v>
          </cell>
          <cell r="AW561">
            <v>1281</v>
          </cell>
          <cell r="AX561">
            <v>2031</v>
          </cell>
          <cell r="AY561">
            <v>2585</v>
          </cell>
          <cell r="AZ561">
            <v>328</v>
          </cell>
          <cell r="BA561">
            <v>386</v>
          </cell>
          <cell r="BB561">
            <v>-1221</v>
          </cell>
          <cell r="BC561">
            <v>-1537</v>
          </cell>
          <cell r="BD561">
            <v>-2244</v>
          </cell>
          <cell r="BE561">
            <v>-1295</v>
          </cell>
          <cell r="BF561">
            <v>2095</v>
          </cell>
          <cell r="BG561">
            <v>3123</v>
          </cell>
          <cell r="BH561">
            <v>2742</v>
          </cell>
          <cell r="BI561">
            <v>1160</v>
          </cell>
          <cell r="BJ561">
            <v>-419</v>
          </cell>
          <cell r="BK561">
            <v>-1533</v>
          </cell>
          <cell r="BL561">
            <v>-1220</v>
          </cell>
          <cell r="BM561">
            <v>-157</v>
          </cell>
          <cell r="BN561">
            <v>5100</v>
          </cell>
          <cell r="BO561">
            <v>9038</v>
          </cell>
          <cell r="BP561">
            <v>9626</v>
          </cell>
          <cell r="BQ561">
            <v>6015</v>
          </cell>
          <cell r="BR561">
            <v>3412</v>
          </cell>
          <cell r="BS561">
            <v>962</v>
          </cell>
          <cell r="BT561">
            <v>1401</v>
          </cell>
          <cell r="BU561">
            <v>1403</v>
          </cell>
          <cell r="BV561">
            <v>2871</v>
          </cell>
          <cell r="BW561">
            <v>343</v>
          </cell>
          <cell r="BX561">
            <v>298</v>
          </cell>
          <cell r="BY561">
            <v>335</v>
          </cell>
          <cell r="BZ561">
            <v>-2037</v>
          </cell>
          <cell r="CA561">
            <v>-5020</v>
          </cell>
          <cell r="CB561">
            <v>-4719</v>
          </cell>
          <cell r="CC561">
            <v>-4961</v>
          </cell>
          <cell r="CD561">
            <v>-2933</v>
          </cell>
          <cell r="CE561">
            <v>-2093</v>
          </cell>
          <cell r="CF561">
            <v>-4435</v>
          </cell>
          <cell r="CG561">
            <v>-4752</v>
          </cell>
          <cell r="CH561">
            <v>-16</v>
          </cell>
          <cell r="CI561">
            <v>-1066</v>
          </cell>
          <cell r="CJ561">
            <v>118</v>
          </cell>
          <cell r="CK561">
            <v>5303</v>
          </cell>
          <cell r="CL561">
            <v>5972</v>
          </cell>
          <cell r="CM561">
            <v>4360</v>
          </cell>
          <cell r="CN561">
            <v>773</v>
          </cell>
          <cell r="CO561">
            <v>-2511</v>
          </cell>
          <cell r="CP561">
            <v>-3367</v>
          </cell>
          <cell r="CQ561">
            <v>-2945</v>
          </cell>
          <cell r="CR561">
            <v>-2738</v>
          </cell>
          <cell r="CS561">
            <v>474</v>
          </cell>
          <cell r="CT561">
            <v>1160</v>
          </cell>
          <cell r="CU561">
            <v>-943</v>
          </cell>
          <cell r="CV561">
            <v>-2156</v>
          </cell>
          <cell r="CW561">
            <v>972</v>
          </cell>
          <cell r="CX561">
            <v>-509</v>
          </cell>
          <cell r="CY561">
            <v>-1833</v>
          </cell>
          <cell r="CZ561">
            <v>-2554</v>
          </cell>
          <cell r="DA561">
            <v>-2373</v>
          </cell>
          <cell r="DB561">
            <v>-2008</v>
          </cell>
          <cell r="DC561">
            <v>-1771</v>
          </cell>
          <cell r="DD561">
            <v>24</v>
          </cell>
          <cell r="DE561">
            <v>-1800</v>
          </cell>
          <cell r="DF561">
            <v>-1711</v>
          </cell>
          <cell r="DG561">
            <v>-903</v>
          </cell>
          <cell r="DH561">
            <v>-1499</v>
          </cell>
          <cell r="DI561">
            <v>-1709</v>
          </cell>
          <cell r="DJ561">
            <v>-1638</v>
          </cell>
          <cell r="DK561">
            <v>998</v>
          </cell>
          <cell r="DL561">
            <v>2014</v>
          </cell>
          <cell r="DM561">
            <v>913</v>
          </cell>
          <cell r="DN561">
            <v>-431</v>
          </cell>
          <cell r="DO561">
            <v>-780</v>
          </cell>
          <cell r="DP561">
            <v>-1144</v>
          </cell>
          <cell r="DQ561">
            <v>-1130</v>
          </cell>
          <cell r="DR561">
            <v>-543</v>
          </cell>
          <cell r="DS561">
            <v>-634</v>
          </cell>
          <cell r="DT561">
            <v>-563</v>
          </cell>
          <cell r="DU561">
            <v>1466</v>
          </cell>
          <cell r="DV561">
            <v>2521</v>
          </cell>
          <cell r="DW561">
            <v>2305</v>
          </cell>
          <cell r="DX561">
            <v>2409</v>
          </cell>
          <cell r="DY561">
            <v>1510</v>
          </cell>
          <cell r="DZ561">
            <v>1466</v>
          </cell>
          <cell r="EA561">
            <v>650</v>
          </cell>
          <cell r="EB561">
            <v>1566</v>
          </cell>
          <cell r="EC561">
            <v>1758</v>
          </cell>
          <cell r="ED561">
            <v>2271</v>
          </cell>
          <cell r="EE561">
            <v>1089</v>
          </cell>
          <cell r="EF561">
            <v>1457</v>
          </cell>
          <cell r="EG561">
            <v>2186</v>
          </cell>
          <cell r="EH561">
            <v>2238</v>
          </cell>
          <cell r="EI561">
            <v>1557</v>
          </cell>
          <cell r="EJ561">
            <v>362</v>
          </cell>
          <cell r="EK561">
            <v>244</v>
          </cell>
          <cell r="EL561">
            <v>500</v>
          </cell>
          <cell r="EM561">
            <v>305</v>
          </cell>
          <cell r="EN561">
            <v>245</v>
          </cell>
          <cell r="EO561">
            <v>348</v>
          </cell>
          <cell r="EP561">
            <v>282</v>
          </cell>
          <cell r="EQ561">
            <v>502</v>
          </cell>
          <cell r="ER561">
            <v>328</v>
          </cell>
          <cell r="ES561">
            <v>57</v>
          </cell>
          <cell r="ET561">
            <v>255</v>
          </cell>
          <cell r="EU561">
            <v>499</v>
          </cell>
          <cell r="EV561">
            <v>527</v>
          </cell>
          <cell r="EW561">
            <v>68</v>
          </cell>
          <cell r="EX561">
            <v>-270</v>
          </cell>
          <cell r="EY561">
            <v>-110</v>
          </cell>
          <cell r="EZ561">
            <v>41</v>
          </cell>
          <cell r="FA561">
            <v>186</v>
          </cell>
          <cell r="FB561">
            <v>285</v>
          </cell>
          <cell r="FC561">
            <v>250</v>
          </cell>
          <cell r="FD561">
            <v>96</v>
          </cell>
          <cell r="FE561">
            <v>166</v>
          </cell>
          <cell r="FF561">
            <v>92</v>
          </cell>
          <cell r="FG561">
            <v>174</v>
          </cell>
          <cell r="FH561">
            <v>269</v>
          </cell>
          <cell r="FI561">
            <v>379</v>
          </cell>
          <cell r="FJ561">
            <v>965</v>
          </cell>
          <cell r="FK561">
            <v>238</v>
          </cell>
          <cell r="FL561">
            <v>210</v>
          </cell>
          <cell r="FM561">
            <v>46</v>
          </cell>
          <cell r="FN561">
            <v>642</v>
          </cell>
          <cell r="FO561">
            <v>204</v>
          </cell>
          <cell r="FP561">
            <v>461</v>
          </cell>
          <cell r="FQ561">
            <v>565</v>
          </cell>
          <cell r="FR561">
            <v>507</v>
          </cell>
          <cell r="FS561">
            <v>-182</v>
          </cell>
          <cell r="FT561">
            <v>-127</v>
          </cell>
          <cell r="FU561">
            <v>-252</v>
          </cell>
          <cell r="FV561">
            <v>23</v>
          </cell>
          <cell r="FW561">
            <v>148</v>
          </cell>
          <cell r="FX561">
            <v>142</v>
          </cell>
          <cell r="FY561">
            <v>143</v>
          </cell>
          <cell r="FZ561">
            <v>228</v>
          </cell>
          <cell r="GA561">
            <v>270</v>
          </cell>
          <cell r="GB561">
            <v>286</v>
          </cell>
          <cell r="GC561">
            <v>311</v>
          </cell>
          <cell r="GD561">
            <v>876</v>
          </cell>
          <cell r="GE561">
            <v>623</v>
          </cell>
          <cell r="GF561">
            <v>426</v>
          </cell>
          <cell r="GG561">
            <v>-216</v>
          </cell>
          <cell r="GH561">
            <v>-353</v>
          </cell>
          <cell r="GI561">
            <v>-257</v>
          </cell>
          <cell r="GJ561">
            <v>-206</v>
          </cell>
          <cell r="GK561">
            <v>257</v>
          </cell>
          <cell r="GL561">
            <v>473</v>
          </cell>
          <cell r="GM561">
            <v>833</v>
          </cell>
          <cell r="GN561">
            <v>738</v>
          </cell>
          <cell r="GO561">
            <v>374</v>
          </cell>
          <cell r="GP561">
            <v>170</v>
          </cell>
          <cell r="GQ561">
            <v>345</v>
          </cell>
          <cell r="GR561">
            <v>593</v>
          </cell>
          <cell r="GS561">
            <v>757</v>
          </cell>
          <cell r="GT561">
            <v>841</v>
          </cell>
          <cell r="GU561">
            <v>844</v>
          </cell>
          <cell r="GV561">
            <v>960</v>
          </cell>
          <cell r="GW561">
            <v>-271</v>
          </cell>
          <cell r="GX561">
            <v>-133</v>
          </cell>
          <cell r="GY561">
            <v>156</v>
          </cell>
          <cell r="GZ561">
            <v>-50</v>
          </cell>
          <cell r="HA561">
            <v>-46</v>
          </cell>
          <cell r="HB561">
            <v>-25</v>
          </cell>
          <cell r="HC561">
            <v>-165</v>
          </cell>
          <cell r="HD561">
            <v>-4</v>
          </cell>
          <cell r="HE561">
            <v>-92</v>
          </cell>
          <cell r="HF561">
            <v>-181</v>
          </cell>
          <cell r="HG561">
            <v>125</v>
          </cell>
          <cell r="HH561">
            <v>607</v>
          </cell>
          <cell r="HI561">
            <v>525</v>
          </cell>
          <cell r="HJ561">
            <v>-120</v>
          </cell>
          <cell r="HK561">
            <v>-143</v>
          </cell>
          <cell r="HL561">
            <v>-45</v>
          </cell>
          <cell r="HM561">
            <v>63</v>
          </cell>
          <cell r="HN561">
            <v>202</v>
          </cell>
          <cell r="HO561">
            <v>124</v>
          </cell>
          <cell r="HP561">
            <v>291</v>
          </cell>
          <cell r="HQ561">
            <v>259</v>
          </cell>
          <cell r="HR561">
            <v>-172</v>
          </cell>
          <cell r="HS561">
            <v>447</v>
          </cell>
          <cell r="HT561">
            <v>472</v>
          </cell>
          <cell r="HU561">
            <v>459</v>
          </cell>
          <cell r="HV561">
            <v>69</v>
          </cell>
          <cell r="HW561">
            <v>214</v>
          </cell>
          <cell r="HX561">
            <v>218</v>
          </cell>
          <cell r="HY561">
            <v>17</v>
          </cell>
          <cell r="HZ561">
            <v>-239</v>
          </cell>
          <cell r="IA561">
            <v>-134</v>
          </cell>
          <cell r="IB561">
            <v>48</v>
          </cell>
          <cell r="IC561">
            <v>268</v>
          </cell>
          <cell r="ID561">
            <v>96</v>
          </cell>
          <cell r="IE561">
            <v>305</v>
          </cell>
          <cell r="IF561">
            <v>1622</v>
          </cell>
          <cell r="IG561">
            <v>523</v>
          </cell>
          <cell r="IH561">
            <v>834</v>
          </cell>
          <cell r="II561">
            <v>269</v>
          </cell>
          <cell r="IJ561">
            <v>-564</v>
          </cell>
          <cell r="IK561">
            <v>-692</v>
          </cell>
          <cell r="IL561">
            <v>-379</v>
          </cell>
          <cell r="IM561">
            <v>-452</v>
          </cell>
          <cell r="IN561">
            <v>-197</v>
          </cell>
          <cell r="IO561">
            <v>389</v>
          </cell>
          <cell r="IP561">
            <v>3022</v>
          </cell>
          <cell r="IQ561">
            <v>5204</v>
          </cell>
          <cell r="IR561">
            <v>2617</v>
          </cell>
          <cell r="IS561">
            <v>1991</v>
          </cell>
        </row>
        <row r="562">
          <cell r="B562">
            <v>-1161</v>
          </cell>
          <cell r="C562">
            <v>-331</v>
          </cell>
          <cell r="D562">
            <v>665</v>
          </cell>
          <cell r="E562">
            <v>564</v>
          </cell>
          <cell r="F562">
            <v>263</v>
          </cell>
          <cell r="G562">
            <v>-1078</v>
          </cell>
          <cell r="H562">
            <v>-600</v>
          </cell>
          <cell r="I562">
            <v>-158</v>
          </cell>
          <cell r="J562">
            <v>-1122</v>
          </cell>
          <cell r="K562">
            <v>-480</v>
          </cell>
          <cell r="L562">
            <v>-326</v>
          </cell>
          <cell r="M562">
            <v>-3463</v>
          </cell>
          <cell r="N562">
            <v>-3019</v>
          </cell>
          <cell r="O562">
            <v>-2638</v>
          </cell>
          <cell r="P562">
            <v>-1782</v>
          </cell>
          <cell r="Q562">
            <v>71</v>
          </cell>
          <cell r="R562">
            <v>-92</v>
          </cell>
          <cell r="S562">
            <v>-854</v>
          </cell>
          <cell r="T562">
            <v>-1914</v>
          </cell>
          <cell r="U562">
            <v>-1983</v>
          </cell>
          <cell r="V562">
            <v>-1314</v>
          </cell>
          <cell r="W562">
            <v>-3360</v>
          </cell>
          <cell r="X562">
            <v>-2519</v>
          </cell>
          <cell r="Y562">
            <v>1410</v>
          </cell>
          <cell r="Z562">
            <v>1339</v>
          </cell>
          <cell r="AA562">
            <v>-2179</v>
          </cell>
          <cell r="AB562">
            <v>-2045</v>
          </cell>
          <cell r="AC562">
            <v>-2406</v>
          </cell>
          <cell r="AD562">
            <v>-1227</v>
          </cell>
          <cell r="AE562">
            <v>-245</v>
          </cell>
          <cell r="AF562">
            <v>1115</v>
          </cell>
          <cell r="AG562">
            <v>2</v>
          </cell>
          <cell r="AH562">
            <v>-3379</v>
          </cell>
          <cell r="AI562">
            <v>-850</v>
          </cell>
          <cell r="AJ562">
            <v>2938</v>
          </cell>
          <cell r="AK562">
            <v>1498</v>
          </cell>
          <cell r="AL562">
            <v>1010</v>
          </cell>
          <cell r="AM562">
            <v>-1863</v>
          </cell>
          <cell r="AN562">
            <v>-1959</v>
          </cell>
          <cell r="AO562">
            <v>-902</v>
          </cell>
          <cell r="AP562">
            <v>1205</v>
          </cell>
          <cell r="AQ562">
            <v>1504</v>
          </cell>
          <cell r="AR562">
            <v>427</v>
          </cell>
          <cell r="AS562">
            <v>-90</v>
          </cell>
          <cell r="AT562">
            <v>1009</v>
          </cell>
          <cell r="AU562">
            <v>2063</v>
          </cell>
          <cell r="AV562">
            <v>1983</v>
          </cell>
          <cell r="AW562">
            <v>421</v>
          </cell>
          <cell r="AX562">
            <v>1052</v>
          </cell>
          <cell r="AY562">
            <v>1100</v>
          </cell>
          <cell r="AZ562">
            <v>716</v>
          </cell>
          <cell r="BA562">
            <v>-488</v>
          </cell>
          <cell r="BB562">
            <v>1374</v>
          </cell>
          <cell r="BC562">
            <v>-219</v>
          </cell>
          <cell r="BD562">
            <v>-767</v>
          </cell>
          <cell r="BE562">
            <v>-719</v>
          </cell>
          <cell r="BF562">
            <v>-187</v>
          </cell>
          <cell r="BG562">
            <v>994</v>
          </cell>
          <cell r="BH562">
            <v>448</v>
          </cell>
          <cell r="BI562">
            <v>-69</v>
          </cell>
          <cell r="BJ562">
            <v>-188</v>
          </cell>
          <cell r="BK562">
            <v>339</v>
          </cell>
          <cell r="BL562">
            <v>134</v>
          </cell>
          <cell r="BM562">
            <v>-247</v>
          </cell>
          <cell r="BN562">
            <v>-143</v>
          </cell>
          <cell r="BO562">
            <v>2218</v>
          </cell>
          <cell r="BP562">
            <v>3477</v>
          </cell>
          <cell r="BQ562">
            <v>3218</v>
          </cell>
          <cell r="BR562">
            <v>1899</v>
          </cell>
          <cell r="BS562">
            <v>1440</v>
          </cell>
          <cell r="BT562">
            <v>1303</v>
          </cell>
          <cell r="BU562">
            <v>777</v>
          </cell>
          <cell r="BV562">
            <v>1702</v>
          </cell>
          <cell r="BW562">
            <v>1341</v>
          </cell>
          <cell r="BX562">
            <v>785</v>
          </cell>
          <cell r="BY562">
            <v>475</v>
          </cell>
          <cell r="BZ562">
            <v>-429</v>
          </cell>
          <cell r="CA562">
            <v>-980</v>
          </cell>
          <cell r="CB562">
            <v>-140</v>
          </cell>
          <cell r="CC562">
            <v>804</v>
          </cell>
          <cell r="CD562">
            <v>-1635</v>
          </cell>
          <cell r="CE562">
            <v>-1218</v>
          </cell>
          <cell r="CF562">
            <v>-144</v>
          </cell>
          <cell r="CG562">
            <v>-821</v>
          </cell>
          <cell r="CH562">
            <v>-2014</v>
          </cell>
          <cell r="CI562">
            <v>-383</v>
          </cell>
          <cell r="CJ562">
            <v>-711</v>
          </cell>
          <cell r="CK562">
            <v>150</v>
          </cell>
          <cell r="CL562">
            <v>1726</v>
          </cell>
          <cell r="CM562">
            <v>2049</v>
          </cell>
          <cell r="CN562">
            <v>2020</v>
          </cell>
          <cell r="CO562">
            <v>24</v>
          </cell>
          <cell r="CP562">
            <v>-875</v>
          </cell>
          <cell r="CQ562">
            <v>-792</v>
          </cell>
          <cell r="CR562">
            <v>-524</v>
          </cell>
          <cell r="CS562">
            <v>-328</v>
          </cell>
          <cell r="CT562">
            <v>986</v>
          </cell>
          <cell r="CU562">
            <v>732</v>
          </cell>
          <cell r="CV562">
            <v>-161</v>
          </cell>
          <cell r="CW562">
            <v>522</v>
          </cell>
          <cell r="CX562">
            <v>700</v>
          </cell>
          <cell r="CY562">
            <v>222</v>
          </cell>
          <cell r="CZ562">
            <v>141</v>
          </cell>
          <cell r="DA562">
            <v>751</v>
          </cell>
          <cell r="DB562">
            <v>786</v>
          </cell>
          <cell r="DC562">
            <v>904</v>
          </cell>
          <cell r="DD562">
            <v>-687</v>
          </cell>
          <cell r="DE562">
            <v>762</v>
          </cell>
          <cell r="DF562">
            <v>812</v>
          </cell>
          <cell r="DG562">
            <v>472</v>
          </cell>
          <cell r="DH562">
            <v>539</v>
          </cell>
          <cell r="DI562">
            <v>539</v>
          </cell>
          <cell r="DJ562">
            <v>726</v>
          </cell>
          <cell r="DK562">
            <v>-102</v>
          </cell>
          <cell r="DL562">
            <v>-150</v>
          </cell>
          <cell r="DM562">
            <v>319</v>
          </cell>
          <cell r="DN562">
            <v>365</v>
          </cell>
          <cell r="DO562">
            <v>862</v>
          </cell>
          <cell r="DP562">
            <v>680</v>
          </cell>
          <cell r="DQ562">
            <v>-94</v>
          </cell>
          <cell r="DR562">
            <v>113</v>
          </cell>
          <cell r="DS562">
            <v>351</v>
          </cell>
          <cell r="DT562">
            <v>709</v>
          </cell>
          <cell r="DU562">
            <v>408</v>
          </cell>
          <cell r="DV562">
            <v>371</v>
          </cell>
          <cell r="DW562">
            <v>-176</v>
          </cell>
          <cell r="DX562">
            <v>-208</v>
          </cell>
          <cell r="DY562">
            <v>-324</v>
          </cell>
          <cell r="DZ562">
            <v>-122</v>
          </cell>
          <cell r="EA562">
            <v>-241</v>
          </cell>
          <cell r="EB562">
            <v>-42</v>
          </cell>
          <cell r="EC562">
            <v>-175</v>
          </cell>
          <cell r="ED562">
            <v>464</v>
          </cell>
          <cell r="EE562">
            <v>172</v>
          </cell>
          <cell r="EF562">
            <v>-285</v>
          </cell>
          <cell r="EG562">
            <v>-14</v>
          </cell>
          <cell r="EH562">
            <v>-28</v>
          </cell>
          <cell r="EI562">
            <v>-73</v>
          </cell>
          <cell r="EJ562">
            <v>-165</v>
          </cell>
          <cell r="EK562">
            <v>-21</v>
          </cell>
          <cell r="EL562">
            <v>205</v>
          </cell>
          <cell r="EM562">
            <v>207</v>
          </cell>
          <cell r="EN562">
            <v>143</v>
          </cell>
          <cell r="EO562">
            <v>213</v>
          </cell>
          <cell r="EP562">
            <v>441</v>
          </cell>
          <cell r="EQ562">
            <v>53</v>
          </cell>
          <cell r="ER562">
            <v>342</v>
          </cell>
          <cell r="ES562">
            <v>273</v>
          </cell>
          <cell r="ET562">
            <v>22</v>
          </cell>
          <cell r="EU562">
            <v>-103</v>
          </cell>
          <cell r="EV562">
            <v>435</v>
          </cell>
          <cell r="EW562">
            <v>726</v>
          </cell>
          <cell r="EX562">
            <v>778</v>
          </cell>
          <cell r="EY562">
            <v>-507</v>
          </cell>
          <cell r="EZ562">
            <v>-208</v>
          </cell>
          <cell r="FA562">
            <v>-96</v>
          </cell>
          <cell r="FB562">
            <v>-314</v>
          </cell>
          <cell r="FC562">
            <v>226</v>
          </cell>
          <cell r="FD562">
            <v>624</v>
          </cell>
          <cell r="FE562">
            <v>969</v>
          </cell>
          <cell r="FF562">
            <v>905</v>
          </cell>
          <cell r="FG562">
            <v>425</v>
          </cell>
          <cell r="FH562">
            <v>972</v>
          </cell>
          <cell r="FI562">
            <v>665</v>
          </cell>
          <cell r="FJ562">
            <v>-535</v>
          </cell>
          <cell r="FK562">
            <v>-176</v>
          </cell>
          <cell r="FL562">
            <v>-232</v>
          </cell>
          <cell r="FM562">
            <v>9</v>
          </cell>
          <cell r="FN562">
            <v>-326</v>
          </cell>
          <cell r="FO562">
            <v>97</v>
          </cell>
          <cell r="FP562">
            <v>-484</v>
          </cell>
          <cell r="FQ562">
            <v>465</v>
          </cell>
          <cell r="FR562">
            <v>1582</v>
          </cell>
          <cell r="FS562">
            <v>-106</v>
          </cell>
          <cell r="FT562">
            <v>-243</v>
          </cell>
          <cell r="FU562">
            <v>-396</v>
          </cell>
          <cell r="FV562">
            <v>-363</v>
          </cell>
          <cell r="FW562">
            <v>19</v>
          </cell>
          <cell r="FX562">
            <v>289</v>
          </cell>
          <cell r="FY562">
            <v>289</v>
          </cell>
          <cell r="FZ562">
            <v>-224</v>
          </cell>
          <cell r="GA562">
            <v>-247</v>
          </cell>
          <cell r="GB562">
            <v>-169</v>
          </cell>
          <cell r="GC562">
            <v>160</v>
          </cell>
          <cell r="GD562">
            <v>-29</v>
          </cell>
          <cell r="GE562">
            <v>818</v>
          </cell>
          <cell r="GF562">
            <v>1471</v>
          </cell>
          <cell r="GG562">
            <v>1335</v>
          </cell>
          <cell r="GH562">
            <v>-317</v>
          </cell>
          <cell r="GI562">
            <v>-391</v>
          </cell>
          <cell r="GJ562">
            <v>-303</v>
          </cell>
          <cell r="GK562">
            <v>-524</v>
          </cell>
          <cell r="GL562">
            <v>-447</v>
          </cell>
          <cell r="GM562">
            <v>-49</v>
          </cell>
          <cell r="GN562">
            <v>620</v>
          </cell>
          <cell r="GO562">
            <v>825</v>
          </cell>
          <cell r="GP562">
            <v>145</v>
          </cell>
          <cell r="GQ562">
            <v>-162</v>
          </cell>
          <cell r="GR562">
            <v>650</v>
          </cell>
          <cell r="GS562">
            <v>1282</v>
          </cell>
          <cell r="GT562">
            <v>2092</v>
          </cell>
          <cell r="GU562">
            <v>2165</v>
          </cell>
          <cell r="GV562">
            <v>3054</v>
          </cell>
          <cell r="GW562">
            <v>930</v>
          </cell>
          <cell r="GX562">
            <v>-126</v>
          </cell>
          <cell r="GY562">
            <v>-342</v>
          </cell>
          <cell r="GZ562">
            <v>146</v>
          </cell>
          <cell r="HA562">
            <v>128</v>
          </cell>
          <cell r="HB562">
            <v>74</v>
          </cell>
          <cell r="HC562">
            <v>74</v>
          </cell>
          <cell r="HD562">
            <v>223</v>
          </cell>
          <cell r="HE562">
            <v>273</v>
          </cell>
          <cell r="HF562">
            <v>-55</v>
          </cell>
          <cell r="HG562">
            <v>361</v>
          </cell>
          <cell r="HH562">
            <v>174</v>
          </cell>
          <cell r="HI562">
            <v>479</v>
          </cell>
          <cell r="HJ562">
            <v>210</v>
          </cell>
          <cell r="HK562">
            <v>70</v>
          </cell>
          <cell r="HL562">
            <v>58</v>
          </cell>
          <cell r="HM562">
            <v>64</v>
          </cell>
          <cell r="HN562">
            <v>615</v>
          </cell>
          <cell r="HO562">
            <v>709</v>
          </cell>
          <cell r="HP562">
            <v>202</v>
          </cell>
          <cell r="HQ562">
            <v>209</v>
          </cell>
          <cell r="HR562">
            <v>246</v>
          </cell>
          <cell r="HS562">
            <v>102</v>
          </cell>
          <cell r="HT562">
            <v>-292</v>
          </cell>
          <cell r="HU562">
            <v>55</v>
          </cell>
          <cell r="HV562">
            <v>78</v>
          </cell>
          <cell r="HW562">
            <v>37</v>
          </cell>
          <cell r="HX562">
            <v>275</v>
          </cell>
          <cell r="HY562">
            <v>599</v>
          </cell>
          <cell r="HZ562">
            <v>499</v>
          </cell>
          <cell r="IA562">
            <v>417</v>
          </cell>
          <cell r="IB562">
            <v>198</v>
          </cell>
          <cell r="IC562">
            <v>179</v>
          </cell>
          <cell r="ID562">
            <v>120</v>
          </cell>
          <cell r="IE562">
            <v>550</v>
          </cell>
          <cell r="IF562">
            <v>-216</v>
          </cell>
          <cell r="IG562">
            <v>261</v>
          </cell>
          <cell r="IH562">
            <v>404</v>
          </cell>
          <cell r="II562">
            <v>464</v>
          </cell>
          <cell r="IJ562">
            <v>343</v>
          </cell>
          <cell r="IK562">
            <v>292</v>
          </cell>
          <cell r="IL562">
            <v>-123</v>
          </cell>
          <cell r="IM562">
            <v>96</v>
          </cell>
          <cell r="IN562">
            <v>194</v>
          </cell>
          <cell r="IO562">
            <v>230</v>
          </cell>
          <cell r="IP562">
            <v>48</v>
          </cell>
          <cell r="IQ562">
            <v>89</v>
          </cell>
          <cell r="IR562">
            <v>1072</v>
          </cell>
          <cell r="IS562">
            <v>748</v>
          </cell>
        </row>
        <row r="563">
          <cell r="B563">
            <v>-1024</v>
          </cell>
          <cell r="C563">
            <v>409</v>
          </cell>
          <cell r="D563">
            <v>1454</v>
          </cell>
          <cell r="E563">
            <v>927</v>
          </cell>
          <cell r="F563">
            <v>298</v>
          </cell>
          <cell r="G563">
            <v>-493</v>
          </cell>
          <cell r="H563">
            <v>948</v>
          </cell>
          <cell r="I563">
            <v>486</v>
          </cell>
          <cell r="J563">
            <v>-925</v>
          </cell>
          <cell r="K563">
            <v>-232</v>
          </cell>
          <cell r="L563">
            <v>-2356</v>
          </cell>
          <cell r="M563">
            <v>-3652</v>
          </cell>
          <cell r="N563">
            <v>-2803</v>
          </cell>
          <cell r="O563">
            <v>-1042</v>
          </cell>
          <cell r="P563">
            <v>-77</v>
          </cell>
          <cell r="Q563">
            <v>1457</v>
          </cell>
          <cell r="R563">
            <v>-325</v>
          </cell>
          <cell r="S563">
            <v>-689</v>
          </cell>
          <cell r="T563">
            <v>-1106</v>
          </cell>
          <cell r="U563">
            <v>-2156</v>
          </cell>
          <cell r="V563">
            <v>-2886</v>
          </cell>
          <cell r="W563">
            <v>-3227</v>
          </cell>
          <cell r="X563">
            <v>-1791</v>
          </cell>
          <cell r="Y563">
            <v>990</v>
          </cell>
          <cell r="Z563">
            <v>307</v>
          </cell>
          <cell r="AA563">
            <v>-1369</v>
          </cell>
          <cell r="AB563">
            <v>-3373</v>
          </cell>
          <cell r="AC563">
            <v>-4004</v>
          </cell>
          <cell r="AD563">
            <v>-1920</v>
          </cell>
          <cell r="AE563">
            <v>4</v>
          </cell>
          <cell r="AF563">
            <v>1542</v>
          </cell>
          <cell r="AG563">
            <v>-138</v>
          </cell>
          <cell r="AH563">
            <v>-2404</v>
          </cell>
          <cell r="AI563">
            <v>-1859</v>
          </cell>
          <cell r="AJ563">
            <v>1035</v>
          </cell>
          <cell r="AK563">
            <v>550</v>
          </cell>
          <cell r="AL563">
            <v>-624</v>
          </cell>
          <cell r="AM563">
            <v>-2658</v>
          </cell>
          <cell r="AN563">
            <v>-1781</v>
          </cell>
          <cell r="AO563">
            <v>-816</v>
          </cell>
          <cell r="AP563">
            <v>-238</v>
          </cell>
          <cell r="AQ563">
            <v>-79</v>
          </cell>
          <cell r="AR563">
            <v>-1449</v>
          </cell>
          <cell r="AS563">
            <v>-980</v>
          </cell>
          <cell r="AT563">
            <v>22</v>
          </cell>
          <cell r="AU563">
            <v>1820</v>
          </cell>
          <cell r="AV563">
            <v>2649</v>
          </cell>
          <cell r="AW563">
            <v>1429</v>
          </cell>
          <cell r="AX563">
            <v>1116</v>
          </cell>
          <cell r="AY563">
            <v>1146</v>
          </cell>
          <cell r="AZ563">
            <v>1287</v>
          </cell>
          <cell r="BA563">
            <v>222</v>
          </cell>
          <cell r="BB563">
            <v>-554</v>
          </cell>
          <cell r="BC563">
            <v>-1685</v>
          </cell>
          <cell r="BD563">
            <v>-652</v>
          </cell>
          <cell r="BE563">
            <v>-153</v>
          </cell>
          <cell r="BF563">
            <v>148</v>
          </cell>
          <cell r="BG563">
            <v>932</v>
          </cell>
          <cell r="BH563">
            <v>1304</v>
          </cell>
          <cell r="BI563">
            <v>1499</v>
          </cell>
          <cell r="BJ563">
            <v>2487</v>
          </cell>
          <cell r="BK563">
            <v>1159</v>
          </cell>
          <cell r="BL563">
            <v>177</v>
          </cell>
          <cell r="BM563">
            <v>122</v>
          </cell>
          <cell r="BN563">
            <v>-120</v>
          </cell>
          <cell r="BO563">
            <v>2553</v>
          </cell>
          <cell r="BP563">
            <v>3918</v>
          </cell>
          <cell r="BQ563">
            <v>3821</v>
          </cell>
          <cell r="BR563">
            <v>3005</v>
          </cell>
          <cell r="BS563">
            <v>1415</v>
          </cell>
          <cell r="BT563">
            <v>904</v>
          </cell>
          <cell r="BU563">
            <v>3</v>
          </cell>
          <cell r="BV563">
            <v>1602</v>
          </cell>
          <cell r="BW563">
            <v>907</v>
          </cell>
          <cell r="BX563">
            <v>458</v>
          </cell>
          <cell r="BY563">
            <v>-387</v>
          </cell>
          <cell r="BZ563">
            <v>18</v>
          </cell>
          <cell r="CA563">
            <v>-927</v>
          </cell>
          <cell r="CB563">
            <v>-1039</v>
          </cell>
          <cell r="CC563">
            <v>-921</v>
          </cell>
          <cell r="CD563">
            <v>-867</v>
          </cell>
          <cell r="CE563">
            <v>-945</v>
          </cell>
          <cell r="CF563">
            <v>-433</v>
          </cell>
          <cell r="CG563">
            <v>-858</v>
          </cell>
          <cell r="CH563">
            <v>-807</v>
          </cell>
          <cell r="CI563">
            <v>-238</v>
          </cell>
          <cell r="CJ563">
            <v>593</v>
          </cell>
          <cell r="CK563">
            <v>656</v>
          </cell>
          <cell r="CL563">
            <v>3338</v>
          </cell>
          <cell r="CM563">
            <v>2811</v>
          </cell>
          <cell r="CN563">
            <v>1987</v>
          </cell>
          <cell r="CO563">
            <v>290</v>
          </cell>
          <cell r="CP563">
            <v>-504</v>
          </cell>
          <cell r="CQ563">
            <v>-532</v>
          </cell>
          <cell r="CR563">
            <v>-809</v>
          </cell>
          <cell r="CS563">
            <v>-210</v>
          </cell>
          <cell r="CT563">
            <v>1147</v>
          </cell>
          <cell r="CU563">
            <v>1105</v>
          </cell>
          <cell r="CV563">
            <v>526</v>
          </cell>
          <cell r="CW563">
            <v>-61</v>
          </cell>
          <cell r="CX563">
            <v>290</v>
          </cell>
          <cell r="CY563">
            <v>35</v>
          </cell>
          <cell r="CZ563">
            <v>-233</v>
          </cell>
          <cell r="DA563">
            <v>-237</v>
          </cell>
          <cell r="DB563">
            <v>-111</v>
          </cell>
          <cell r="DC563">
            <v>-158</v>
          </cell>
          <cell r="DD563">
            <v>-186</v>
          </cell>
          <cell r="DE563">
            <v>-30</v>
          </cell>
          <cell r="DF563">
            <v>159</v>
          </cell>
          <cell r="DG563">
            <v>53</v>
          </cell>
          <cell r="DH563">
            <v>-211</v>
          </cell>
          <cell r="DI563">
            <v>-94</v>
          </cell>
          <cell r="DJ563">
            <v>-52</v>
          </cell>
          <cell r="DK563">
            <v>-171</v>
          </cell>
          <cell r="DL563">
            <v>284</v>
          </cell>
          <cell r="DM563">
            <v>687</v>
          </cell>
          <cell r="DN563">
            <v>397</v>
          </cell>
          <cell r="DO563">
            <v>313</v>
          </cell>
          <cell r="DP563">
            <v>278</v>
          </cell>
          <cell r="DQ563">
            <v>113</v>
          </cell>
          <cell r="DR563">
            <v>-10</v>
          </cell>
          <cell r="DS563">
            <v>-93</v>
          </cell>
          <cell r="DT563">
            <v>-99</v>
          </cell>
          <cell r="DU563">
            <v>148</v>
          </cell>
          <cell r="DV563">
            <v>400</v>
          </cell>
          <cell r="DW563">
            <v>295</v>
          </cell>
          <cell r="DX563">
            <v>121</v>
          </cell>
          <cell r="DY563">
            <v>203</v>
          </cell>
          <cell r="DZ563">
            <v>10</v>
          </cell>
          <cell r="EA563">
            <v>-96</v>
          </cell>
          <cell r="EB563">
            <v>-27</v>
          </cell>
          <cell r="EC563">
            <v>161</v>
          </cell>
          <cell r="ED563">
            <v>226</v>
          </cell>
          <cell r="EE563">
            <v>-118</v>
          </cell>
          <cell r="EF563">
            <v>-55</v>
          </cell>
          <cell r="EG563">
            <v>248</v>
          </cell>
          <cell r="EH563">
            <v>187</v>
          </cell>
          <cell r="EI563">
            <v>46</v>
          </cell>
          <cell r="EJ563">
            <v>-212</v>
          </cell>
          <cell r="EK563">
            <v>-333</v>
          </cell>
          <cell r="EL563">
            <v>-193</v>
          </cell>
          <cell r="EM563">
            <v>-174</v>
          </cell>
          <cell r="EN563">
            <v>38</v>
          </cell>
          <cell r="EO563">
            <v>37</v>
          </cell>
          <cell r="EP563">
            <v>162</v>
          </cell>
          <cell r="EQ563">
            <v>298</v>
          </cell>
          <cell r="ER563">
            <v>222</v>
          </cell>
          <cell r="ES563">
            <v>185</v>
          </cell>
          <cell r="ET563">
            <v>185</v>
          </cell>
          <cell r="EU563">
            <v>160</v>
          </cell>
          <cell r="EV563">
            <v>180</v>
          </cell>
          <cell r="EW563">
            <v>44</v>
          </cell>
          <cell r="EX563">
            <v>12</v>
          </cell>
          <cell r="EY563">
            <v>-122</v>
          </cell>
          <cell r="EZ563">
            <v>-243</v>
          </cell>
          <cell r="FA563">
            <v>-256</v>
          </cell>
          <cell r="FB563">
            <v>-253</v>
          </cell>
          <cell r="FC563">
            <v>-235</v>
          </cell>
          <cell r="FD563">
            <v>-109</v>
          </cell>
          <cell r="FE563">
            <v>-134</v>
          </cell>
          <cell r="FF563">
            <v>-338</v>
          </cell>
          <cell r="FG563">
            <v>-110</v>
          </cell>
          <cell r="FH563">
            <v>32</v>
          </cell>
          <cell r="FI563">
            <v>-98</v>
          </cell>
          <cell r="FJ563">
            <v>-43</v>
          </cell>
          <cell r="FK563">
            <v>37</v>
          </cell>
          <cell r="FL563">
            <v>-109</v>
          </cell>
          <cell r="FM563">
            <v>-99</v>
          </cell>
          <cell r="FN563">
            <v>133</v>
          </cell>
          <cell r="FO563">
            <v>321</v>
          </cell>
          <cell r="FP563">
            <v>32</v>
          </cell>
          <cell r="FQ563">
            <v>-74</v>
          </cell>
          <cell r="FR563">
            <v>157</v>
          </cell>
          <cell r="FS563">
            <v>138</v>
          </cell>
          <cell r="FT563">
            <v>0</v>
          </cell>
          <cell r="FU563">
            <v>43</v>
          </cell>
          <cell r="FV563">
            <v>-109</v>
          </cell>
          <cell r="FW563">
            <v>-268</v>
          </cell>
          <cell r="FX563">
            <v>26</v>
          </cell>
          <cell r="FY563">
            <v>26</v>
          </cell>
          <cell r="FZ563">
            <v>-113</v>
          </cell>
          <cell r="GA563">
            <v>-33</v>
          </cell>
          <cell r="GB563">
            <v>15</v>
          </cell>
          <cell r="GC563">
            <v>-53</v>
          </cell>
          <cell r="GD563">
            <v>-192</v>
          </cell>
          <cell r="GE563">
            <v>-181</v>
          </cell>
          <cell r="GF563">
            <v>3</v>
          </cell>
          <cell r="GG563">
            <v>-77</v>
          </cell>
          <cell r="GH563">
            <v>-389</v>
          </cell>
          <cell r="GI563">
            <v>-196</v>
          </cell>
          <cell r="GJ563">
            <v>-200</v>
          </cell>
          <cell r="GK563">
            <v>-279</v>
          </cell>
          <cell r="GL563">
            <v>-148</v>
          </cell>
          <cell r="GM563">
            <v>-260</v>
          </cell>
          <cell r="GN563">
            <v>-278</v>
          </cell>
          <cell r="GO563">
            <v>-435</v>
          </cell>
          <cell r="GP563">
            <v>-141</v>
          </cell>
          <cell r="GQ563">
            <v>-34</v>
          </cell>
          <cell r="GR563">
            <v>-3</v>
          </cell>
          <cell r="GS563">
            <v>-106</v>
          </cell>
          <cell r="GT563">
            <v>55</v>
          </cell>
          <cell r="GU563">
            <v>145</v>
          </cell>
          <cell r="GV563">
            <v>114</v>
          </cell>
          <cell r="GW563">
            <v>210</v>
          </cell>
          <cell r="GX563">
            <v>90</v>
          </cell>
          <cell r="GY563">
            <v>-163</v>
          </cell>
          <cell r="GZ563">
            <v>-257</v>
          </cell>
          <cell r="HA563">
            <v>-49</v>
          </cell>
          <cell r="HB563">
            <v>-33</v>
          </cell>
          <cell r="HC563">
            <v>144</v>
          </cell>
          <cell r="HD563">
            <v>219</v>
          </cell>
          <cell r="HE563">
            <v>86</v>
          </cell>
          <cell r="HF563">
            <v>-198</v>
          </cell>
          <cell r="HG563">
            <v>93</v>
          </cell>
          <cell r="HH563">
            <v>35</v>
          </cell>
          <cell r="HI563">
            <v>172</v>
          </cell>
          <cell r="HJ563">
            <v>103</v>
          </cell>
          <cell r="HK563">
            <v>215</v>
          </cell>
          <cell r="HL563">
            <v>251</v>
          </cell>
          <cell r="HM563">
            <v>156</v>
          </cell>
          <cell r="HN563">
            <v>291</v>
          </cell>
          <cell r="HO563">
            <v>-57</v>
          </cell>
          <cell r="HP563">
            <v>-47</v>
          </cell>
          <cell r="HQ563">
            <v>-77</v>
          </cell>
          <cell r="HR563">
            <v>-105</v>
          </cell>
          <cell r="HS563">
            <v>-101</v>
          </cell>
          <cell r="HT563">
            <v>-2</v>
          </cell>
          <cell r="HU563">
            <v>-302</v>
          </cell>
          <cell r="HV563">
            <v>-21</v>
          </cell>
          <cell r="HW563">
            <v>136</v>
          </cell>
          <cell r="HX563">
            <v>110</v>
          </cell>
          <cell r="HY563">
            <v>-14</v>
          </cell>
          <cell r="HZ563">
            <v>-32</v>
          </cell>
          <cell r="IA563">
            <v>-257</v>
          </cell>
          <cell r="IB563">
            <v>-47</v>
          </cell>
          <cell r="IC563">
            <v>-14</v>
          </cell>
          <cell r="ID563">
            <v>-138</v>
          </cell>
          <cell r="IE563">
            <v>-185</v>
          </cell>
          <cell r="IF563">
            <v>-62</v>
          </cell>
          <cell r="IG563">
            <v>183</v>
          </cell>
          <cell r="IH563">
            <v>164</v>
          </cell>
          <cell r="II563">
            <v>225</v>
          </cell>
          <cell r="IJ563">
            <v>-71</v>
          </cell>
          <cell r="IK563">
            <v>9</v>
          </cell>
          <cell r="IL563">
            <v>-139</v>
          </cell>
          <cell r="IM563">
            <v>36</v>
          </cell>
          <cell r="IN563">
            <v>91</v>
          </cell>
          <cell r="IO563">
            <v>157</v>
          </cell>
          <cell r="IP563">
            <v>204</v>
          </cell>
          <cell r="IQ563">
            <v>772</v>
          </cell>
          <cell r="IR563">
            <v>1216</v>
          </cell>
          <cell r="IS563">
            <v>575</v>
          </cell>
        </row>
        <row r="564">
          <cell r="B564">
            <v>2000</v>
          </cell>
          <cell r="C564">
            <v>2000</v>
          </cell>
          <cell r="I564">
            <v>1000</v>
          </cell>
          <cell r="J564">
            <v>1000</v>
          </cell>
          <cell r="Q564">
            <v>-1000</v>
          </cell>
          <cell r="W564">
            <v>1000</v>
          </cell>
          <cell r="X564">
            <v>2000</v>
          </cell>
          <cell r="GP564">
            <v>700</v>
          </cell>
          <cell r="GQ564">
            <v>1500</v>
          </cell>
        </row>
        <row r="565">
          <cell r="B565">
            <v>715</v>
          </cell>
          <cell r="C565">
            <v>6907</v>
          </cell>
          <cell r="D565">
            <v>4535</v>
          </cell>
          <cell r="E565">
            <v>1357</v>
          </cell>
          <cell r="F565">
            <v>-1686</v>
          </cell>
          <cell r="G565">
            <v>-2998</v>
          </cell>
          <cell r="H565">
            <v>3320</v>
          </cell>
          <cell r="I565">
            <v>-1330</v>
          </cell>
          <cell r="J565">
            <v>928</v>
          </cell>
          <cell r="K565">
            <v>340</v>
          </cell>
          <cell r="L565">
            <v>-7373</v>
          </cell>
          <cell r="M565">
            <v>-14633</v>
          </cell>
          <cell r="N565">
            <v>-9973</v>
          </cell>
          <cell r="O565">
            <v>-1800</v>
          </cell>
          <cell r="P565">
            <v>2562</v>
          </cell>
          <cell r="Q565">
            <v>1552</v>
          </cell>
          <cell r="R565">
            <v>-6599</v>
          </cell>
          <cell r="S565">
            <v>-7755</v>
          </cell>
          <cell r="T565">
            <v>-7375</v>
          </cell>
          <cell r="U565">
            <v>-6569</v>
          </cell>
          <cell r="V565">
            <v>-11590</v>
          </cell>
          <cell r="W565">
            <v>-10515</v>
          </cell>
          <cell r="X565">
            <v>3128</v>
          </cell>
          <cell r="Y565">
            <v>8275</v>
          </cell>
          <cell r="Z565">
            <v>1205</v>
          </cell>
          <cell r="AA565">
            <v>-7347</v>
          </cell>
          <cell r="AB565">
            <v>-8201</v>
          </cell>
          <cell r="AC565">
            <v>-5829</v>
          </cell>
          <cell r="AD565">
            <v>-2398</v>
          </cell>
          <cell r="AE565">
            <v>5991</v>
          </cell>
          <cell r="AF565">
            <v>5735</v>
          </cell>
          <cell r="AG565">
            <v>-4834</v>
          </cell>
          <cell r="AH565">
            <v>-8465</v>
          </cell>
          <cell r="AI565">
            <v>1574</v>
          </cell>
          <cell r="AJ565">
            <v>7793</v>
          </cell>
          <cell r="AK565">
            <v>4124</v>
          </cell>
          <cell r="AL565">
            <v>-1497</v>
          </cell>
          <cell r="AM565">
            <v>-9117</v>
          </cell>
          <cell r="AN565">
            <v>-4305</v>
          </cell>
          <cell r="AO565">
            <v>2525</v>
          </cell>
          <cell r="AP565">
            <v>10246</v>
          </cell>
          <cell r="AQ565">
            <v>6066</v>
          </cell>
          <cell r="AR565">
            <v>-392</v>
          </cell>
          <cell r="AS565">
            <v>-150</v>
          </cell>
          <cell r="AT565">
            <v>1384</v>
          </cell>
          <cell r="AU565">
            <v>7210</v>
          </cell>
          <cell r="AV565">
            <v>6764</v>
          </cell>
          <cell r="AW565">
            <v>2551</v>
          </cell>
          <cell r="AX565">
            <v>4445</v>
          </cell>
          <cell r="AY565">
            <v>5192</v>
          </cell>
          <cell r="AZ565">
            <v>2690</v>
          </cell>
          <cell r="BA565">
            <v>807</v>
          </cell>
          <cell r="BB565">
            <v>-302</v>
          </cell>
          <cell r="BC565">
            <v>-3261</v>
          </cell>
          <cell r="BD565">
            <v>-4524</v>
          </cell>
          <cell r="BE565">
            <v>-1473</v>
          </cell>
          <cell r="BF565">
            <v>4207</v>
          </cell>
          <cell r="BG565">
            <v>6774</v>
          </cell>
          <cell r="BH565">
            <v>5488</v>
          </cell>
          <cell r="BI565">
            <v>3393</v>
          </cell>
          <cell r="BJ565">
            <v>1435</v>
          </cell>
          <cell r="BK565">
            <v>-297</v>
          </cell>
          <cell r="BL565">
            <v>-1716</v>
          </cell>
          <cell r="BM565">
            <v>-952</v>
          </cell>
          <cell r="BN565">
            <v>3603</v>
          </cell>
          <cell r="BO565">
            <v>14655</v>
          </cell>
          <cell r="BP565">
            <v>19307</v>
          </cell>
          <cell r="BQ565">
            <v>15428</v>
          </cell>
          <cell r="BR565">
            <v>9639</v>
          </cell>
          <cell r="BS565">
            <v>4487</v>
          </cell>
          <cell r="BT565">
            <v>3471</v>
          </cell>
          <cell r="BU565">
            <v>2390</v>
          </cell>
          <cell r="BV565">
            <v>6599</v>
          </cell>
          <cell r="BW565">
            <v>3139</v>
          </cell>
          <cell r="BX565">
            <v>3291</v>
          </cell>
          <cell r="BY565">
            <v>2403</v>
          </cell>
          <cell r="BZ565">
            <v>-605</v>
          </cell>
          <cell r="CA565">
            <v>-5082</v>
          </cell>
          <cell r="CB565">
            <v>-4498</v>
          </cell>
          <cell r="CC565">
            <v>-1417</v>
          </cell>
          <cell r="CD565">
            <v>-1480</v>
          </cell>
          <cell r="CE565">
            <v>-417</v>
          </cell>
          <cell r="CF565">
            <v>-2822</v>
          </cell>
          <cell r="CG565">
            <v>-4507</v>
          </cell>
          <cell r="CH565">
            <v>-453</v>
          </cell>
          <cell r="CI565">
            <v>-439</v>
          </cell>
          <cell r="CJ565">
            <v>1462</v>
          </cell>
          <cell r="CK565">
            <v>7257</v>
          </cell>
          <cell r="CL565">
            <v>11204</v>
          </cell>
          <cell r="CM565">
            <v>8174</v>
          </cell>
          <cell r="CN565">
            <v>4645</v>
          </cell>
          <cell r="CO565">
            <v>-1209</v>
          </cell>
          <cell r="CP565">
            <v>-3579</v>
          </cell>
          <cell r="CQ565">
            <v>-1986</v>
          </cell>
          <cell r="CR565">
            <v>-5015</v>
          </cell>
          <cell r="CS565">
            <v>-107</v>
          </cell>
          <cell r="CT565">
            <v>3392</v>
          </cell>
          <cell r="CU565">
            <v>659</v>
          </cell>
          <cell r="CV565">
            <v>-1522</v>
          </cell>
          <cell r="CW565">
            <v>1146</v>
          </cell>
          <cell r="CX565">
            <v>706</v>
          </cell>
          <cell r="CY565">
            <v>-1321</v>
          </cell>
          <cell r="CZ565">
            <v>-2190</v>
          </cell>
          <cell r="DA565">
            <v>-955</v>
          </cell>
          <cell r="DB565">
            <v>577</v>
          </cell>
          <cell r="DC565">
            <v>233</v>
          </cell>
          <cell r="DD565">
            <v>-1237</v>
          </cell>
          <cell r="DE565">
            <v>-67</v>
          </cell>
          <cell r="DF565">
            <v>-479</v>
          </cell>
          <cell r="DG565">
            <v>53</v>
          </cell>
          <cell r="DH565">
            <v>-822</v>
          </cell>
          <cell r="DI565">
            <v>-973</v>
          </cell>
          <cell r="DJ565">
            <v>-606</v>
          </cell>
          <cell r="DK565">
            <v>182</v>
          </cell>
          <cell r="DL565">
            <v>1920</v>
          </cell>
          <cell r="DM565">
            <v>2384</v>
          </cell>
          <cell r="DN565">
            <v>745</v>
          </cell>
          <cell r="DO565">
            <v>1034</v>
          </cell>
          <cell r="DP565">
            <v>841</v>
          </cell>
          <cell r="DQ565">
            <v>-554</v>
          </cell>
          <cell r="DR565">
            <v>730</v>
          </cell>
          <cell r="DS565">
            <v>1155</v>
          </cell>
          <cell r="DT565">
            <v>368</v>
          </cell>
          <cell r="DU565">
            <v>1516</v>
          </cell>
          <cell r="DV565">
            <v>4226</v>
          </cell>
          <cell r="DW565">
            <v>2401</v>
          </cell>
          <cell r="DX565">
            <v>1552</v>
          </cell>
          <cell r="DY565">
            <v>1076</v>
          </cell>
          <cell r="DZ565">
            <v>584</v>
          </cell>
          <cell r="EA565">
            <v>396</v>
          </cell>
          <cell r="EB565">
            <v>1917</v>
          </cell>
          <cell r="EC565">
            <v>3647</v>
          </cell>
          <cell r="ED565">
            <v>3110</v>
          </cell>
          <cell r="EE565">
            <v>1285</v>
          </cell>
          <cell r="EF565">
            <v>952</v>
          </cell>
          <cell r="EG565">
            <v>3660</v>
          </cell>
          <cell r="EH565">
            <v>3624</v>
          </cell>
          <cell r="EI565">
            <v>1151</v>
          </cell>
          <cell r="EJ565">
            <v>-805</v>
          </cell>
          <cell r="EK565">
            <v>327</v>
          </cell>
          <cell r="EL565">
            <v>-247</v>
          </cell>
          <cell r="EM565">
            <v>-284</v>
          </cell>
          <cell r="EN565">
            <v>12</v>
          </cell>
          <cell r="EO565">
            <v>1322</v>
          </cell>
          <cell r="EP565">
            <v>1960</v>
          </cell>
          <cell r="EQ565">
            <v>2532</v>
          </cell>
          <cell r="ER565">
            <v>2131</v>
          </cell>
          <cell r="ES565">
            <v>2812</v>
          </cell>
          <cell r="ET565">
            <v>1608</v>
          </cell>
          <cell r="EU565">
            <v>866</v>
          </cell>
          <cell r="EV565">
            <v>1831</v>
          </cell>
          <cell r="EW565">
            <v>1368</v>
          </cell>
          <cell r="EX565">
            <v>1114</v>
          </cell>
          <cell r="EY565">
            <v>-330</v>
          </cell>
          <cell r="EZ565">
            <v>-1085</v>
          </cell>
          <cell r="FA565">
            <v>-596</v>
          </cell>
          <cell r="FB565">
            <v>-676</v>
          </cell>
          <cell r="FC565">
            <v>-384</v>
          </cell>
          <cell r="FD565">
            <v>-177</v>
          </cell>
          <cell r="FE565">
            <v>-411</v>
          </cell>
          <cell r="FF565">
            <v>-182</v>
          </cell>
          <cell r="FG565">
            <v>-277</v>
          </cell>
          <cell r="FH565">
            <v>196</v>
          </cell>
          <cell r="FI565">
            <v>78</v>
          </cell>
          <cell r="FJ565">
            <v>5</v>
          </cell>
          <cell r="FK565">
            <v>-190</v>
          </cell>
          <cell r="FL565">
            <v>544</v>
          </cell>
          <cell r="FM565">
            <v>119</v>
          </cell>
          <cell r="FN565">
            <v>1823</v>
          </cell>
          <cell r="FO565">
            <v>2141</v>
          </cell>
          <cell r="FP565">
            <v>-105</v>
          </cell>
          <cell r="FQ565">
            <v>1417</v>
          </cell>
          <cell r="FR565">
            <v>2775</v>
          </cell>
          <cell r="FS565">
            <v>453</v>
          </cell>
          <cell r="FT565">
            <v>146</v>
          </cell>
          <cell r="FU565">
            <v>334</v>
          </cell>
          <cell r="FV565">
            <v>-213</v>
          </cell>
          <cell r="FW565">
            <v>-543</v>
          </cell>
          <cell r="FX565">
            <v>302</v>
          </cell>
          <cell r="FY565">
            <v>304</v>
          </cell>
          <cell r="FZ565">
            <v>-189</v>
          </cell>
          <cell r="GA565">
            <v>-858</v>
          </cell>
          <cell r="GB565">
            <v>-420</v>
          </cell>
          <cell r="GC565">
            <v>658</v>
          </cell>
          <cell r="GD565">
            <v>1691</v>
          </cell>
          <cell r="GE565">
            <v>2006</v>
          </cell>
          <cell r="GF565">
            <v>2816</v>
          </cell>
          <cell r="GG565">
            <v>698</v>
          </cell>
          <cell r="GH565">
            <v>-1872</v>
          </cell>
          <cell r="GI565">
            <v>-2211</v>
          </cell>
          <cell r="GJ565">
            <v>-1058</v>
          </cell>
          <cell r="GK565">
            <v>-83</v>
          </cell>
          <cell r="GL565">
            <v>-180</v>
          </cell>
          <cell r="GM565">
            <v>1117</v>
          </cell>
          <cell r="GN565">
            <v>1490</v>
          </cell>
          <cell r="GO565">
            <v>444</v>
          </cell>
          <cell r="GP565">
            <v>504</v>
          </cell>
          <cell r="GQ565">
            <v>2139</v>
          </cell>
          <cell r="GR565">
            <v>3156</v>
          </cell>
          <cell r="GS565">
            <v>2778</v>
          </cell>
          <cell r="GT565">
            <v>2932</v>
          </cell>
          <cell r="GU565">
            <v>2786</v>
          </cell>
          <cell r="GV565">
            <v>4601</v>
          </cell>
          <cell r="GW565">
            <v>1183</v>
          </cell>
          <cell r="GX565">
            <v>322</v>
          </cell>
          <cell r="GY565">
            <v>-4</v>
          </cell>
          <cell r="GZ565">
            <v>-1498</v>
          </cell>
          <cell r="HA565">
            <v>311</v>
          </cell>
          <cell r="HB565">
            <v>168</v>
          </cell>
          <cell r="HC565">
            <v>-599</v>
          </cell>
          <cell r="HD565">
            <v>745</v>
          </cell>
          <cell r="HE565">
            <v>962</v>
          </cell>
          <cell r="HF565">
            <v>59</v>
          </cell>
          <cell r="HG565">
            <v>1343</v>
          </cell>
          <cell r="HH565">
            <v>1666</v>
          </cell>
          <cell r="HI565">
            <v>1844</v>
          </cell>
          <cell r="HJ565">
            <v>1118</v>
          </cell>
          <cell r="HK565">
            <v>1254</v>
          </cell>
          <cell r="HL565">
            <v>1167</v>
          </cell>
          <cell r="HM565">
            <v>349</v>
          </cell>
          <cell r="HN565">
            <v>448</v>
          </cell>
          <cell r="HO565">
            <v>-852</v>
          </cell>
          <cell r="HP565">
            <v>-1475</v>
          </cell>
          <cell r="HQ565">
            <v>-1712</v>
          </cell>
          <cell r="HR565">
            <v>-1765</v>
          </cell>
          <cell r="HS565">
            <v>-595</v>
          </cell>
          <cell r="HT565">
            <v>-80</v>
          </cell>
          <cell r="HU565">
            <v>502</v>
          </cell>
          <cell r="HV565">
            <v>-744</v>
          </cell>
          <cell r="HW565">
            <v>-710</v>
          </cell>
          <cell r="HX565">
            <v>664</v>
          </cell>
          <cell r="HY565">
            <v>1171</v>
          </cell>
          <cell r="HZ565">
            <v>1137</v>
          </cell>
          <cell r="IA565">
            <v>-1729</v>
          </cell>
          <cell r="IB565">
            <v>-51</v>
          </cell>
          <cell r="IC565">
            <v>-509</v>
          </cell>
          <cell r="ID565">
            <v>-440</v>
          </cell>
          <cell r="IE565">
            <v>535</v>
          </cell>
          <cell r="IF565">
            <v>1881</v>
          </cell>
          <cell r="IG565">
            <v>1016</v>
          </cell>
          <cell r="IH565">
            <v>1206</v>
          </cell>
          <cell r="II565">
            <v>608</v>
          </cell>
          <cell r="IJ565">
            <v>-476</v>
          </cell>
          <cell r="IK565">
            <v>-460</v>
          </cell>
          <cell r="IL565">
            <v>-644</v>
          </cell>
          <cell r="IM565">
            <v>-798</v>
          </cell>
          <cell r="IN565">
            <v>369</v>
          </cell>
          <cell r="IO565">
            <v>-142</v>
          </cell>
          <cell r="IP565">
            <v>1421</v>
          </cell>
          <cell r="IQ565">
            <v>4524</v>
          </cell>
          <cell r="IR565">
            <v>3915</v>
          </cell>
          <cell r="IS565">
            <v>2295</v>
          </cell>
        </row>
        <row r="568">
          <cell r="B568">
            <v>83.6</v>
          </cell>
          <cell r="C568">
            <v>86.3</v>
          </cell>
          <cell r="D568">
            <v>84</v>
          </cell>
          <cell r="E568">
            <v>84.5</v>
          </cell>
          <cell r="F568">
            <v>81.2</v>
          </cell>
          <cell r="G568">
            <v>79.900000000000006</v>
          </cell>
          <cell r="H568">
            <v>86.3</v>
          </cell>
          <cell r="I568">
            <v>81.7</v>
          </cell>
          <cell r="J568">
            <v>79.599999999999994</v>
          </cell>
          <cell r="K568">
            <v>79</v>
          </cell>
          <cell r="L568">
            <v>74.900000000000006</v>
          </cell>
          <cell r="M568">
            <v>67.7</v>
          </cell>
          <cell r="N568">
            <v>72.400000000000006</v>
          </cell>
          <cell r="O568">
            <v>79.599999999999994</v>
          </cell>
          <cell r="P568">
            <v>83.9</v>
          </cell>
          <cell r="Q568">
            <v>79.400000000000006</v>
          </cell>
          <cell r="R568">
            <v>71.3</v>
          </cell>
          <cell r="S568">
            <v>73.7</v>
          </cell>
          <cell r="T568">
            <v>73</v>
          </cell>
          <cell r="U568">
            <v>73.8</v>
          </cell>
          <cell r="V568">
            <v>68.8</v>
          </cell>
          <cell r="W568">
            <v>70</v>
          </cell>
          <cell r="X568">
            <v>79.8</v>
          </cell>
          <cell r="Y568">
            <v>81.400000000000006</v>
          </cell>
          <cell r="Z568">
            <v>80.3</v>
          </cell>
          <cell r="AA568">
            <v>71.8</v>
          </cell>
          <cell r="AB568">
            <v>71</v>
          </cell>
          <cell r="AC568">
            <v>73</v>
          </cell>
          <cell r="AD568">
            <v>75.400000000000006</v>
          </cell>
          <cell r="AE568">
            <v>80.400000000000006</v>
          </cell>
          <cell r="AF568">
            <v>80.2</v>
          </cell>
          <cell r="AG568">
            <v>75.400000000000006</v>
          </cell>
          <cell r="AH568">
            <v>68.3</v>
          </cell>
          <cell r="AI568">
            <v>77.7</v>
          </cell>
          <cell r="AJ568">
            <v>83.9</v>
          </cell>
          <cell r="AK568">
            <v>79.7</v>
          </cell>
          <cell r="AL568">
            <v>70.7</v>
          </cell>
          <cell r="AM568">
            <v>63</v>
          </cell>
          <cell r="AN568">
            <v>69.3</v>
          </cell>
          <cell r="AO568">
            <v>75.3</v>
          </cell>
          <cell r="AP568">
            <v>82.5</v>
          </cell>
          <cell r="AQ568">
            <v>77.099999999999994</v>
          </cell>
          <cell r="AR568">
            <v>70.099999999999994</v>
          </cell>
          <cell r="AS568">
            <v>67.3</v>
          </cell>
          <cell r="AT568">
            <v>68.900000000000006</v>
          </cell>
          <cell r="AU568">
            <v>77.2</v>
          </cell>
          <cell r="AV568">
            <v>76.8</v>
          </cell>
          <cell r="AW568">
            <v>71.599999999999994</v>
          </cell>
          <cell r="AX568">
            <v>73.400000000000006</v>
          </cell>
          <cell r="AY568">
            <v>72.7</v>
          </cell>
          <cell r="AZ568">
            <v>67.5</v>
          </cell>
          <cell r="BA568">
            <v>65.599999999999994</v>
          </cell>
          <cell r="BB568">
            <v>66.2</v>
          </cell>
          <cell r="BC568">
            <v>62.7</v>
          </cell>
          <cell r="BD568">
            <v>60.5</v>
          </cell>
          <cell r="BE568">
            <v>63.5</v>
          </cell>
          <cell r="BF568">
            <v>68.7</v>
          </cell>
          <cell r="BG568">
            <v>68.8</v>
          </cell>
          <cell r="BH568">
            <v>67.5</v>
          </cell>
          <cell r="BI568">
            <v>67.900000000000006</v>
          </cell>
          <cell r="BJ568">
            <v>66</v>
          </cell>
          <cell r="BK568">
            <v>64.099999999999994</v>
          </cell>
          <cell r="BL568">
            <v>62.5</v>
          </cell>
          <cell r="BM568">
            <v>63</v>
          </cell>
          <cell r="BN568">
            <v>64.5</v>
          </cell>
          <cell r="BO568">
            <v>74.7</v>
          </cell>
          <cell r="BP568">
            <v>82.2</v>
          </cell>
          <cell r="BQ568">
            <v>77.900000000000006</v>
          </cell>
          <cell r="BR568">
            <v>71.599999999999994</v>
          </cell>
          <cell r="BS568">
            <v>66</v>
          </cell>
          <cell r="BT568">
            <v>64.900000000000006</v>
          </cell>
          <cell r="BU568">
            <v>60.8</v>
          </cell>
          <cell r="BV568">
            <v>65</v>
          </cell>
          <cell r="BW568">
            <v>60.7</v>
          </cell>
          <cell r="BX568">
            <v>60.2</v>
          </cell>
          <cell r="BY568">
            <v>59.3</v>
          </cell>
          <cell r="BZ568">
            <v>56.1</v>
          </cell>
          <cell r="CA568">
            <v>51.2</v>
          </cell>
          <cell r="CB568">
            <v>48.8</v>
          </cell>
          <cell r="CC568">
            <v>51.4</v>
          </cell>
          <cell r="CD568">
            <v>53.8</v>
          </cell>
          <cell r="CE568">
            <v>54.8</v>
          </cell>
          <cell r="CF568">
            <v>51.7</v>
          </cell>
          <cell r="CG568">
            <v>49.7</v>
          </cell>
          <cell r="CH568">
            <v>53</v>
          </cell>
          <cell r="CI568">
            <v>50.6</v>
          </cell>
          <cell r="CJ568">
            <v>52.5</v>
          </cell>
          <cell r="CK568">
            <v>60.2</v>
          </cell>
          <cell r="CL568">
            <v>63.8</v>
          </cell>
          <cell r="CM568">
            <v>60.3</v>
          </cell>
          <cell r="CN568">
            <v>56.8</v>
          </cell>
          <cell r="CO568">
            <v>50.9</v>
          </cell>
          <cell r="CP568">
            <v>45.7</v>
          </cell>
          <cell r="CQ568">
            <v>47</v>
          </cell>
          <cell r="CR568">
            <v>45.7</v>
          </cell>
          <cell r="CS568">
            <v>50.6</v>
          </cell>
          <cell r="CT568">
            <v>54.1</v>
          </cell>
          <cell r="CU568">
            <v>50.9</v>
          </cell>
          <cell r="CV568">
            <v>48.4</v>
          </cell>
          <cell r="CW568">
            <v>48.3</v>
          </cell>
          <cell r="CX568">
            <v>48</v>
          </cell>
          <cell r="CY568">
            <v>48.2</v>
          </cell>
          <cell r="CZ568">
            <v>46.8</v>
          </cell>
          <cell r="DA568">
            <v>47.6</v>
          </cell>
          <cell r="DB568">
            <v>48.6</v>
          </cell>
          <cell r="DC568">
            <v>48.2</v>
          </cell>
          <cell r="DD568">
            <v>44.5</v>
          </cell>
          <cell r="DE568">
            <v>45.5</v>
          </cell>
          <cell r="DF568">
            <v>47.1</v>
          </cell>
          <cell r="DG568">
            <v>47.4</v>
          </cell>
          <cell r="DH568">
            <v>46.5</v>
          </cell>
          <cell r="DI568">
            <v>46.3</v>
          </cell>
          <cell r="DJ568">
            <v>46.4</v>
          </cell>
          <cell r="DK568">
            <v>45.1</v>
          </cell>
          <cell r="DL568">
            <v>46.6</v>
          </cell>
          <cell r="DM568">
            <v>49.2</v>
          </cell>
          <cell r="DN568">
            <v>47.5</v>
          </cell>
          <cell r="DO568">
            <v>47.7</v>
          </cell>
          <cell r="DP568">
            <v>47.4</v>
          </cell>
          <cell r="DQ568">
            <v>45.9</v>
          </cell>
          <cell r="DR568">
            <v>45</v>
          </cell>
          <cell r="DS568">
            <v>45.5</v>
          </cell>
          <cell r="DT568">
            <v>46.7</v>
          </cell>
          <cell r="DU568">
            <v>48</v>
          </cell>
          <cell r="DV568">
            <v>50.6</v>
          </cell>
          <cell r="DW568">
            <v>48.8</v>
          </cell>
          <cell r="DX568">
            <v>48</v>
          </cell>
          <cell r="DY568">
            <v>45.2</v>
          </cell>
          <cell r="DZ568">
            <v>44.7</v>
          </cell>
          <cell r="EA568">
            <v>46.8</v>
          </cell>
          <cell r="EB568">
            <v>48.3</v>
          </cell>
          <cell r="EC568">
            <v>50</v>
          </cell>
          <cell r="ED568">
            <v>49.5</v>
          </cell>
          <cell r="EE568">
            <v>47.9</v>
          </cell>
          <cell r="EF568">
            <v>45.4</v>
          </cell>
          <cell r="EG568">
            <v>48.2</v>
          </cell>
          <cell r="EH568">
            <v>50.3</v>
          </cell>
          <cell r="EI568">
            <v>47.8</v>
          </cell>
          <cell r="EJ568">
            <v>46.1</v>
          </cell>
          <cell r="EK568">
            <v>47.2</v>
          </cell>
          <cell r="EL568">
            <v>46.6</v>
          </cell>
          <cell r="EM568">
            <v>44.4</v>
          </cell>
          <cell r="EN568">
            <v>44.8</v>
          </cell>
          <cell r="EO568">
            <v>48.4</v>
          </cell>
          <cell r="EP568">
            <v>49.2</v>
          </cell>
          <cell r="EQ568">
            <v>49.8</v>
          </cell>
          <cell r="ER568">
            <v>49.4</v>
          </cell>
          <cell r="ES568">
            <v>50</v>
          </cell>
          <cell r="ET568">
            <v>47.1</v>
          </cell>
          <cell r="EU568">
            <v>46.4</v>
          </cell>
          <cell r="EV568">
            <v>49.5</v>
          </cell>
          <cell r="EW568">
            <v>49</v>
          </cell>
          <cell r="EX568">
            <v>48.8</v>
          </cell>
          <cell r="EY568">
            <v>47.7</v>
          </cell>
          <cell r="EZ568">
            <v>46.9</v>
          </cell>
          <cell r="FA568">
            <v>45.3</v>
          </cell>
          <cell r="FB568">
            <v>45.2</v>
          </cell>
          <cell r="FC568">
            <v>47.6</v>
          </cell>
          <cell r="FD568">
            <v>48.5</v>
          </cell>
          <cell r="FE568">
            <v>48.3</v>
          </cell>
          <cell r="FF568">
            <v>48.5</v>
          </cell>
          <cell r="FG568">
            <v>48.4</v>
          </cell>
          <cell r="FH568">
            <v>46.7</v>
          </cell>
          <cell r="FI568">
            <v>46.7</v>
          </cell>
          <cell r="FJ568">
            <v>48.8</v>
          </cell>
          <cell r="FK568">
            <v>48.6</v>
          </cell>
          <cell r="FL568">
            <v>49.4</v>
          </cell>
          <cell r="FM568">
            <v>48.9</v>
          </cell>
          <cell r="FN568">
            <v>50.9</v>
          </cell>
          <cell r="FO568">
            <v>49</v>
          </cell>
          <cell r="FP568">
            <v>46.8</v>
          </cell>
          <cell r="FQ568">
            <v>50.5</v>
          </cell>
          <cell r="FR568">
            <v>51.9</v>
          </cell>
          <cell r="FS568">
            <v>49.8</v>
          </cell>
          <cell r="FT568">
            <v>49.5</v>
          </cell>
          <cell r="FU568">
            <v>49.7</v>
          </cell>
          <cell r="FV568">
            <v>49.1</v>
          </cell>
          <cell r="FW568">
            <v>46.5</v>
          </cell>
          <cell r="FX568">
            <v>49.8</v>
          </cell>
          <cell r="FY568">
            <v>49.8</v>
          </cell>
          <cell r="FZ568">
            <v>49.3</v>
          </cell>
          <cell r="GA568">
            <v>48.7</v>
          </cell>
          <cell r="GB568">
            <v>49.1</v>
          </cell>
          <cell r="GC568">
            <v>48</v>
          </cell>
          <cell r="GD568">
            <v>49</v>
          </cell>
          <cell r="GE568">
            <v>51.6</v>
          </cell>
          <cell r="GF568">
            <v>52.4</v>
          </cell>
          <cell r="GG568">
            <v>50.3</v>
          </cell>
          <cell r="GH568">
            <v>47.7</v>
          </cell>
          <cell r="GI568">
            <v>47.3</v>
          </cell>
          <cell r="GJ568">
            <v>46.3</v>
          </cell>
          <cell r="GK568">
            <v>47.2</v>
          </cell>
          <cell r="GL568">
            <v>49.4</v>
          </cell>
          <cell r="GM568">
            <v>50.6</v>
          </cell>
          <cell r="GN568">
            <v>51</v>
          </cell>
          <cell r="GO568">
            <v>50</v>
          </cell>
          <cell r="GP568">
            <v>50</v>
          </cell>
          <cell r="GQ568">
            <v>49.5</v>
          </cell>
          <cell r="GR568">
            <v>50.3</v>
          </cell>
          <cell r="GS568">
            <v>52.1</v>
          </cell>
          <cell r="GT568">
            <v>52.3</v>
          </cell>
          <cell r="GU568">
            <v>52.1</v>
          </cell>
          <cell r="GV568">
            <v>54</v>
          </cell>
          <cell r="GW568">
            <v>50.4</v>
          </cell>
          <cell r="GX568">
            <v>47.3</v>
          </cell>
          <cell r="GY568">
            <v>47</v>
          </cell>
          <cell r="GZ568">
            <v>47.7</v>
          </cell>
          <cell r="HA568">
            <v>49.5</v>
          </cell>
          <cell r="HB568">
            <v>49</v>
          </cell>
          <cell r="HC568">
            <v>48.3</v>
          </cell>
          <cell r="HD568">
            <v>49.6</v>
          </cell>
          <cell r="HE568">
            <v>47.6</v>
          </cell>
          <cell r="HF568">
            <v>46.8</v>
          </cell>
          <cell r="HG568">
            <v>50</v>
          </cell>
          <cell r="HH568">
            <v>50.3</v>
          </cell>
          <cell r="HI568">
            <v>50.5</v>
          </cell>
          <cell r="HJ568">
            <v>49.7</v>
          </cell>
          <cell r="HK568">
            <v>49.7</v>
          </cell>
          <cell r="HL568">
            <v>47.2</v>
          </cell>
          <cell r="HM568">
            <v>46.2</v>
          </cell>
          <cell r="HN568">
            <v>48.5</v>
          </cell>
          <cell r="HO568">
            <v>47.2</v>
          </cell>
          <cell r="HP568">
            <v>46.6</v>
          </cell>
          <cell r="HQ568">
            <v>46.1</v>
          </cell>
          <cell r="HR568">
            <v>46</v>
          </cell>
          <cell r="HS568">
            <v>45</v>
          </cell>
          <cell r="HT568">
            <v>45.5</v>
          </cell>
          <cell r="HU568">
            <v>48.1</v>
          </cell>
          <cell r="HV568">
            <v>46.7</v>
          </cell>
          <cell r="HW568">
            <v>46.7</v>
          </cell>
          <cell r="HX568">
            <v>48.2</v>
          </cell>
          <cell r="HY568">
            <v>48.7</v>
          </cell>
          <cell r="HZ568">
            <v>46.2</v>
          </cell>
          <cell r="IA568">
            <v>43.4</v>
          </cell>
          <cell r="IB568">
            <v>47.2</v>
          </cell>
          <cell r="IC568">
            <v>46.7</v>
          </cell>
          <cell r="ID568">
            <v>46.9</v>
          </cell>
          <cell r="IE568">
            <v>47.5</v>
          </cell>
          <cell r="IF568">
            <v>48.1</v>
          </cell>
          <cell r="IG568">
            <v>45.7</v>
          </cell>
          <cell r="IH568">
            <v>45.9</v>
          </cell>
          <cell r="II568">
            <v>47.5</v>
          </cell>
          <cell r="IJ568">
            <v>46.1</v>
          </cell>
          <cell r="IK568">
            <v>46.1</v>
          </cell>
          <cell r="IL568">
            <v>46.1</v>
          </cell>
          <cell r="IM568">
            <v>45.9</v>
          </cell>
          <cell r="IN568">
            <v>45</v>
          </cell>
          <cell r="IO568">
            <v>44.3</v>
          </cell>
          <cell r="IP568">
            <v>48.1</v>
          </cell>
          <cell r="IQ568">
            <v>51.2</v>
          </cell>
          <cell r="IR568">
            <v>50.6</v>
          </cell>
          <cell r="IS568">
            <v>49.2</v>
          </cell>
        </row>
        <row r="569">
          <cell r="B569">
            <v>82.884999999999991</v>
          </cell>
          <cell r="C569">
            <v>79.393000000000001</v>
          </cell>
          <cell r="D569">
            <v>79.465000000000003</v>
          </cell>
          <cell r="E569">
            <v>83.143000000000001</v>
          </cell>
          <cell r="F569">
            <v>82.885999999999996</v>
          </cell>
          <cell r="G569">
            <v>82.89800000000001</v>
          </cell>
          <cell r="H569">
            <v>82.98</v>
          </cell>
          <cell r="I569">
            <v>83.03</v>
          </cell>
          <cell r="J569">
            <v>78.671999999999997</v>
          </cell>
          <cell r="K569">
            <v>78.66</v>
          </cell>
          <cell r="L569">
            <v>82.27300000000001</v>
          </cell>
          <cell r="M569">
            <v>82.332999999999998</v>
          </cell>
          <cell r="N569">
            <v>82.373000000000005</v>
          </cell>
          <cell r="O569">
            <v>81.399999999999991</v>
          </cell>
          <cell r="P569">
            <v>81.338000000000008</v>
          </cell>
          <cell r="Q569">
            <v>77.847999999999999</v>
          </cell>
          <cell r="R569">
            <v>77.899000000000001</v>
          </cell>
          <cell r="S569">
            <v>81.454999999999998</v>
          </cell>
          <cell r="T569">
            <v>80.375</v>
          </cell>
          <cell r="U569">
            <v>80.369</v>
          </cell>
          <cell r="V569">
            <v>80.39</v>
          </cell>
          <cell r="W569">
            <v>80.515000000000001</v>
          </cell>
          <cell r="X569">
            <v>76.671999999999997</v>
          </cell>
          <cell r="Y569">
            <v>73.125</v>
          </cell>
          <cell r="Z569">
            <v>79.094999999999999</v>
          </cell>
          <cell r="AA569">
            <v>79.146999999999991</v>
          </cell>
          <cell r="AB569">
            <v>79.200999999999993</v>
          </cell>
          <cell r="AC569">
            <v>78.828999999999994</v>
          </cell>
          <cell r="AD569">
            <v>77.798000000000002</v>
          </cell>
          <cell r="AE569">
            <v>74.409000000000006</v>
          </cell>
          <cell r="AF569">
            <v>74.465000000000003</v>
          </cell>
          <cell r="AG569">
            <v>80.234000000000009</v>
          </cell>
          <cell r="AH569">
            <v>76.765000000000001</v>
          </cell>
          <cell r="AI569">
            <v>76.126000000000005</v>
          </cell>
          <cell r="AJ569">
            <v>76.106999999999999</v>
          </cell>
          <cell r="AK569">
            <v>75.576000000000008</v>
          </cell>
          <cell r="AL569">
            <v>72.197000000000003</v>
          </cell>
          <cell r="AM569">
            <v>72.117000000000004</v>
          </cell>
          <cell r="AN569">
            <v>73.60499999999999</v>
          </cell>
          <cell r="AO569">
            <v>72.774999999999991</v>
          </cell>
          <cell r="AP569">
            <v>72.254000000000005</v>
          </cell>
          <cell r="AQ569">
            <v>71.033999999999992</v>
          </cell>
          <cell r="AR569">
            <v>70.49199999999999</v>
          </cell>
          <cell r="AS569">
            <v>67.45</v>
          </cell>
          <cell r="AT569">
            <v>67.516000000000005</v>
          </cell>
          <cell r="AU569">
            <v>69.990000000000009</v>
          </cell>
          <cell r="AV569">
            <v>70.036000000000001</v>
          </cell>
          <cell r="AW569">
            <v>69.048999999999992</v>
          </cell>
          <cell r="AX569">
            <v>68.955000000000013</v>
          </cell>
          <cell r="AY569">
            <v>67.50800000000001</v>
          </cell>
          <cell r="AZ569">
            <v>64.81</v>
          </cell>
          <cell r="BA569">
            <v>64.792999999999992</v>
          </cell>
          <cell r="BB569">
            <v>66.50200000000001</v>
          </cell>
          <cell r="BC569">
            <v>65.960999999999999</v>
          </cell>
          <cell r="BD569">
            <v>65.024000000000001</v>
          </cell>
          <cell r="BE569">
            <v>64.972999999999999</v>
          </cell>
          <cell r="BF569">
            <v>64.493000000000009</v>
          </cell>
          <cell r="BG569">
            <v>62.025999999999996</v>
          </cell>
          <cell r="BH569">
            <v>62.012</v>
          </cell>
          <cell r="BI569">
            <v>64.507000000000005</v>
          </cell>
          <cell r="BJ569">
            <v>64.564999999999998</v>
          </cell>
          <cell r="BK569">
            <v>64.396999999999991</v>
          </cell>
          <cell r="BL569">
            <v>64.215999999999994</v>
          </cell>
          <cell r="BM569">
            <v>63.951999999999998</v>
          </cell>
          <cell r="BN569">
            <v>60.896999999999998</v>
          </cell>
          <cell r="BO569">
            <v>60.045000000000002</v>
          </cell>
          <cell r="BP569">
            <v>62.893000000000001</v>
          </cell>
          <cell r="BQ569">
            <v>62.472000000000008</v>
          </cell>
          <cell r="BR569">
            <v>61.960999999999999</v>
          </cell>
          <cell r="BS569">
            <v>61.512999999999998</v>
          </cell>
          <cell r="BT569">
            <v>61.429000000000002</v>
          </cell>
          <cell r="BU569">
            <v>58.41</v>
          </cell>
          <cell r="BV569">
            <v>58.400999999999996</v>
          </cell>
          <cell r="BW569">
            <v>57.561</v>
          </cell>
          <cell r="BX569">
            <v>56.909000000000006</v>
          </cell>
          <cell r="BY569">
            <v>56.896999999999998</v>
          </cell>
          <cell r="BZ569">
            <v>56.704999999999998</v>
          </cell>
          <cell r="CA569">
            <v>56.282000000000004</v>
          </cell>
          <cell r="CB569">
            <v>53.297999999999995</v>
          </cell>
          <cell r="CC569">
            <v>52.817</v>
          </cell>
          <cell r="CD569">
            <v>55.279999999999994</v>
          </cell>
          <cell r="CE569">
            <v>55.216999999999999</v>
          </cell>
          <cell r="CF569">
            <v>54.522000000000006</v>
          </cell>
          <cell r="CG569">
            <v>54.207000000000001</v>
          </cell>
          <cell r="CH569">
            <v>53.453000000000003</v>
          </cell>
          <cell r="CI569">
            <v>51.039000000000001</v>
          </cell>
          <cell r="CJ569">
            <v>51.037999999999997</v>
          </cell>
          <cell r="CK569">
            <v>52.943000000000005</v>
          </cell>
          <cell r="CL569">
            <v>52.595999999999997</v>
          </cell>
          <cell r="CM569">
            <v>52.125999999999998</v>
          </cell>
          <cell r="CN569">
            <v>52.155000000000001</v>
          </cell>
          <cell r="CO569">
            <v>52.109000000000002</v>
          </cell>
          <cell r="CP569">
            <v>49.279000000000003</v>
          </cell>
          <cell r="CQ569">
            <v>48.985999999999997</v>
          </cell>
          <cell r="CR569">
            <v>50.715000000000003</v>
          </cell>
          <cell r="CS569">
            <v>50.707000000000001</v>
          </cell>
          <cell r="CT569">
            <v>50.707999999999998</v>
          </cell>
          <cell r="CU569">
            <v>50.241</v>
          </cell>
          <cell r="CV569">
            <v>49.921999999999997</v>
          </cell>
          <cell r="CW569">
            <v>47.153999999999996</v>
          </cell>
          <cell r="CX569">
            <v>47.293999999999997</v>
          </cell>
          <cell r="CY569">
            <v>49.521000000000001</v>
          </cell>
          <cell r="CZ569">
            <v>48.989999999999995</v>
          </cell>
          <cell r="DA569">
            <v>48.555</v>
          </cell>
          <cell r="DB569">
            <v>48.023000000000003</v>
          </cell>
          <cell r="DC569">
            <v>47.967000000000006</v>
          </cell>
          <cell r="DD569">
            <v>45.737000000000002</v>
          </cell>
          <cell r="DE569">
            <v>45.567</v>
          </cell>
          <cell r="DF569">
            <v>47.579000000000001</v>
          </cell>
          <cell r="DG569">
            <v>47.347000000000001</v>
          </cell>
          <cell r="DH569">
            <v>47.322000000000003</v>
          </cell>
          <cell r="DI569">
            <v>47.272999999999996</v>
          </cell>
          <cell r="DJ569">
            <v>47.006</v>
          </cell>
          <cell r="DK569">
            <v>44.917999999999999</v>
          </cell>
          <cell r="DL569">
            <v>44.68</v>
          </cell>
          <cell r="DM569">
            <v>46.816000000000003</v>
          </cell>
          <cell r="DN569">
            <v>46.755000000000003</v>
          </cell>
          <cell r="DO569">
            <v>46.666000000000004</v>
          </cell>
          <cell r="DP569">
            <v>46.558999999999997</v>
          </cell>
          <cell r="DQ569">
            <v>46.454000000000001</v>
          </cell>
          <cell r="DR569">
            <v>44.27</v>
          </cell>
          <cell r="DS569">
            <v>44.344999999999999</v>
          </cell>
          <cell r="DT569">
            <v>46.332000000000001</v>
          </cell>
          <cell r="DU569">
            <v>46.484000000000002</v>
          </cell>
          <cell r="DV569">
            <v>46.374000000000002</v>
          </cell>
          <cell r="DW569">
            <v>46.399000000000001</v>
          </cell>
          <cell r="DX569">
            <v>46.448</v>
          </cell>
          <cell r="DY569">
            <v>44.124000000000002</v>
          </cell>
          <cell r="DZ569">
            <v>44.116</v>
          </cell>
          <cell r="EA569">
            <v>46.403999999999996</v>
          </cell>
          <cell r="EB569">
            <v>46.382999999999996</v>
          </cell>
          <cell r="EC569">
            <v>46.353000000000002</v>
          </cell>
          <cell r="ED569">
            <v>46.39</v>
          </cell>
          <cell r="EE569">
            <v>46.615000000000002</v>
          </cell>
          <cell r="EF569">
            <v>44.448</v>
          </cell>
          <cell r="EG569">
            <v>44.540000000000006</v>
          </cell>
          <cell r="EH569">
            <v>46.675999999999995</v>
          </cell>
          <cell r="EI569">
            <v>46.648999999999994</v>
          </cell>
          <cell r="EJ569">
            <v>46.905000000000001</v>
          </cell>
          <cell r="EK569">
            <v>46.873000000000005</v>
          </cell>
          <cell r="EL569">
            <v>46.847000000000001</v>
          </cell>
          <cell r="EM569">
            <v>44.683999999999997</v>
          </cell>
          <cell r="EN569">
            <v>44.787999999999997</v>
          </cell>
          <cell r="EO569">
            <v>47.077999999999996</v>
          </cell>
          <cell r="EP569">
            <v>47.24</v>
          </cell>
          <cell r="EQ569">
            <v>47.268000000000001</v>
          </cell>
          <cell r="ER569">
            <v>47.268999999999998</v>
          </cell>
          <cell r="ES569">
            <v>47.188000000000002</v>
          </cell>
          <cell r="ET569">
            <v>45.492000000000004</v>
          </cell>
          <cell r="EU569">
            <v>45.533999999999999</v>
          </cell>
          <cell r="EV569">
            <v>47.668999999999997</v>
          </cell>
          <cell r="EW569">
            <v>47.631999999999998</v>
          </cell>
          <cell r="EX569">
            <v>47.686</v>
          </cell>
          <cell r="EY569">
            <v>48.03</v>
          </cell>
          <cell r="EZ569">
            <v>47.984999999999999</v>
          </cell>
          <cell r="FA569">
            <v>45.895999999999994</v>
          </cell>
          <cell r="FB569">
            <v>45.876000000000005</v>
          </cell>
          <cell r="FC569">
            <v>47.984000000000002</v>
          </cell>
          <cell r="FD569">
            <v>48.677</v>
          </cell>
          <cell r="FE569">
            <v>48.710999999999999</v>
          </cell>
          <cell r="FF569">
            <v>48.682000000000002</v>
          </cell>
          <cell r="FG569">
            <v>48.677</v>
          </cell>
          <cell r="FH569">
            <v>46.504000000000005</v>
          </cell>
          <cell r="FI569">
            <v>46.622</v>
          </cell>
          <cell r="FJ569">
            <v>48.794999999999995</v>
          </cell>
          <cell r="FK569">
            <v>48.79</v>
          </cell>
          <cell r="FL569">
            <v>48.856000000000002</v>
          </cell>
          <cell r="FM569">
            <v>48.780999999999999</v>
          </cell>
          <cell r="FN569">
            <v>49.076999999999998</v>
          </cell>
          <cell r="FO569">
            <v>46.859000000000002</v>
          </cell>
          <cell r="FP569">
            <v>46.904999999999994</v>
          </cell>
          <cell r="FQ569">
            <v>49.082999999999998</v>
          </cell>
          <cell r="FR569">
            <v>49.125</v>
          </cell>
          <cell r="FS569">
            <v>49.346999999999994</v>
          </cell>
          <cell r="FT569">
            <v>49.353999999999999</v>
          </cell>
          <cell r="FU569">
            <v>49.366</v>
          </cell>
          <cell r="FV569">
            <v>49.313000000000002</v>
          </cell>
          <cell r="FW569">
            <v>47.042999999999999</v>
          </cell>
          <cell r="FX569">
            <v>49.497999999999998</v>
          </cell>
          <cell r="FY569">
            <v>49.495999999999995</v>
          </cell>
          <cell r="FZ569">
            <v>49.488999999999997</v>
          </cell>
          <cell r="GA569">
            <v>49.558</v>
          </cell>
          <cell r="GB569">
            <v>49.52</v>
          </cell>
          <cell r="GC569">
            <v>47.341999999999999</v>
          </cell>
          <cell r="GD569">
            <v>47.308999999999997</v>
          </cell>
          <cell r="GE569">
            <v>49.594000000000001</v>
          </cell>
          <cell r="GF569">
            <v>49.583999999999996</v>
          </cell>
          <cell r="GG569">
            <v>49.601999999999997</v>
          </cell>
          <cell r="GH569">
            <v>49.572000000000003</v>
          </cell>
          <cell r="GI569">
            <v>49.510999999999996</v>
          </cell>
          <cell r="GJ569">
            <v>47.357999999999997</v>
          </cell>
          <cell r="GK569">
            <v>47.283000000000001</v>
          </cell>
          <cell r="GL569">
            <v>49.58</v>
          </cell>
          <cell r="GM569">
            <v>49.483000000000004</v>
          </cell>
          <cell r="GN569">
            <v>49.51</v>
          </cell>
          <cell r="GO569">
            <v>49.555999999999997</v>
          </cell>
          <cell r="GP569">
            <v>49.496000000000002</v>
          </cell>
          <cell r="GQ569">
            <v>47.360999999999997</v>
          </cell>
          <cell r="GR569">
            <v>47.143999999999998</v>
          </cell>
          <cell r="GS569">
            <v>49.322000000000003</v>
          </cell>
          <cell r="GT569">
            <v>49.367999999999995</v>
          </cell>
          <cell r="GU569">
            <v>49.314</v>
          </cell>
          <cell r="GV569">
            <v>49.399000000000001</v>
          </cell>
          <cell r="GW569">
            <v>49.216999999999999</v>
          </cell>
          <cell r="GX569">
            <v>46.977999999999994</v>
          </cell>
          <cell r="GY569">
            <v>47.003999999999998</v>
          </cell>
          <cell r="GZ569">
            <v>49.198</v>
          </cell>
          <cell r="HA569">
            <v>49.189</v>
          </cell>
          <cell r="HB569">
            <v>48.832000000000001</v>
          </cell>
          <cell r="HC569">
            <v>48.898999999999994</v>
          </cell>
          <cell r="HD569">
            <v>48.855000000000004</v>
          </cell>
          <cell r="HE569">
            <v>46.637999999999998</v>
          </cell>
          <cell r="HF569">
            <v>46.741</v>
          </cell>
          <cell r="HG569">
            <v>48.656999999999996</v>
          </cell>
          <cell r="HH569">
            <v>48.634</v>
          </cell>
          <cell r="HI569">
            <v>48.655999999999999</v>
          </cell>
          <cell r="HJ569">
            <v>48.582000000000001</v>
          </cell>
          <cell r="HK569">
            <v>48.446000000000005</v>
          </cell>
          <cell r="HL569">
            <v>46.033000000000001</v>
          </cell>
          <cell r="HM569">
            <v>45.851000000000006</v>
          </cell>
          <cell r="HN569">
            <v>48.052</v>
          </cell>
          <cell r="HO569">
            <v>48.052</v>
          </cell>
          <cell r="HP569">
            <v>48.075000000000003</v>
          </cell>
          <cell r="HQ569">
            <v>47.812000000000005</v>
          </cell>
          <cell r="HR569">
            <v>47.765000000000001</v>
          </cell>
          <cell r="HS569">
            <v>45.594999999999999</v>
          </cell>
          <cell r="HT569">
            <v>45.58</v>
          </cell>
          <cell r="HU569">
            <v>47.597999999999999</v>
          </cell>
          <cell r="HV569">
            <v>47.444000000000003</v>
          </cell>
          <cell r="HW569">
            <v>47.410000000000004</v>
          </cell>
          <cell r="HX569">
            <v>47.536000000000001</v>
          </cell>
          <cell r="HY569">
            <v>47.529000000000003</v>
          </cell>
          <cell r="HZ569">
            <v>45.063000000000002</v>
          </cell>
          <cell r="IA569">
            <v>45.128999999999998</v>
          </cell>
          <cell r="IB569">
            <v>47.251000000000005</v>
          </cell>
          <cell r="IC569">
            <v>47.209000000000003</v>
          </cell>
          <cell r="ID569">
            <v>47.339999999999996</v>
          </cell>
          <cell r="IE569">
            <v>46.965000000000003</v>
          </cell>
          <cell r="IF569">
            <v>46.219000000000001</v>
          </cell>
          <cell r="IG569">
            <v>44.684000000000005</v>
          </cell>
          <cell r="IH569">
            <v>44.693999999999996</v>
          </cell>
          <cell r="II569">
            <v>46.892000000000003</v>
          </cell>
          <cell r="IJ569">
            <v>46.576000000000001</v>
          </cell>
          <cell r="IK569">
            <v>46.56</v>
          </cell>
          <cell r="IL569">
            <v>46.744</v>
          </cell>
          <cell r="IM569">
            <v>46.698</v>
          </cell>
          <cell r="IN569">
            <v>44.631</v>
          </cell>
          <cell r="IO569">
            <v>44.442</v>
          </cell>
          <cell r="IP569">
            <v>46.679000000000002</v>
          </cell>
          <cell r="IQ569">
            <v>46.676000000000002</v>
          </cell>
          <cell r="IR569">
            <v>46.685000000000002</v>
          </cell>
          <cell r="IS569">
            <v>46.905000000000001</v>
          </cell>
        </row>
        <row r="570">
          <cell r="B570">
            <v>83.6</v>
          </cell>
          <cell r="C570">
            <v>86.3</v>
          </cell>
          <cell r="D570">
            <v>84</v>
          </cell>
          <cell r="E570">
            <v>84.5</v>
          </cell>
          <cell r="F570">
            <v>81.2</v>
          </cell>
          <cell r="G570">
            <v>79.900000000000006</v>
          </cell>
          <cell r="H570">
            <v>86.3</v>
          </cell>
          <cell r="I570">
            <v>81.7</v>
          </cell>
          <cell r="J570">
            <v>79.599999999999994</v>
          </cell>
          <cell r="K570">
            <v>79</v>
          </cell>
          <cell r="L570">
            <v>74.900000000000006</v>
          </cell>
          <cell r="M570">
            <v>67.7</v>
          </cell>
          <cell r="N570">
            <v>72.400000000000006</v>
          </cell>
          <cell r="O570">
            <v>79.599999999999994</v>
          </cell>
          <cell r="P570">
            <v>83.9</v>
          </cell>
          <cell r="Q570">
            <v>79.400000000000006</v>
          </cell>
          <cell r="R570">
            <v>71.3</v>
          </cell>
          <cell r="S570">
            <v>73.7</v>
          </cell>
          <cell r="T570">
            <v>73</v>
          </cell>
          <cell r="U570">
            <v>73.8</v>
          </cell>
          <cell r="V570">
            <v>68.8</v>
          </cell>
          <cell r="W570">
            <v>70</v>
          </cell>
          <cell r="X570">
            <v>79.8</v>
          </cell>
          <cell r="Y570">
            <v>81.400000000000006</v>
          </cell>
          <cell r="Z570">
            <v>80.3</v>
          </cell>
          <cell r="AA570">
            <v>71.8</v>
          </cell>
          <cell r="AB570">
            <v>71</v>
          </cell>
          <cell r="AC570">
            <v>73</v>
          </cell>
          <cell r="AD570">
            <v>75.400000000000006</v>
          </cell>
          <cell r="AE570">
            <v>80.400000000000006</v>
          </cell>
          <cell r="AF570">
            <v>80.2</v>
          </cell>
          <cell r="AG570">
            <v>75.400000000000006</v>
          </cell>
          <cell r="AH570">
            <v>68.3</v>
          </cell>
          <cell r="AI570">
            <v>77.7</v>
          </cell>
          <cell r="AJ570">
            <v>83.9</v>
          </cell>
          <cell r="AK570">
            <v>79.7</v>
          </cell>
          <cell r="AL570">
            <v>70.7</v>
          </cell>
          <cell r="AM570">
            <v>63</v>
          </cell>
          <cell r="AN570">
            <v>69.3</v>
          </cell>
          <cell r="AO570">
            <v>75.3</v>
          </cell>
          <cell r="AP570">
            <v>82.5</v>
          </cell>
          <cell r="AQ570">
            <v>77.099999999999994</v>
          </cell>
          <cell r="AR570">
            <v>70.099999999999994</v>
          </cell>
          <cell r="AS570">
            <v>67.3</v>
          </cell>
          <cell r="AT570">
            <v>68.900000000000006</v>
          </cell>
          <cell r="AU570">
            <v>77.2</v>
          </cell>
          <cell r="AV570">
            <v>76.8</v>
          </cell>
          <cell r="AW570">
            <v>71.599999999999994</v>
          </cell>
          <cell r="AX570">
            <v>73.400000000000006</v>
          </cell>
          <cell r="AY570">
            <v>72.7</v>
          </cell>
          <cell r="AZ570">
            <v>67.5</v>
          </cell>
          <cell r="BA570">
            <v>65.599999999999994</v>
          </cell>
          <cell r="BB570">
            <v>66.2</v>
          </cell>
          <cell r="BC570">
            <v>62.7</v>
          </cell>
          <cell r="BD570">
            <v>60.5</v>
          </cell>
          <cell r="BE570">
            <v>63.5</v>
          </cell>
          <cell r="BF570">
            <v>68.7</v>
          </cell>
          <cell r="BG570">
            <v>68.8</v>
          </cell>
          <cell r="BH570">
            <v>67.5</v>
          </cell>
          <cell r="BI570">
            <v>67.900000000000006</v>
          </cell>
          <cell r="BJ570">
            <v>66</v>
          </cell>
          <cell r="BK570">
            <v>64.099999999999994</v>
          </cell>
          <cell r="BL570">
            <v>62.5</v>
          </cell>
          <cell r="BM570">
            <v>63</v>
          </cell>
          <cell r="BN570">
            <v>64.5</v>
          </cell>
          <cell r="BO570">
            <v>74.7</v>
          </cell>
          <cell r="BP570">
            <v>82.2</v>
          </cell>
          <cell r="BQ570">
            <v>77.900000000000006</v>
          </cell>
          <cell r="BR570">
            <v>71.599999999999994</v>
          </cell>
          <cell r="BS570">
            <v>66</v>
          </cell>
          <cell r="BT570">
            <v>64.900000000000006</v>
          </cell>
          <cell r="BU570">
            <v>60.8</v>
          </cell>
          <cell r="BV570">
            <v>65</v>
          </cell>
          <cell r="BW570">
            <v>60.7</v>
          </cell>
          <cell r="BX570">
            <v>60.2</v>
          </cell>
          <cell r="BY570">
            <v>59.3</v>
          </cell>
          <cell r="BZ570">
            <v>56.1</v>
          </cell>
          <cell r="CA570">
            <v>51.2</v>
          </cell>
          <cell r="CB570">
            <v>48.8</v>
          </cell>
          <cell r="CC570">
            <v>51.4</v>
          </cell>
          <cell r="CD570">
            <v>53.8</v>
          </cell>
          <cell r="CE570">
            <v>54.8</v>
          </cell>
          <cell r="CF570">
            <v>51.7</v>
          </cell>
          <cell r="CG570">
            <v>49.7</v>
          </cell>
          <cell r="CH570">
            <v>53</v>
          </cell>
          <cell r="CI570">
            <v>50.6</v>
          </cell>
          <cell r="CJ570">
            <v>52.5</v>
          </cell>
          <cell r="CK570">
            <v>60.2</v>
          </cell>
          <cell r="CL570">
            <v>63.8</v>
          </cell>
          <cell r="CM570">
            <v>60.3</v>
          </cell>
          <cell r="CN570">
            <v>56.8</v>
          </cell>
          <cell r="CO570">
            <v>50.9</v>
          </cell>
          <cell r="CP570">
            <v>45.7</v>
          </cell>
          <cell r="CQ570">
            <v>47</v>
          </cell>
          <cell r="CR570">
            <v>45.7</v>
          </cell>
          <cell r="CS570">
            <v>50.6</v>
          </cell>
          <cell r="CT570">
            <v>54.1</v>
          </cell>
          <cell r="CU570">
            <v>50.9</v>
          </cell>
          <cell r="CV570">
            <v>48.4</v>
          </cell>
          <cell r="CW570">
            <v>48.3</v>
          </cell>
          <cell r="CX570">
            <v>48</v>
          </cell>
          <cell r="CY570">
            <v>48.2</v>
          </cell>
          <cell r="CZ570">
            <v>46.8</v>
          </cell>
          <cell r="DA570">
            <v>47.6</v>
          </cell>
          <cell r="DB570">
            <v>48.6</v>
          </cell>
          <cell r="DC570">
            <v>48.2</v>
          </cell>
          <cell r="DD570">
            <v>44.5</v>
          </cell>
          <cell r="DE570">
            <v>45.5</v>
          </cell>
          <cell r="DF570">
            <v>47.1</v>
          </cell>
          <cell r="DG570">
            <v>47.4</v>
          </cell>
          <cell r="DH570">
            <v>46.5</v>
          </cell>
          <cell r="DI570">
            <v>46.3</v>
          </cell>
          <cell r="DJ570">
            <v>46.4</v>
          </cell>
          <cell r="DK570">
            <v>45.1</v>
          </cell>
          <cell r="DL570">
            <v>46.6</v>
          </cell>
          <cell r="DM570">
            <v>49.2</v>
          </cell>
          <cell r="DN570">
            <v>47.5</v>
          </cell>
          <cell r="DO570">
            <v>47.7</v>
          </cell>
          <cell r="DP570">
            <v>47.4</v>
          </cell>
          <cell r="DQ570">
            <v>45.9</v>
          </cell>
          <cell r="DR570">
            <v>45</v>
          </cell>
          <cell r="DS570">
            <v>45.5</v>
          </cell>
          <cell r="DT570">
            <v>46.7</v>
          </cell>
          <cell r="DU570">
            <v>48</v>
          </cell>
          <cell r="DV570">
            <v>50.6</v>
          </cell>
          <cell r="DW570">
            <v>48.8</v>
          </cell>
          <cell r="DX570">
            <v>48</v>
          </cell>
          <cell r="DY570">
            <v>45.2</v>
          </cell>
          <cell r="DZ570">
            <v>44.7</v>
          </cell>
          <cell r="EA570">
            <v>46.8</v>
          </cell>
          <cell r="EB570">
            <v>48.3</v>
          </cell>
          <cell r="EC570">
            <v>50</v>
          </cell>
          <cell r="ED570">
            <v>49.5</v>
          </cell>
          <cell r="EE570">
            <v>47.9</v>
          </cell>
          <cell r="EF570">
            <v>45.4</v>
          </cell>
          <cell r="EG570">
            <v>48.2</v>
          </cell>
          <cell r="EH570">
            <v>50.3</v>
          </cell>
          <cell r="EI570">
            <v>47.8</v>
          </cell>
          <cell r="EJ570">
            <v>46.1</v>
          </cell>
          <cell r="EK570">
            <v>47.2</v>
          </cell>
          <cell r="EL570">
            <v>46.6</v>
          </cell>
          <cell r="EM570">
            <v>44.4</v>
          </cell>
          <cell r="EN570">
            <v>44.8</v>
          </cell>
          <cell r="EO570">
            <v>48.4</v>
          </cell>
          <cell r="EP570">
            <v>49.2</v>
          </cell>
          <cell r="EQ570">
            <v>49.8</v>
          </cell>
          <cell r="ER570">
            <v>48.9</v>
          </cell>
          <cell r="ES570">
            <v>50</v>
          </cell>
          <cell r="ET570">
            <v>47.1</v>
          </cell>
          <cell r="EU570">
            <v>46.4</v>
          </cell>
          <cell r="EV570">
            <v>49.5</v>
          </cell>
          <cell r="EW570">
            <v>49</v>
          </cell>
          <cell r="EX570">
            <v>48.8</v>
          </cell>
          <cell r="EY570">
            <v>47.7</v>
          </cell>
          <cell r="EZ570">
            <v>46.9</v>
          </cell>
          <cell r="FA570">
            <v>45.3</v>
          </cell>
          <cell r="FB570">
            <v>45.2</v>
          </cell>
          <cell r="FC570">
            <v>47.6</v>
          </cell>
          <cell r="FD570">
            <v>48.5</v>
          </cell>
          <cell r="FE570">
            <v>48.3</v>
          </cell>
          <cell r="FF570">
            <v>48.5</v>
          </cell>
          <cell r="FG570">
            <v>48.4</v>
          </cell>
          <cell r="FH570">
            <v>46.7</v>
          </cell>
          <cell r="FI570">
            <v>46.7</v>
          </cell>
          <cell r="FJ570">
            <v>48.8</v>
          </cell>
          <cell r="FK570">
            <v>48.6</v>
          </cell>
          <cell r="FL570">
            <v>49.4</v>
          </cell>
          <cell r="FM570">
            <v>48.9</v>
          </cell>
          <cell r="FN570">
            <v>50.9</v>
          </cell>
          <cell r="FO570">
            <v>49</v>
          </cell>
          <cell r="FP570">
            <v>46.8</v>
          </cell>
          <cell r="FQ570">
            <v>50.5</v>
          </cell>
          <cell r="FR570">
            <v>51.9</v>
          </cell>
          <cell r="FS570">
            <v>49.8</v>
          </cell>
          <cell r="FT570">
            <v>49.5</v>
          </cell>
          <cell r="FU570">
            <v>49.7</v>
          </cell>
          <cell r="FV570">
            <v>49.1</v>
          </cell>
          <cell r="FW570">
            <v>46.5</v>
          </cell>
          <cell r="FX570">
            <v>49.8</v>
          </cell>
          <cell r="FY570">
            <v>49.8</v>
          </cell>
          <cell r="FZ570">
            <v>49.3</v>
          </cell>
          <cell r="GA570">
            <v>48.7</v>
          </cell>
          <cell r="GB570">
            <v>49.1</v>
          </cell>
          <cell r="GC570">
            <v>48</v>
          </cell>
          <cell r="GD570">
            <v>49</v>
          </cell>
          <cell r="GE570">
            <v>51.6</v>
          </cell>
          <cell r="GF570">
            <v>52.4</v>
          </cell>
          <cell r="GG570">
            <v>50.3</v>
          </cell>
          <cell r="GH570">
            <v>47.7</v>
          </cell>
          <cell r="GI570">
            <v>47.3</v>
          </cell>
          <cell r="GJ570">
            <v>46.3</v>
          </cell>
          <cell r="GK570">
            <v>47.2</v>
          </cell>
          <cell r="GL570">
            <v>49.4</v>
          </cell>
          <cell r="GM570">
            <v>50.6</v>
          </cell>
          <cell r="GN570">
            <v>51</v>
          </cell>
          <cell r="GO570">
            <v>50</v>
          </cell>
          <cell r="GP570">
            <v>50</v>
          </cell>
          <cell r="GQ570">
            <v>49.5</v>
          </cell>
          <cell r="GR570">
            <v>50.3</v>
          </cell>
          <cell r="GS570">
            <v>52.1</v>
          </cell>
          <cell r="GT570">
            <v>52.3</v>
          </cell>
          <cell r="GU570">
            <v>52.1</v>
          </cell>
          <cell r="GV570">
            <v>54</v>
          </cell>
          <cell r="GW570">
            <v>50.4</v>
          </cell>
          <cell r="GX570">
            <v>47.3</v>
          </cell>
          <cell r="GY570">
            <v>47</v>
          </cell>
          <cell r="GZ570">
            <v>47.7</v>
          </cell>
          <cell r="HA570">
            <v>49.5</v>
          </cell>
          <cell r="HB570">
            <v>49</v>
          </cell>
          <cell r="HC570">
            <v>48.3</v>
          </cell>
          <cell r="HD570">
            <v>49.6</v>
          </cell>
          <cell r="HE570">
            <v>47.6</v>
          </cell>
          <cell r="HF570">
            <v>46.8</v>
          </cell>
          <cell r="HG570">
            <v>50</v>
          </cell>
          <cell r="HH570">
            <v>50.3</v>
          </cell>
          <cell r="HI570">
            <v>50.5</v>
          </cell>
          <cell r="HJ570">
            <v>49.7</v>
          </cell>
          <cell r="HK570">
            <v>49.7</v>
          </cell>
          <cell r="HL570">
            <v>47.2</v>
          </cell>
          <cell r="HM570">
            <v>46.2</v>
          </cell>
          <cell r="HN570">
            <v>48.5</v>
          </cell>
          <cell r="HO570">
            <v>47.2</v>
          </cell>
          <cell r="HP570">
            <v>46.6</v>
          </cell>
          <cell r="HQ570">
            <v>46.1</v>
          </cell>
          <cell r="HR570">
            <v>46</v>
          </cell>
          <cell r="HS570">
            <v>45</v>
          </cell>
          <cell r="HT570">
            <v>45.5</v>
          </cell>
          <cell r="HU570">
            <v>48.1</v>
          </cell>
          <cell r="HV570">
            <v>46.7</v>
          </cell>
          <cell r="HW570">
            <v>46.7</v>
          </cell>
          <cell r="HX570">
            <v>48.2</v>
          </cell>
          <cell r="HY570">
            <v>48.7</v>
          </cell>
          <cell r="HZ570">
            <v>46.2</v>
          </cell>
          <cell r="IA570">
            <v>43.4</v>
          </cell>
          <cell r="IB570">
            <v>47.2</v>
          </cell>
          <cell r="IC570">
            <v>46.7</v>
          </cell>
          <cell r="ID570">
            <v>46.9</v>
          </cell>
          <cell r="IE570">
            <v>47.5</v>
          </cell>
          <cell r="IF570">
            <v>48.1</v>
          </cell>
          <cell r="IG570">
            <v>45.7</v>
          </cell>
          <cell r="IH570">
            <v>45.9</v>
          </cell>
          <cell r="II570">
            <v>47.5</v>
          </cell>
          <cell r="IJ570">
            <v>46.1</v>
          </cell>
          <cell r="IK570">
            <v>46.1</v>
          </cell>
          <cell r="IL570">
            <v>46.1</v>
          </cell>
          <cell r="IM570">
            <v>45.9</v>
          </cell>
          <cell r="IN570">
            <v>45</v>
          </cell>
          <cell r="IO570">
            <v>44.3</v>
          </cell>
          <cell r="IP570">
            <v>48.1</v>
          </cell>
          <cell r="IQ570">
            <v>51.2</v>
          </cell>
          <cell r="IR570">
            <v>50.6</v>
          </cell>
          <cell r="IS570">
            <v>49.2</v>
          </cell>
        </row>
        <row r="571">
          <cell r="B571">
            <v>82.884999999999991</v>
          </cell>
          <cell r="C571">
            <v>79.393000000000001</v>
          </cell>
          <cell r="D571">
            <v>79.465000000000003</v>
          </cell>
          <cell r="E571">
            <v>83.143000000000001</v>
          </cell>
          <cell r="F571">
            <v>82.885999999999996</v>
          </cell>
          <cell r="G571">
            <v>82.89800000000001</v>
          </cell>
          <cell r="H571">
            <v>82.98</v>
          </cell>
          <cell r="I571">
            <v>83.03</v>
          </cell>
          <cell r="J571">
            <v>78.671999999999997</v>
          </cell>
          <cell r="K571">
            <v>78.66</v>
          </cell>
          <cell r="L571">
            <v>82.27300000000001</v>
          </cell>
          <cell r="M571">
            <v>82.332999999999998</v>
          </cell>
          <cell r="N571">
            <v>82.373000000000005</v>
          </cell>
          <cell r="O571">
            <v>81.399999999999991</v>
          </cell>
          <cell r="P571">
            <v>81.338000000000008</v>
          </cell>
          <cell r="Q571">
            <v>77.847999999999999</v>
          </cell>
          <cell r="R571">
            <v>77.899000000000001</v>
          </cell>
          <cell r="S571">
            <v>81.454999999999998</v>
          </cell>
          <cell r="T571">
            <v>80.375</v>
          </cell>
          <cell r="U571">
            <v>80.369</v>
          </cell>
          <cell r="V571">
            <v>80.39</v>
          </cell>
          <cell r="W571">
            <v>80.515000000000001</v>
          </cell>
          <cell r="X571">
            <v>76.671999999999997</v>
          </cell>
          <cell r="Y571">
            <v>73.125</v>
          </cell>
          <cell r="Z571">
            <v>79.094999999999999</v>
          </cell>
          <cell r="AA571">
            <v>79.146999999999991</v>
          </cell>
          <cell r="AB571">
            <v>79.200999999999993</v>
          </cell>
          <cell r="AC571">
            <v>78.828999999999994</v>
          </cell>
          <cell r="AD571">
            <v>77.798000000000002</v>
          </cell>
          <cell r="AE571">
            <v>74.409000000000006</v>
          </cell>
          <cell r="AF571">
            <v>74.465000000000003</v>
          </cell>
          <cell r="AG571">
            <v>80.234000000000009</v>
          </cell>
          <cell r="AH571">
            <v>76.765000000000001</v>
          </cell>
          <cell r="AI571">
            <v>76.126000000000005</v>
          </cell>
          <cell r="AJ571">
            <v>76.106999999999999</v>
          </cell>
          <cell r="AK571">
            <v>75.576000000000008</v>
          </cell>
          <cell r="AL571">
            <v>72.197000000000003</v>
          </cell>
          <cell r="AM571">
            <v>72.117000000000004</v>
          </cell>
          <cell r="AN571">
            <v>73.60499999999999</v>
          </cell>
          <cell r="AO571">
            <v>72.774999999999991</v>
          </cell>
          <cell r="AP571">
            <v>72.254000000000005</v>
          </cell>
          <cell r="AQ571">
            <v>71.033999999999992</v>
          </cell>
          <cell r="AR571">
            <v>70.49199999999999</v>
          </cell>
          <cell r="AS571">
            <v>67.45</v>
          </cell>
          <cell r="AT571">
            <v>67.516000000000005</v>
          </cell>
          <cell r="AU571">
            <v>69.990000000000009</v>
          </cell>
          <cell r="AV571">
            <v>70.036000000000001</v>
          </cell>
          <cell r="AW571">
            <v>69.048999999999992</v>
          </cell>
          <cell r="AX571">
            <v>68.955000000000013</v>
          </cell>
          <cell r="AY571">
            <v>67.50800000000001</v>
          </cell>
          <cell r="AZ571">
            <v>64.81</v>
          </cell>
          <cell r="BA571">
            <v>64.792999999999992</v>
          </cell>
          <cell r="BB571">
            <v>66.50200000000001</v>
          </cell>
          <cell r="BC571">
            <v>65.960999999999999</v>
          </cell>
          <cell r="BD571">
            <v>65.024000000000001</v>
          </cell>
          <cell r="BE571">
            <v>64.972999999999999</v>
          </cell>
          <cell r="BF571">
            <v>64.493000000000009</v>
          </cell>
          <cell r="BG571">
            <v>62.025999999999996</v>
          </cell>
          <cell r="BH571">
            <v>62.012</v>
          </cell>
          <cell r="BI571">
            <v>64.507000000000005</v>
          </cell>
          <cell r="BJ571">
            <v>64.564999999999998</v>
          </cell>
          <cell r="BK571">
            <v>64.396999999999991</v>
          </cell>
          <cell r="BL571">
            <v>64.215999999999994</v>
          </cell>
          <cell r="BM571">
            <v>63.951999999999998</v>
          </cell>
          <cell r="BN571">
            <v>60.896999999999998</v>
          </cell>
          <cell r="BO571">
            <v>60.045000000000002</v>
          </cell>
          <cell r="BP571">
            <v>62.893000000000001</v>
          </cell>
          <cell r="BQ571">
            <v>62.472000000000008</v>
          </cell>
          <cell r="BR571">
            <v>61.960999999999999</v>
          </cell>
          <cell r="BS571">
            <v>61.512999999999998</v>
          </cell>
          <cell r="BT571">
            <v>61.429000000000002</v>
          </cell>
          <cell r="BU571">
            <v>58.41</v>
          </cell>
          <cell r="BV571">
            <v>58.400999999999996</v>
          </cell>
          <cell r="BW571">
            <v>57.561</v>
          </cell>
          <cell r="BX571">
            <v>56.909000000000006</v>
          </cell>
          <cell r="BY571">
            <v>56.896999999999998</v>
          </cell>
          <cell r="BZ571">
            <v>56.704999999999998</v>
          </cell>
          <cell r="CA571">
            <v>56.282000000000004</v>
          </cell>
          <cell r="CB571">
            <v>53.297999999999995</v>
          </cell>
          <cell r="CC571">
            <v>52.817</v>
          </cell>
          <cell r="CD571">
            <v>55.279999999999994</v>
          </cell>
          <cell r="CE571">
            <v>55.216999999999999</v>
          </cell>
          <cell r="CF571">
            <v>54.522000000000006</v>
          </cell>
          <cell r="CG571">
            <v>54.207000000000001</v>
          </cell>
          <cell r="CH571">
            <v>53.453000000000003</v>
          </cell>
          <cell r="CI571">
            <v>51.039000000000001</v>
          </cell>
          <cell r="CJ571">
            <v>51.037999999999997</v>
          </cell>
          <cell r="CK571">
            <v>52.943000000000005</v>
          </cell>
          <cell r="CL571">
            <v>52.595999999999997</v>
          </cell>
          <cell r="CM571">
            <v>52.125999999999998</v>
          </cell>
          <cell r="CN571">
            <v>52.155000000000001</v>
          </cell>
          <cell r="CO571">
            <v>52.109000000000002</v>
          </cell>
          <cell r="CP571">
            <v>49.279000000000003</v>
          </cell>
          <cell r="CQ571">
            <v>48.985999999999997</v>
          </cell>
          <cell r="CR571">
            <v>50.715000000000003</v>
          </cell>
          <cell r="CS571">
            <v>50.707000000000001</v>
          </cell>
          <cell r="CT571">
            <v>50.707999999999998</v>
          </cell>
          <cell r="CU571">
            <v>50.241</v>
          </cell>
          <cell r="CV571">
            <v>49.921999999999997</v>
          </cell>
          <cell r="CW571">
            <v>47.153999999999996</v>
          </cell>
          <cell r="CX571">
            <v>47.293999999999997</v>
          </cell>
          <cell r="CY571">
            <v>49.521000000000001</v>
          </cell>
          <cell r="CZ571">
            <v>48.989999999999995</v>
          </cell>
          <cell r="DA571">
            <v>48.555</v>
          </cell>
          <cell r="DB571">
            <v>48.023000000000003</v>
          </cell>
          <cell r="DC571">
            <v>47.967000000000006</v>
          </cell>
          <cell r="DD571">
            <v>45.737000000000002</v>
          </cell>
          <cell r="DE571">
            <v>45.567</v>
          </cell>
          <cell r="DF571">
            <v>47.579000000000001</v>
          </cell>
          <cell r="DG571">
            <v>47.347000000000001</v>
          </cell>
          <cell r="DH571">
            <v>47.322000000000003</v>
          </cell>
          <cell r="DI571">
            <v>47.272999999999996</v>
          </cell>
          <cell r="DJ571">
            <v>47.006</v>
          </cell>
          <cell r="DK571">
            <v>44.917999999999999</v>
          </cell>
          <cell r="DL571">
            <v>44.68</v>
          </cell>
          <cell r="DM571">
            <v>46.816000000000003</v>
          </cell>
          <cell r="DN571">
            <v>46.755000000000003</v>
          </cell>
          <cell r="DO571">
            <v>46.666000000000004</v>
          </cell>
          <cell r="DP571">
            <v>46.558999999999997</v>
          </cell>
          <cell r="DQ571">
            <v>46.454000000000001</v>
          </cell>
          <cell r="DR571">
            <v>44.27</v>
          </cell>
          <cell r="DS571">
            <v>44.344999999999999</v>
          </cell>
          <cell r="DT571">
            <v>46.332000000000001</v>
          </cell>
          <cell r="DU571">
            <v>46.484000000000002</v>
          </cell>
          <cell r="DV571">
            <v>46.374000000000002</v>
          </cell>
          <cell r="DW571">
            <v>46.399000000000001</v>
          </cell>
          <cell r="DX571">
            <v>46.448</v>
          </cell>
          <cell r="DY571">
            <v>44.124000000000002</v>
          </cell>
          <cell r="DZ571">
            <v>44.116</v>
          </cell>
          <cell r="EA571">
            <v>46.403999999999996</v>
          </cell>
          <cell r="EB571">
            <v>46.382999999999996</v>
          </cell>
          <cell r="EC571">
            <v>46.353000000000002</v>
          </cell>
          <cell r="ED571">
            <v>46.39</v>
          </cell>
          <cell r="EE571">
            <v>46.615000000000002</v>
          </cell>
          <cell r="EF571">
            <v>44.448</v>
          </cell>
          <cell r="EG571">
            <v>44.540000000000006</v>
          </cell>
          <cell r="EH571">
            <v>46.675999999999995</v>
          </cell>
          <cell r="EI571">
            <v>46.648999999999994</v>
          </cell>
          <cell r="EJ571">
            <v>46.905000000000001</v>
          </cell>
          <cell r="EK571">
            <v>46.873000000000005</v>
          </cell>
          <cell r="EL571">
            <v>46.847000000000001</v>
          </cell>
          <cell r="EM571">
            <v>44.683999999999997</v>
          </cell>
          <cell r="EN571">
            <v>44.787999999999997</v>
          </cell>
          <cell r="EO571">
            <v>47.077999999999996</v>
          </cell>
          <cell r="EP571">
            <v>47.24</v>
          </cell>
          <cell r="EQ571">
            <v>47.268000000000001</v>
          </cell>
          <cell r="ER571">
            <v>46.768999999999998</v>
          </cell>
          <cell r="ES571">
            <v>47.188000000000002</v>
          </cell>
          <cell r="ET571">
            <v>45.492000000000004</v>
          </cell>
          <cell r="EU571">
            <v>45.533999999999999</v>
          </cell>
          <cell r="EV571">
            <v>47.668999999999997</v>
          </cell>
          <cell r="EW571">
            <v>47.631999999999998</v>
          </cell>
          <cell r="EX571">
            <v>47.686</v>
          </cell>
          <cell r="EY571">
            <v>48.03</v>
          </cell>
          <cell r="EZ571">
            <v>47.984999999999999</v>
          </cell>
          <cell r="FA571">
            <v>45.895999999999994</v>
          </cell>
          <cell r="FB571">
            <v>45.876000000000005</v>
          </cell>
          <cell r="FC571">
            <v>47.984000000000002</v>
          </cell>
          <cell r="FD571">
            <v>48.677</v>
          </cell>
          <cell r="FE571">
            <v>48.710999999999999</v>
          </cell>
          <cell r="FF571">
            <v>48.682000000000002</v>
          </cell>
          <cell r="FG571">
            <v>48.677</v>
          </cell>
          <cell r="FH571">
            <v>46.504000000000005</v>
          </cell>
          <cell r="FI571">
            <v>46.622</v>
          </cell>
          <cell r="FJ571">
            <v>48.794999999999995</v>
          </cell>
          <cell r="FK571">
            <v>48.79</v>
          </cell>
          <cell r="FL571">
            <v>48.856000000000002</v>
          </cell>
          <cell r="FM571">
            <v>48.780999999999999</v>
          </cell>
          <cell r="FN571">
            <v>49.076999999999998</v>
          </cell>
          <cell r="FO571">
            <v>46.859000000000002</v>
          </cell>
          <cell r="FP571">
            <v>46.904999999999994</v>
          </cell>
          <cell r="FQ571">
            <v>49.082999999999998</v>
          </cell>
          <cell r="FR571">
            <v>49.125</v>
          </cell>
          <cell r="FS571">
            <v>49.346999999999994</v>
          </cell>
          <cell r="FT571">
            <v>49.353999999999999</v>
          </cell>
          <cell r="FU571">
            <v>49.366</v>
          </cell>
          <cell r="FV571">
            <v>49.313000000000002</v>
          </cell>
          <cell r="FW571">
            <v>47.042999999999999</v>
          </cell>
          <cell r="FX571">
            <v>49.497999999999998</v>
          </cell>
          <cell r="FY571">
            <v>49.495999999999995</v>
          </cell>
          <cell r="FZ571">
            <v>49.488999999999997</v>
          </cell>
          <cell r="GA571">
            <v>49.558</v>
          </cell>
          <cell r="GB571">
            <v>49.52</v>
          </cell>
          <cell r="GC571">
            <v>47.341999999999999</v>
          </cell>
          <cell r="GD571">
            <v>47.308999999999997</v>
          </cell>
          <cell r="GE571">
            <v>49.594000000000001</v>
          </cell>
          <cell r="GF571">
            <v>49.583999999999996</v>
          </cell>
          <cell r="GG571">
            <v>49.601999999999997</v>
          </cell>
          <cell r="GH571">
            <v>49.572000000000003</v>
          </cell>
          <cell r="GI571">
            <v>49.510999999999996</v>
          </cell>
          <cell r="GJ571">
            <v>47.357999999999997</v>
          </cell>
          <cell r="GK571">
            <v>47.283000000000001</v>
          </cell>
          <cell r="GL571">
            <v>49.58</v>
          </cell>
          <cell r="GM571">
            <v>49.483000000000004</v>
          </cell>
          <cell r="GN571">
            <v>49.51</v>
          </cell>
          <cell r="GO571">
            <v>49.555999999999997</v>
          </cell>
          <cell r="GP571">
            <v>49.496000000000002</v>
          </cell>
          <cell r="GQ571">
            <v>47.360999999999997</v>
          </cell>
          <cell r="GR571">
            <v>47.143999999999998</v>
          </cell>
          <cell r="GS571">
            <v>49.322000000000003</v>
          </cell>
          <cell r="GT571">
            <v>49.367999999999995</v>
          </cell>
          <cell r="GU571">
            <v>49.314</v>
          </cell>
          <cell r="GV571">
            <v>49.399000000000001</v>
          </cell>
          <cell r="GW571">
            <v>49.216999999999999</v>
          </cell>
          <cell r="GX571">
            <v>46.977999999999994</v>
          </cell>
          <cell r="GY571">
            <v>47.003999999999998</v>
          </cell>
          <cell r="GZ571">
            <v>49.198</v>
          </cell>
          <cell r="HA571">
            <v>49.189</v>
          </cell>
          <cell r="HB571">
            <v>48.832000000000001</v>
          </cell>
          <cell r="HC571">
            <v>48.898999999999994</v>
          </cell>
          <cell r="HD571">
            <v>48.855000000000004</v>
          </cell>
          <cell r="HE571">
            <v>46.637999999999998</v>
          </cell>
          <cell r="HF571">
            <v>46.741</v>
          </cell>
          <cell r="HG571">
            <v>48.656999999999996</v>
          </cell>
          <cell r="HH571">
            <v>48.634</v>
          </cell>
          <cell r="HI571">
            <v>48.655999999999999</v>
          </cell>
          <cell r="HJ571">
            <v>48.582000000000001</v>
          </cell>
          <cell r="HK571">
            <v>48.446000000000005</v>
          </cell>
          <cell r="HL571">
            <v>46.033000000000001</v>
          </cell>
          <cell r="HM571">
            <v>45.851000000000006</v>
          </cell>
          <cell r="HN571">
            <v>48.052</v>
          </cell>
          <cell r="HO571">
            <v>48.052</v>
          </cell>
          <cell r="HP571">
            <v>48.075000000000003</v>
          </cell>
          <cell r="HQ571">
            <v>47.812000000000005</v>
          </cell>
          <cell r="HR571">
            <v>47.765000000000001</v>
          </cell>
          <cell r="HS571">
            <v>45.594999999999999</v>
          </cell>
          <cell r="HT571">
            <v>45.58</v>
          </cell>
          <cell r="HU571">
            <v>47.597999999999999</v>
          </cell>
          <cell r="HV571">
            <v>47.444000000000003</v>
          </cell>
          <cell r="HW571">
            <v>47.410000000000004</v>
          </cell>
          <cell r="HX571">
            <v>47.536000000000001</v>
          </cell>
          <cell r="HY571">
            <v>47.529000000000003</v>
          </cell>
          <cell r="HZ571">
            <v>45.063000000000002</v>
          </cell>
          <cell r="IA571">
            <v>45.128999999999998</v>
          </cell>
          <cell r="IB571">
            <v>47.251000000000005</v>
          </cell>
          <cell r="IC571">
            <v>46.652732</v>
          </cell>
          <cell r="ID571">
            <v>46.852775000000001</v>
          </cell>
          <cell r="IE571">
            <v>47.452713000000003</v>
          </cell>
          <cell r="IF571">
            <v>48.052992000000003</v>
          </cell>
          <cell r="IG571">
            <v>45.653775000000003</v>
          </cell>
          <cell r="IH571">
            <v>45.855285000000002</v>
          </cell>
          <cell r="II571">
            <v>47.455271000000003</v>
          </cell>
          <cell r="IJ571">
            <v>46.053080999999999</v>
          </cell>
          <cell r="IK571">
            <v>46.053445000000004</v>
          </cell>
          <cell r="IL571">
            <v>46.053263000000001</v>
          </cell>
          <cell r="IM571">
            <v>45.853344</v>
          </cell>
          <cell r="IN571">
            <v>44.953304000000003</v>
          </cell>
          <cell r="IO571">
            <v>44.442</v>
          </cell>
          <cell r="IP571">
            <v>46.679000000000002</v>
          </cell>
          <cell r="IQ571">
            <v>46.676000000000002</v>
          </cell>
          <cell r="IR571">
            <v>46.685000000000002</v>
          </cell>
          <cell r="IS571">
            <v>46.905000000000001</v>
          </cell>
        </row>
        <row r="572">
          <cell r="B572">
            <v>0.71499999999999997</v>
          </cell>
          <cell r="C572">
            <v>6.907</v>
          </cell>
          <cell r="D572">
            <v>4.5350000000000001</v>
          </cell>
          <cell r="E572">
            <v>1.357</v>
          </cell>
          <cell r="F572">
            <v>-1.6859999999999999</v>
          </cell>
          <cell r="G572">
            <v>-2.9980000000000002</v>
          </cell>
          <cell r="H572">
            <v>3.32</v>
          </cell>
          <cell r="I572">
            <v>-1.33</v>
          </cell>
          <cell r="J572">
            <v>0.92800000000000005</v>
          </cell>
          <cell r="K572">
            <v>0.34</v>
          </cell>
          <cell r="L572">
            <v>-7.3730000000000002</v>
          </cell>
          <cell r="M572">
            <v>-14.632999999999999</v>
          </cell>
          <cell r="N572">
            <v>-9.9730000000000008</v>
          </cell>
          <cell r="O572">
            <v>-1.8</v>
          </cell>
          <cell r="P572">
            <v>2.5619999999999998</v>
          </cell>
          <cell r="Q572">
            <v>1.552</v>
          </cell>
          <cell r="R572">
            <v>-6.5990000000000002</v>
          </cell>
          <cell r="S572">
            <v>-7.7549999999999999</v>
          </cell>
          <cell r="T572">
            <v>-7.375</v>
          </cell>
          <cell r="U572">
            <v>-6.569</v>
          </cell>
          <cell r="V572">
            <v>-11.59</v>
          </cell>
          <cell r="W572">
            <v>-10.515000000000001</v>
          </cell>
          <cell r="X572">
            <v>3.1280000000000001</v>
          </cell>
          <cell r="Y572">
            <v>8.2750000000000004</v>
          </cell>
          <cell r="Z572">
            <v>1.2050000000000001</v>
          </cell>
          <cell r="AA572">
            <v>-7.3470000000000004</v>
          </cell>
          <cell r="AB572">
            <v>-8.2010000000000005</v>
          </cell>
          <cell r="AC572">
            <v>-5.8289999999999997</v>
          </cell>
          <cell r="AD572">
            <v>-2.3980000000000001</v>
          </cell>
          <cell r="AE572">
            <v>5.9909999999999997</v>
          </cell>
          <cell r="AF572">
            <v>5.7350000000000003</v>
          </cell>
          <cell r="AG572">
            <v>-4.8339999999999996</v>
          </cell>
          <cell r="AH572">
            <v>-8.4649999999999999</v>
          </cell>
          <cell r="AI572">
            <v>1.5740000000000001</v>
          </cell>
          <cell r="AJ572">
            <v>7.7930000000000001</v>
          </cell>
          <cell r="AK572">
            <v>4.1239999999999997</v>
          </cell>
          <cell r="AL572">
            <v>-1.4970000000000001</v>
          </cell>
          <cell r="AM572">
            <v>-9.1170000000000009</v>
          </cell>
          <cell r="AN572">
            <v>-4.3049999999999997</v>
          </cell>
          <cell r="AO572">
            <v>2.5249999999999999</v>
          </cell>
          <cell r="AP572">
            <v>10.246</v>
          </cell>
          <cell r="AQ572">
            <v>6.0659999999999998</v>
          </cell>
          <cell r="AR572">
            <v>-0.39200000000000002</v>
          </cell>
          <cell r="AS572">
            <v>-0.15</v>
          </cell>
          <cell r="AT572">
            <v>1.3839999999999999</v>
          </cell>
          <cell r="AU572">
            <v>7.21</v>
          </cell>
          <cell r="AV572">
            <v>6.7640000000000002</v>
          </cell>
          <cell r="AW572">
            <v>2.5510000000000002</v>
          </cell>
          <cell r="AX572">
            <v>4.4450000000000003</v>
          </cell>
          <cell r="AY572">
            <v>5.1920000000000002</v>
          </cell>
          <cell r="AZ572">
            <v>2.69</v>
          </cell>
          <cell r="BA572">
            <v>0.80700000000000005</v>
          </cell>
          <cell r="BB572">
            <v>-0.30199999999999999</v>
          </cell>
          <cell r="BC572">
            <v>-3.2610000000000001</v>
          </cell>
          <cell r="BD572">
            <v>-4.524</v>
          </cell>
          <cell r="BE572">
            <v>-1.4730000000000001</v>
          </cell>
          <cell r="BF572">
            <v>4.2069999999999999</v>
          </cell>
          <cell r="BG572">
            <v>6.774</v>
          </cell>
          <cell r="BH572">
            <v>5.4880000000000004</v>
          </cell>
          <cell r="BI572">
            <v>3.3929999999999998</v>
          </cell>
          <cell r="BJ572">
            <v>1.4350000000000001</v>
          </cell>
          <cell r="BK572">
            <v>-0.29699999999999999</v>
          </cell>
          <cell r="BL572">
            <v>-1.716</v>
          </cell>
          <cell r="BM572">
            <v>-0.95199999999999996</v>
          </cell>
          <cell r="BN572">
            <v>3.6030000000000002</v>
          </cell>
          <cell r="BO572">
            <v>14.654999999999999</v>
          </cell>
          <cell r="BP572">
            <v>19.306999999999999</v>
          </cell>
          <cell r="BQ572">
            <v>15.428000000000001</v>
          </cell>
          <cell r="BR572">
            <v>9.6389999999999993</v>
          </cell>
          <cell r="BS572">
            <v>4.4870000000000001</v>
          </cell>
          <cell r="BT572">
            <v>3.4710000000000001</v>
          </cell>
          <cell r="BU572">
            <v>2.39</v>
          </cell>
          <cell r="BV572">
            <v>6.5990000000000002</v>
          </cell>
          <cell r="BW572">
            <v>3.1389999999999998</v>
          </cell>
          <cell r="BX572">
            <v>3.2909999999999999</v>
          </cell>
          <cell r="BY572">
            <v>2.403</v>
          </cell>
          <cell r="BZ572">
            <v>-0.60499999999999998</v>
          </cell>
          <cell r="CA572">
            <v>-5.0819999999999999</v>
          </cell>
          <cell r="CB572">
            <v>-4.4980000000000002</v>
          </cell>
          <cell r="CC572">
            <v>-1.417</v>
          </cell>
          <cell r="CD572">
            <v>-1.48</v>
          </cell>
          <cell r="CE572">
            <v>-0.41699999999999998</v>
          </cell>
          <cell r="CF572">
            <v>-2.8220000000000001</v>
          </cell>
          <cell r="CG572">
            <v>-4.5069999999999997</v>
          </cell>
          <cell r="CH572">
            <v>-0.45300000000000001</v>
          </cell>
          <cell r="CI572">
            <v>-0.439</v>
          </cell>
          <cell r="CJ572">
            <v>1.462</v>
          </cell>
          <cell r="CK572">
            <v>7.2569999999999997</v>
          </cell>
          <cell r="CL572">
            <v>11.204000000000001</v>
          </cell>
          <cell r="CM572">
            <v>8.1739999999999995</v>
          </cell>
          <cell r="CN572">
            <v>4.6449999999999996</v>
          </cell>
          <cell r="CO572">
            <v>-1.2090000000000001</v>
          </cell>
          <cell r="CP572">
            <v>-3.5790000000000002</v>
          </cell>
          <cell r="CQ572">
            <v>-1.986</v>
          </cell>
          <cell r="CR572">
            <v>-5.0149999999999997</v>
          </cell>
          <cell r="CS572">
            <v>-0.107</v>
          </cell>
          <cell r="CT572">
            <v>3.3919999999999999</v>
          </cell>
          <cell r="CU572">
            <v>0.65900000000000003</v>
          </cell>
          <cell r="CV572">
            <v>-1.522</v>
          </cell>
          <cell r="CW572">
            <v>1.1459999999999999</v>
          </cell>
          <cell r="CX572">
            <v>0.70599999999999996</v>
          </cell>
          <cell r="CY572">
            <v>-1.321</v>
          </cell>
          <cell r="CZ572">
            <v>-2.19</v>
          </cell>
          <cell r="DA572">
            <v>-0.95499999999999996</v>
          </cell>
          <cell r="DB572">
            <v>0.57699999999999996</v>
          </cell>
          <cell r="DC572">
            <v>0.23300000000000001</v>
          </cell>
          <cell r="DD572">
            <v>-1.2370000000000001</v>
          </cell>
          <cell r="DE572">
            <v>-6.7000000000000004E-2</v>
          </cell>
          <cell r="DF572">
            <v>-0.47899999999999998</v>
          </cell>
          <cell r="DG572">
            <v>5.2999999999999999E-2</v>
          </cell>
          <cell r="DH572">
            <v>-0.82199999999999995</v>
          </cell>
          <cell r="DI572">
            <v>-0.97299999999999998</v>
          </cell>
          <cell r="DJ572">
            <v>-0.60599999999999998</v>
          </cell>
          <cell r="DK572">
            <v>0.182</v>
          </cell>
          <cell r="DL572">
            <v>1.92</v>
          </cell>
          <cell r="DM572">
            <v>2.3839999999999999</v>
          </cell>
          <cell r="DN572">
            <v>0.745</v>
          </cell>
          <cell r="DO572">
            <v>1.034</v>
          </cell>
          <cell r="DP572">
            <v>0.84099999999999997</v>
          </cell>
          <cell r="DQ572">
            <v>-0.55400000000000005</v>
          </cell>
          <cell r="DR572">
            <v>0.73</v>
          </cell>
          <cell r="DS572">
            <v>1.155</v>
          </cell>
          <cell r="DT572">
            <v>0.36799999999999999</v>
          </cell>
          <cell r="DU572">
            <v>1.516</v>
          </cell>
          <cell r="DV572">
            <v>4.226</v>
          </cell>
          <cell r="DW572">
            <v>2.4009999999999998</v>
          </cell>
          <cell r="DX572">
            <v>1.552</v>
          </cell>
          <cell r="DY572">
            <v>1.0760000000000001</v>
          </cell>
          <cell r="DZ572">
            <v>0.58399999999999996</v>
          </cell>
          <cell r="EA572">
            <v>0.39600000000000002</v>
          </cell>
          <cell r="EB572">
            <v>1.917</v>
          </cell>
          <cell r="EC572">
            <v>3.6469999999999998</v>
          </cell>
          <cell r="ED572">
            <v>3.11</v>
          </cell>
          <cell r="EE572">
            <v>1.2849999999999999</v>
          </cell>
          <cell r="EF572">
            <v>0.95199999999999996</v>
          </cell>
          <cell r="EG572">
            <v>3.66</v>
          </cell>
          <cell r="EH572">
            <v>3.6240000000000001</v>
          </cell>
          <cell r="EI572">
            <v>1.151</v>
          </cell>
          <cell r="EJ572">
            <v>-0.80500000000000005</v>
          </cell>
          <cell r="EK572">
            <v>0.32700000000000001</v>
          </cell>
          <cell r="EL572">
            <v>-0.247</v>
          </cell>
          <cell r="EM572">
            <v>-0.28399999999999997</v>
          </cell>
          <cell r="EN572">
            <v>1.2E-2</v>
          </cell>
          <cell r="EO572">
            <v>1.3220000000000001</v>
          </cell>
          <cell r="EP572">
            <v>1.96</v>
          </cell>
          <cell r="EQ572">
            <v>2.532</v>
          </cell>
          <cell r="ER572">
            <v>2.1309999999999998</v>
          </cell>
          <cell r="ES572">
            <v>2.8119999999999998</v>
          </cell>
          <cell r="ET572">
            <v>1.6080000000000001</v>
          </cell>
          <cell r="EU572">
            <v>0.86599999999999999</v>
          </cell>
          <cell r="EV572">
            <v>1.831</v>
          </cell>
          <cell r="EW572">
            <v>1.3680000000000001</v>
          </cell>
          <cell r="EX572">
            <v>1.1140000000000001</v>
          </cell>
          <cell r="EY572">
            <v>-0.33</v>
          </cell>
          <cell r="EZ572">
            <v>-1.085</v>
          </cell>
          <cell r="FA572">
            <v>-0.59599999999999997</v>
          </cell>
          <cell r="FB572">
            <v>-0.67600000000000005</v>
          </cell>
          <cell r="FC572">
            <v>-0.38400000000000001</v>
          </cell>
          <cell r="FD572">
            <v>-0.17699999999999999</v>
          </cell>
          <cell r="FE572">
            <v>-0.41099999999999998</v>
          </cell>
          <cell r="FF572">
            <v>-0.182</v>
          </cell>
          <cell r="FG572">
            <v>-0.27700000000000002</v>
          </cell>
          <cell r="FH572">
            <v>0.19600000000000001</v>
          </cell>
          <cell r="FI572">
            <v>7.8E-2</v>
          </cell>
          <cell r="FJ572">
            <v>5.0000000000000001E-3</v>
          </cell>
          <cell r="FK572">
            <v>-0.19</v>
          </cell>
          <cell r="FL572">
            <v>0.54400000000000004</v>
          </cell>
          <cell r="FM572">
            <v>0.11899999999999999</v>
          </cell>
          <cell r="FN572">
            <v>1.823</v>
          </cell>
          <cell r="FO572">
            <v>2.141</v>
          </cell>
          <cell r="FP572">
            <v>-0.105</v>
          </cell>
          <cell r="FQ572">
            <v>1.417</v>
          </cell>
          <cell r="FR572">
            <v>2.7749999999999999</v>
          </cell>
          <cell r="FS572">
            <v>0.45300000000000001</v>
          </cell>
          <cell r="FT572">
            <v>0.14599999999999999</v>
          </cell>
          <cell r="FU572">
            <v>0.33400000000000002</v>
          </cell>
          <cell r="FV572">
            <v>-0.21299999999999999</v>
          </cell>
          <cell r="FW572">
            <v>-0.54300000000000004</v>
          </cell>
          <cell r="FX572">
            <v>0.30199999999999999</v>
          </cell>
          <cell r="FY572">
            <v>0.30399999999999999</v>
          </cell>
          <cell r="FZ572">
            <v>-0.189</v>
          </cell>
          <cell r="GA572">
            <v>-0.85799999999999998</v>
          </cell>
          <cell r="GB572">
            <v>-0.42</v>
          </cell>
          <cell r="GC572">
            <v>0.65800000000000003</v>
          </cell>
          <cell r="GD572">
            <v>1.6910000000000001</v>
          </cell>
          <cell r="GE572">
            <v>2.0059999999999998</v>
          </cell>
          <cell r="GF572">
            <v>2.8159999999999998</v>
          </cell>
          <cell r="GG572">
            <v>0.69799999999999995</v>
          </cell>
          <cell r="GH572">
            <v>-1.8720000000000001</v>
          </cell>
          <cell r="GI572">
            <v>-2.2109999999999999</v>
          </cell>
          <cell r="GJ572">
            <v>-1.0580000000000001</v>
          </cell>
          <cell r="GK572">
            <v>-8.3000000000000004E-2</v>
          </cell>
          <cell r="GL572">
            <v>-0.18</v>
          </cell>
          <cell r="GM572">
            <v>1.117</v>
          </cell>
          <cell r="GN572">
            <v>1.49</v>
          </cell>
          <cell r="GO572">
            <v>0.44400000000000001</v>
          </cell>
          <cell r="GP572">
            <v>0.504</v>
          </cell>
          <cell r="GQ572">
            <v>2.1389999999999998</v>
          </cell>
          <cell r="GR572">
            <v>3.1560000000000001</v>
          </cell>
          <cell r="GS572">
            <v>2.778</v>
          </cell>
          <cell r="GT572">
            <v>2.9319999999999999</v>
          </cell>
          <cell r="GU572">
            <v>2.786</v>
          </cell>
          <cell r="GV572">
            <v>4.601</v>
          </cell>
          <cell r="GW572">
            <v>1.1830000000000001</v>
          </cell>
          <cell r="GX572">
            <v>0.32200000000000001</v>
          </cell>
          <cell r="GY572">
            <v>-4.0000000000000001E-3</v>
          </cell>
          <cell r="GZ572">
            <v>-1.498</v>
          </cell>
          <cell r="HA572">
            <v>0.311</v>
          </cell>
          <cell r="HB572">
            <v>0.16800000000000001</v>
          </cell>
          <cell r="HC572">
            <v>-0.59899999999999998</v>
          </cell>
          <cell r="HD572">
            <v>0.745</v>
          </cell>
          <cell r="HE572">
            <v>0.96199999999999997</v>
          </cell>
          <cell r="HF572">
            <v>5.8999999999999997E-2</v>
          </cell>
          <cell r="HG572">
            <v>1.343</v>
          </cell>
          <cell r="HH572">
            <v>1.6659999999999999</v>
          </cell>
          <cell r="HI572">
            <v>1.8440000000000001</v>
          </cell>
          <cell r="HJ572">
            <v>1.1180000000000001</v>
          </cell>
          <cell r="HK572">
            <v>1.254</v>
          </cell>
          <cell r="HL572">
            <v>1.167</v>
          </cell>
          <cell r="HM572">
            <v>0.34899999999999998</v>
          </cell>
          <cell r="HN572">
            <v>0.44800000000000001</v>
          </cell>
          <cell r="HO572">
            <v>-0.85199999999999998</v>
          </cell>
          <cell r="HP572">
            <v>-1.4750000000000001</v>
          </cell>
          <cell r="HQ572">
            <v>-1.712</v>
          </cell>
          <cell r="HR572">
            <v>-1.7649999999999999</v>
          </cell>
          <cell r="HS572">
            <v>-0.59499999999999997</v>
          </cell>
          <cell r="HT572">
            <v>-0.08</v>
          </cell>
          <cell r="HU572">
            <v>0.502</v>
          </cell>
          <cell r="HV572">
            <v>-0.74399999999999999</v>
          </cell>
          <cell r="HW572">
            <v>-0.71</v>
          </cell>
          <cell r="HX572">
            <v>0.66400000000000003</v>
          </cell>
          <cell r="HY572">
            <v>1.171</v>
          </cell>
          <cell r="HZ572">
            <v>1.137</v>
          </cell>
          <cell r="IA572">
            <v>-1.7290000000000001</v>
          </cell>
          <cell r="IB572">
            <v>-5.0999999999999997E-2</v>
          </cell>
          <cell r="IC572">
            <v>-0.50900000000000001</v>
          </cell>
          <cell r="ID572">
            <v>-0.44</v>
          </cell>
          <cell r="IE572">
            <v>0.53500000000000003</v>
          </cell>
          <cell r="IF572">
            <v>1.881</v>
          </cell>
          <cell r="IG572">
            <v>1.016</v>
          </cell>
          <cell r="IH572">
            <v>1.206</v>
          </cell>
          <cell r="II572">
            <v>0.60799999999999998</v>
          </cell>
          <cell r="IJ572">
            <v>-0.47599999999999998</v>
          </cell>
          <cell r="IK572">
            <v>-0.46</v>
          </cell>
          <cell r="IL572">
            <v>-0.64400000000000002</v>
          </cell>
          <cell r="IM572">
            <v>-0.79800000000000004</v>
          </cell>
          <cell r="IN572">
            <v>0.36899999999999999</v>
          </cell>
          <cell r="IO572">
            <v>-0.14199999999999999</v>
          </cell>
          <cell r="IP572">
            <v>1.421</v>
          </cell>
          <cell r="IQ572">
            <v>4.524</v>
          </cell>
          <cell r="IR572">
            <v>3.915</v>
          </cell>
          <cell r="IS572">
            <v>2.2949999999999999</v>
          </cell>
        </row>
        <row r="600">
          <cell r="B600">
            <v>-193</v>
          </cell>
          <cell r="C600">
            <v>-188</v>
          </cell>
          <cell r="D600">
            <v>-51</v>
          </cell>
          <cell r="E600">
            <v>-132</v>
          </cell>
          <cell r="F600">
            <v>-292</v>
          </cell>
          <cell r="G600">
            <v>-114</v>
          </cell>
          <cell r="H600">
            <v>350</v>
          </cell>
          <cell r="I600">
            <v>474</v>
          </cell>
          <cell r="J600">
            <v>104</v>
          </cell>
          <cell r="K600">
            <v>8</v>
          </cell>
          <cell r="L600">
            <v>-135</v>
          </cell>
          <cell r="M600">
            <v>251</v>
          </cell>
          <cell r="N600">
            <v>702</v>
          </cell>
          <cell r="O600">
            <v>243</v>
          </cell>
          <cell r="P600">
            <v>153</v>
          </cell>
          <cell r="Q600">
            <v>29</v>
          </cell>
          <cell r="R600">
            <v>175</v>
          </cell>
          <cell r="S600">
            <v>372</v>
          </cell>
          <cell r="T600">
            <v>79</v>
          </cell>
          <cell r="U600">
            <v>-27</v>
          </cell>
          <cell r="V600">
            <v>220</v>
          </cell>
          <cell r="W600">
            <v>-178</v>
          </cell>
          <cell r="X600">
            <v>-142</v>
          </cell>
          <cell r="Y600">
            <v>-157</v>
          </cell>
          <cell r="Z600">
            <v>-286</v>
          </cell>
          <cell r="AA600">
            <v>-93</v>
          </cell>
          <cell r="AB600">
            <v>443</v>
          </cell>
          <cell r="AC600">
            <v>216</v>
          </cell>
          <cell r="AD600">
            <v>-25</v>
          </cell>
          <cell r="AE600">
            <v>-404</v>
          </cell>
          <cell r="AF600">
            <v>-229</v>
          </cell>
          <cell r="AG600">
            <v>-189</v>
          </cell>
          <cell r="AH600">
            <v>1</v>
          </cell>
          <cell r="AI600">
            <v>-576</v>
          </cell>
          <cell r="AJ600">
            <v>-405</v>
          </cell>
          <cell r="AK600">
            <v>-487</v>
          </cell>
          <cell r="AL600">
            <v>-383</v>
          </cell>
          <cell r="AM600">
            <v>-550</v>
          </cell>
          <cell r="AN600">
            <v>-342</v>
          </cell>
          <cell r="AO600">
            <v>-297</v>
          </cell>
          <cell r="AP600">
            <v>-449</v>
          </cell>
          <cell r="AQ600">
            <v>-164</v>
          </cell>
          <cell r="AR600">
            <v>-143</v>
          </cell>
          <cell r="AS600">
            <v>-523</v>
          </cell>
          <cell r="AT600">
            <v>-429</v>
          </cell>
          <cell r="AU600">
            <v>-632</v>
          </cell>
          <cell r="AV600">
            <v>-887</v>
          </cell>
          <cell r="AW600">
            <v>-1032</v>
          </cell>
          <cell r="AX600">
            <v>-908</v>
          </cell>
          <cell r="AY600">
            <v>-863</v>
          </cell>
          <cell r="AZ600">
            <v>-693</v>
          </cell>
          <cell r="BA600">
            <v>-370</v>
          </cell>
          <cell r="BB600">
            <v>-355</v>
          </cell>
          <cell r="BC600">
            <v>-536</v>
          </cell>
          <cell r="BD600">
            <v>-530</v>
          </cell>
          <cell r="BE600">
            <v>-395</v>
          </cell>
        </row>
        <row r="601">
          <cell r="B601">
            <v>-341</v>
          </cell>
          <cell r="C601">
            <v>128</v>
          </cell>
          <cell r="D601">
            <v>1002</v>
          </cell>
          <cell r="E601">
            <v>255</v>
          </cell>
          <cell r="F601">
            <v>428</v>
          </cell>
          <cell r="G601">
            <v>24</v>
          </cell>
          <cell r="H601">
            <v>-568</v>
          </cell>
          <cell r="I601">
            <v>-631</v>
          </cell>
          <cell r="J601">
            <v>-603</v>
          </cell>
          <cell r="K601">
            <v>-730</v>
          </cell>
          <cell r="L601">
            <v>-804</v>
          </cell>
          <cell r="M601">
            <v>-482</v>
          </cell>
          <cell r="N601">
            <v>-154</v>
          </cell>
          <cell r="O601">
            <v>-436</v>
          </cell>
          <cell r="P601">
            <v>396</v>
          </cell>
          <cell r="Q601">
            <v>426</v>
          </cell>
          <cell r="R601">
            <v>335</v>
          </cell>
          <cell r="S601">
            <v>16</v>
          </cell>
          <cell r="T601">
            <v>-290</v>
          </cell>
          <cell r="U601">
            <v>-622</v>
          </cell>
          <cell r="V601">
            <v>52</v>
          </cell>
          <cell r="W601">
            <v>306</v>
          </cell>
          <cell r="X601">
            <v>-216</v>
          </cell>
          <cell r="Y601">
            <v>-711</v>
          </cell>
          <cell r="Z601">
            <v>-457</v>
          </cell>
          <cell r="AA601">
            <v>-254</v>
          </cell>
          <cell r="AB601">
            <v>-257</v>
          </cell>
          <cell r="AC601">
            <v>-239</v>
          </cell>
          <cell r="AD601">
            <v>-62</v>
          </cell>
          <cell r="AE601">
            <v>-498</v>
          </cell>
          <cell r="AF601">
            <v>-680</v>
          </cell>
          <cell r="AG601">
            <v>-621</v>
          </cell>
          <cell r="AH601">
            <v>-679</v>
          </cell>
          <cell r="AI601">
            <v>-534</v>
          </cell>
          <cell r="AJ601">
            <v>-556</v>
          </cell>
          <cell r="AK601">
            <v>-385</v>
          </cell>
          <cell r="AL601">
            <v>-386</v>
          </cell>
          <cell r="AM601">
            <v>-719</v>
          </cell>
          <cell r="AN601">
            <v>-708</v>
          </cell>
          <cell r="AO601">
            <v>-1284</v>
          </cell>
          <cell r="AP601">
            <v>-695</v>
          </cell>
          <cell r="AQ601">
            <v>424</v>
          </cell>
          <cell r="AR601">
            <v>-269</v>
          </cell>
          <cell r="AS601">
            <v>-413</v>
          </cell>
          <cell r="AT601">
            <v>-920</v>
          </cell>
          <cell r="AU601">
            <v>-986</v>
          </cell>
          <cell r="AV601">
            <v>-213</v>
          </cell>
          <cell r="AW601">
            <v>-514</v>
          </cell>
          <cell r="AX601">
            <v>-136</v>
          </cell>
          <cell r="AY601">
            <v>-132</v>
          </cell>
          <cell r="AZ601">
            <v>-613</v>
          </cell>
          <cell r="BA601">
            <v>-199</v>
          </cell>
          <cell r="BB601">
            <v>-277</v>
          </cell>
          <cell r="BC601">
            <v>-321</v>
          </cell>
          <cell r="BD601">
            <v>-418</v>
          </cell>
          <cell r="BE601">
            <v>-467</v>
          </cell>
        </row>
        <row r="602">
          <cell r="B602">
            <v>-729</v>
          </cell>
          <cell r="C602">
            <v>-228</v>
          </cell>
          <cell r="D602">
            <v>-876</v>
          </cell>
          <cell r="E602">
            <v>-537</v>
          </cell>
          <cell r="F602">
            <v>147</v>
          </cell>
          <cell r="G602">
            <v>106</v>
          </cell>
          <cell r="H602">
            <v>151</v>
          </cell>
          <cell r="I602">
            <v>-759</v>
          </cell>
          <cell r="J602">
            <v>-1109</v>
          </cell>
          <cell r="K602">
            <v>-874</v>
          </cell>
          <cell r="L602">
            <v>-226</v>
          </cell>
          <cell r="M602">
            <v>-95</v>
          </cell>
          <cell r="N602">
            <v>573</v>
          </cell>
          <cell r="O602">
            <v>-728</v>
          </cell>
          <cell r="P602">
            <v>-39</v>
          </cell>
          <cell r="Q602">
            <v>-1165</v>
          </cell>
          <cell r="R602">
            <v>65</v>
          </cell>
          <cell r="S602">
            <v>492</v>
          </cell>
          <cell r="T602">
            <v>-666</v>
          </cell>
          <cell r="U602">
            <v>-358</v>
          </cell>
          <cell r="V602">
            <v>111</v>
          </cell>
          <cell r="W602">
            <v>-47</v>
          </cell>
          <cell r="X602">
            <v>418</v>
          </cell>
          <cell r="Y602">
            <v>526</v>
          </cell>
          <cell r="Z602">
            <v>1015</v>
          </cell>
          <cell r="AA602">
            <v>1615</v>
          </cell>
          <cell r="AB602">
            <v>857</v>
          </cell>
          <cell r="AC602">
            <v>327</v>
          </cell>
          <cell r="AD602">
            <v>270</v>
          </cell>
          <cell r="AE602">
            <v>34</v>
          </cell>
          <cell r="AF602">
            <v>146</v>
          </cell>
          <cell r="AG602">
            <v>435</v>
          </cell>
          <cell r="AH602">
            <v>185</v>
          </cell>
          <cell r="AI602">
            <v>743</v>
          </cell>
          <cell r="AJ602">
            <v>1084</v>
          </cell>
          <cell r="AK602">
            <v>561</v>
          </cell>
          <cell r="AL602">
            <v>263</v>
          </cell>
          <cell r="AM602">
            <v>500</v>
          </cell>
          <cell r="AN602">
            <v>488</v>
          </cell>
          <cell r="AO602">
            <v>878</v>
          </cell>
          <cell r="AP602">
            <v>741</v>
          </cell>
          <cell r="AQ602">
            <v>822</v>
          </cell>
          <cell r="AR602">
            <v>12</v>
          </cell>
          <cell r="AS602">
            <v>-200</v>
          </cell>
          <cell r="AT602">
            <v>-234</v>
          </cell>
          <cell r="AU602">
            <v>-241</v>
          </cell>
          <cell r="AV602">
            <v>368</v>
          </cell>
          <cell r="AW602">
            <v>172</v>
          </cell>
          <cell r="AX602">
            <v>-276</v>
          </cell>
          <cell r="AY602">
            <v>-514</v>
          </cell>
          <cell r="AZ602">
            <v>111</v>
          </cell>
          <cell r="BA602">
            <v>-19</v>
          </cell>
          <cell r="BB602">
            <v>-255</v>
          </cell>
          <cell r="BC602">
            <v>978</v>
          </cell>
          <cell r="BD602">
            <v>1220</v>
          </cell>
          <cell r="BE602">
            <v>-201</v>
          </cell>
        </row>
        <row r="603">
          <cell r="B603">
            <v>1164</v>
          </cell>
          <cell r="C603">
            <v>646</v>
          </cell>
          <cell r="D603">
            <v>867</v>
          </cell>
          <cell r="E603">
            <v>22</v>
          </cell>
          <cell r="F603">
            <v>-1067</v>
          </cell>
          <cell r="G603">
            <v>-1402</v>
          </cell>
          <cell r="H603">
            <v>2</v>
          </cell>
          <cell r="I603">
            <v>2196</v>
          </cell>
          <cell r="J603">
            <v>4777</v>
          </cell>
          <cell r="K603">
            <v>5590</v>
          </cell>
          <cell r="L603">
            <v>2250</v>
          </cell>
          <cell r="M603">
            <v>-921</v>
          </cell>
          <cell r="N603">
            <v>-1656</v>
          </cell>
          <cell r="O603">
            <v>-1672</v>
          </cell>
          <cell r="P603">
            <v>-2109</v>
          </cell>
          <cell r="Q603">
            <v>-2502</v>
          </cell>
          <cell r="R603">
            <v>-406</v>
          </cell>
          <cell r="S603">
            <v>2086</v>
          </cell>
          <cell r="T603">
            <v>4079</v>
          </cell>
          <cell r="U603">
            <v>4377</v>
          </cell>
          <cell r="V603">
            <v>1683</v>
          </cell>
          <cell r="W603">
            <v>-559</v>
          </cell>
          <cell r="X603">
            <v>-1752</v>
          </cell>
          <cell r="Y603">
            <v>-2996</v>
          </cell>
          <cell r="Z603">
            <v>-2867</v>
          </cell>
          <cell r="AA603">
            <v>-4644</v>
          </cell>
          <cell r="AB603">
            <v>-2424</v>
          </cell>
          <cell r="AC603">
            <v>2974</v>
          </cell>
          <cell r="AD603">
            <v>4101</v>
          </cell>
          <cell r="AE603">
            <v>5184</v>
          </cell>
          <cell r="AF603">
            <v>2070</v>
          </cell>
          <cell r="AG603">
            <v>-590</v>
          </cell>
          <cell r="AH603">
            <v>-1487</v>
          </cell>
          <cell r="AI603">
            <v>-4547</v>
          </cell>
          <cell r="AJ603">
            <v>-6240</v>
          </cell>
          <cell r="AK603">
            <v>-6241</v>
          </cell>
          <cell r="AL603">
            <v>-5162</v>
          </cell>
          <cell r="AM603">
            <v>-2938</v>
          </cell>
          <cell r="AN603">
            <v>-350</v>
          </cell>
          <cell r="AO603">
            <v>-2054</v>
          </cell>
          <cell r="AP603">
            <v>-5078</v>
          </cell>
          <cell r="AQ603">
            <v>-2403</v>
          </cell>
          <cell r="AR603">
            <v>-1216</v>
          </cell>
          <cell r="AS603">
            <v>37</v>
          </cell>
          <cell r="AT603">
            <v>99</v>
          </cell>
          <cell r="AU603">
            <v>-739</v>
          </cell>
          <cell r="AV603">
            <v>-4231</v>
          </cell>
          <cell r="AW603">
            <v>-7289</v>
          </cell>
          <cell r="AX603">
            <v>-8193</v>
          </cell>
          <cell r="AY603">
            <v>-7931</v>
          </cell>
          <cell r="AZ603">
            <v>-7188</v>
          </cell>
          <cell r="BA603">
            <v>-6050</v>
          </cell>
          <cell r="BB603">
            <v>-1490</v>
          </cell>
          <cell r="BC603">
            <v>1457</v>
          </cell>
          <cell r="BD603">
            <v>454</v>
          </cell>
          <cell r="BE603">
            <v>-975</v>
          </cell>
        </row>
        <row r="604">
          <cell r="B604">
            <v>847</v>
          </cell>
          <cell r="C604">
            <v>536</v>
          </cell>
          <cell r="D604">
            <v>1397</v>
          </cell>
          <cell r="E604">
            <v>1185</v>
          </cell>
          <cell r="F604">
            <v>467</v>
          </cell>
          <cell r="G604">
            <v>330</v>
          </cell>
          <cell r="H604">
            <v>88</v>
          </cell>
          <cell r="I604">
            <v>-52</v>
          </cell>
          <cell r="J604">
            <v>-668</v>
          </cell>
          <cell r="K604">
            <v>2068</v>
          </cell>
          <cell r="L604">
            <v>2938</v>
          </cell>
          <cell r="M604">
            <v>2051</v>
          </cell>
          <cell r="N604">
            <v>368</v>
          </cell>
          <cell r="O604">
            <v>-287</v>
          </cell>
          <cell r="P604">
            <v>-485</v>
          </cell>
          <cell r="Q604">
            <v>-369</v>
          </cell>
          <cell r="R604">
            <v>-1187</v>
          </cell>
          <cell r="S604">
            <v>-823</v>
          </cell>
          <cell r="T604">
            <v>-501</v>
          </cell>
          <cell r="U604">
            <v>713</v>
          </cell>
          <cell r="V604">
            <v>1274</v>
          </cell>
          <cell r="W604">
            <v>499</v>
          </cell>
          <cell r="X604">
            <v>-1028</v>
          </cell>
          <cell r="Y604">
            <v>-1059</v>
          </cell>
          <cell r="Z604">
            <v>-1485</v>
          </cell>
          <cell r="AA604">
            <v>-1724</v>
          </cell>
          <cell r="AB604">
            <v>-1389</v>
          </cell>
          <cell r="AC604">
            <v>-1192</v>
          </cell>
          <cell r="AD604">
            <v>-333</v>
          </cell>
          <cell r="AE604">
            <v>1543</v>
          </cell>
          <cell r="AF604">
            <v>1731</v>
          </cell>
          <cell r="AG604">
            <v>949</v>
          </cell>
          <cell r="AH604">
            <v>925</v>
          </cell>
          <cell r="AI604">
            <v>435</v>
          </cell>
          <cell r="AJ604">
            <v>-1810</v>
          </cell>
          <cell r="AK604">
            <v>-2342</v>
          </cell>
          <cell r="AL604">
            <v>-2331</v>
          </cell>
          <cell r="AM604">
            <v>-880</v>
          </cell>
          <cell r="AN604">
            <v>831</v>
          </cell>
          <cell r="AO604">
            <v>143</v>
          </cell>
          <cell r="AP604">
            <v>-974</v>
          </cell>
          <cell r="AQ604">
            <v>-453</v>
          </cell>
          <cell r="AR604">
            <v>-972</v>
          </cell>
          <cell r="AS604">
            <v>-362</v>
          </cell>
          <cell r="AT604">
            <v>997</v>
          </cell>
          <cell r="AU604">
            <v>1752</v>
          </cell>
          <cell r="AV604">
            <v>735</v>
          </cell>
          <cell r="AW604">
            <v>-830</v>
          </cell>
          <cell r="AX604">
            <v>-2732</v>
          </cell>
          <cell r="AY604">
            <v>-2437</v>
          </cell>
          <cell r="AZ604">
            <v>-2558</v>
          </cell>
          <cell r="BA604">
            <v>-472</v>
          </cell>
          <cell r="BB604">
            <v>-1259</v>
          </cell>
          <cell r="BC604">
            <v>992</v>
          </cell>
          <cell r="BD604">
            <v>1825</v>
          </cell>
          <cell r="BE604">
            <v>714</v>
          </cell>
        </row>
        <row r="605">
          <cell r="B605">
            <v>601</v>
          </cell>
          <cell r="C605">
            <v>430</v>
          </cell>
          <cell r="D605">
            <v>568</v>
          </cell>
          <cell r="E605">
            <v>549</v>
          </cell>
          <cell r="F605">
            <v>270</v>
          </cell>
          <cell r="G605">
            <v>6</v>
          </cell>
          <cell r="H605">
            <v>-109</v>
          </cell>
          <cell r="I605">
            <v>-125</v>
          </cell>
          <cell r="J605">
            <v>-180</v>
          </cell>
          <cell r="K605">
            <v>1760</v>
          </cell>
          <cell r="L605">
            <v>1704</v>
          </cell>
          <cell r="M605">
            <v>1171</v>
          </cell>
          <cell r="N605">
            <v>184</v>
          </cell>
          <cell r="O605">
            <v>-396</v>
          </cell>
          <cell r="P605">
            <v>-520</v>
          </cell>
          <cell r="Q605">
            <v>-599</v>
          </cell>
          <cell r="R605">
            <v>-461</v>
          </cell>
          <cell r="S605">
            <v>125</v>
          </cell>
          <cell r="T605">
            <v>1024</v>
          </cell>
          <cell r="U605">
            <v>2126</v>
          </cell>
          <cell r="V605">
            <v>1871</v>
          </cell>
          <cell r="W605">
            <v>670</v>
          </cell>
          <cell r="X605">
            <v>-267</v>
          </cell>
          <cell r="Y605">
            <v>-371</v>
          </cell>
          <cell r="Z605">
            <v>-730</v>
          </cell>
          <cell r="AA605">
            <v>-929</v>
          </cell>
          <cell r="AB605">
            <v>-769</v>
          </cell>
          <cell r="AC605">
            <v>-462</v>
          </cell>
          <cell r="AD605">
            <v>704</v>
          </cell>
          <cell r="AE605">
            <v>2819</v>
          </cell>
          <cell r="AF605">
            <v>2815</v>
          </cell>
          <cell r="AG605">
            <v>1778</v>
          </cell>
          <cell r="AH605">
            <v>1783</v>
          </cell>
          <cell r="AI605">
            <v>191</v>
          </cell>
          <cell r="AJ605">
            <v>-773</v>
          </cell>
          <cell r="AK605">
            <v>-1382</v>
          </cell>
          <cell r="AL605">
            <v>-1470</v>
          </cell>
          <cell r="AM605">
            <v>-159</v>
          </cell>
          <cell r="AN605">
            <v>49</v>
          </cell>
          <cell r="AO605">
            <v>577</v>
          </cell>
          <cell r="AP605">
            <v>61</v>
          </cell>
          <cell r="AQ605">
            <v>-626</v>
          </cell>
          <cell r="AR605">
            <v>-1162</v>
          </cell>
          <cell r="AS605">
            <v>-295</v>
          </cell>
          <cell r="AT605">
            <v>-164</v>
          </cell>
          <cell r="AU605">
            <v>389</v>
          </cell>
          <cell r="AV605">
            <v>279</v>
          </cell>
          <cell r="AW605">
            <v>-797</v>
          </cell>
          <cell r="AX605">
            <v>-1181</v>
          </cell>
          <cell r="AY605">
            <v>-980</v>
          </cell>
          <cell r="AZ605">
            <v>-1883</v>
          </cell>
          <cell r="BA605">
            <v>-1118</v>
          </cell>
          <cell r="BB605">
            <v>-1475</v>
          </cell>
          <cell r="BC605">
            <v>746</v>
          </cell>
          <cell r="BD605">
            <v>1459</v>
          </cell>
          <cell r="BE605">
            <v>614</v>
          </cell>
        </row>
        <row r="607">
          <cell r="B607">
            <v>1349</v>
          </cell>
          <cell r="C607">
            <v>1324</v>
          </cell>
          <cell r="D607">
            <v>2907</v>
          </cell>
          <cell r="E607">
            <v>1342</v>
          </cell>
          <cell r="F607">
            <v>-47</v>
          </cell>
          <cell r="G607">
            <v>-1050</v>
          </cell>
          <cell r="H607">
            <v>-86</v>
          </cell>
          <cell r="I607">
            <v>1103</v>
          </cell>
          <cell r="J607">
            <v>2321</v>
          </cell>
          <cell r="K607">
            <v>7822</v>
          </cell>
          <cell r="L607">
            <v>5727</v>
          </cell>
          <cell r="M607">
            <v>1975</v>
          </cell>
          <cell r="N607">
            <v>17</v>
          </cell>
          <cell r="O607">
            <v>-3276</v>
          </cell>
          <cell r="P607">
            <v>-2604</v>
          </cell>
          <cell r="Q607">
            <v>-4180</v>
          </cell>
          <cell r="R607">
            <v>-1479</v>
          </cell>
          <cell r="S607">
            <v>2268</v>
          </cell>
          <cell r="T607">
            <v>3725</v>
          </cell>
          <cell r="U607">
            <v>6209</v>
          </cell>
          <cell r="V607">
            <v>5211</v>
          </cell>
          <cell r="W607">
            <v>691</v>
          </cell>
          <cell r="X607">
            <v>-2987</v>
          </cell>
          <cell r="Y607">
            <v>-4768</v>
          </cell>
          <cell r="Z607">
            <v>-4810</v>
          </cell>
          <cell r="AA607">
            <v>-6029</v>
          </cell>
          <cell r="AB607">
            <v>-3539</v>
          </cell>
          <cell r="AC607">
            <v>1624</v>
          </cell>
          <cell r="AD607">
            <v>4655</v>
          </cell>
          <cell r="AE607">
            <v>8678</v>
          </cell>
          <cell r="AF607">
            <v>5853</v>
          </cell>
          <cell r="AG607">
            <v>1762</v>
          </cell>
          <cell r="AH607">
            <v>728</v>
          </cell>
          <cell r="AI607">
            <v>-4288</v>
          </cell>
          <cell r="AJ607">
            <v>-8700</v>
          </cell>
          <cell r="AK607">
            <v>-10276</v>
          </cell>
          <cell r="AL607">
            <v>-9469</v>
          </cell>
          <cell r="AM607">
            <v>-4746</v>
          </cell>
          <cell r="AN607">
            <v>-32</v>
          </cell>
          <cell r="AO607">
            <v>-2037</v>
          </cell>
          <cell r="AP607">
            <v>-6394</v>
          </cell>
          <cell r="AQ607">
            <v>-2400</v>
          </cell>
          <cell r="AR607">
            <v>-3750</v>
          </cell>
          <cell r="AS607">
            <v>-1756</v>
          </cell>
          <cell r="AT607">
            <v>-651</v>
          </cell>
          <cell r="AU607">
            <v>-457</v>
          </cell>
          <cell r="AV607">
            <v>-3949</v>
          </cell>
          <cell r="AW607">
            <v>-10290</v>
          </cell>
          <cell r="AX607">
            <v>-13426</v>
          </cell>
          <cell r="AY607">
            <v>-12857</v>
          </cell>
          <cell r="AZ607">
            <v>-12824</v>
          </cell>
          <cell r="BA607">
            <v>-8228</v>
          </cell>
          <cell r="BB607">
            <v>-5111</v>
          </cell>
          <cell r="BC607">
            <v>3316</v>
          </cell>
          <cell r="BD607">
            <v>4010</v>
          </cell>
          <cell r="BE607">
            <v>-710</v>
          </cell>
          <cell r="BF607">
            <v>-2600</v>
          </cell>
          <cell r="BG607">
            <v>-2200</v>
          </cell>
          <cell r="BH607">
            <v>-1200</v>
          </cell>
          <cell r="BI607">
            <v>-2400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</row>
        <row r="610">
          <cell r="C610">
            <v>46.3</v>
          </cell>
          <cell r="D610">
            <v>47.9</v>
          </cell>
          <cell r="E610">
            <v>48.4</v>
          </cell>
          <cell r="F610">
            <v>47.1</v>
          </cell>
          <cell r="G610">
            <v>46.3</v>
          </cell>
          <cell r="H610">
            <v>47.5</v>
          </cell>
          <cell r="I610">
            <v>48.8</v>
          </cell>
          <cell r="J610">
            <v>48.1</v>
          </cell>
          <cell r="K610">
            <v>53.6</v>
          </cell>
          <cell r="L610">
            <v>53.8</v>
          </cell>
          <cell r="M610">
            <v>50.2</v>
          </cell>
          <cell r="N610">
            <v>48.6</v>
          </cell>
          <cell r="O610">
            <v>45.6</v>
          </cell>
          <cell r="P610">
            <v>46.4</v>
          </cell>
          <cell r="Q610">
            <v>42.9</v>
          </cell>
          <cell r="R610">
            <v>46.3</v>
          </cell>
          <cell r="S610">
            <v>52.2</v>
          </cell>
          <cell r="T610">
            <v>53.8</v>
          </cell>
          <cell r="U610">
            <v>56.7</v>
          </cell>
          <cell r="V610">
            <v>56</v>
          </cell>
          <cell r="W610">
            <v>51.8</v>
          </cell>
          <cell r="X610">
            <v>46.2</v>
          </cell>
          <cell r="Y610">
            <v>44.5</v>
          </cell>
          <cell r="Z610">
            <v>47.4</v>
          </cell>
          <cell r="AA610">
            <v>46.5</v>
          </cell>
          <cell r="AB610">
            <v>49.3</v>
          </cell>
          <cell r="AC610">
            <v>54.8</v>
          </cell>
          <cell r="AD610">
            <v>58.3</v>
          </cell>
          <cell r="AE610">
            <v>60.2</v>
          </cell>
          <cell r="AF610">
            <v>57.7</v>
          </cell>
          <cell r="AG610">
            <v>56.4</v>
          </cell>
          <cell r="AH610">
            <v>55.8</v>
          </cell>
          <cell r="AI610">
            <v>50.7</v>
          </cell>
          <cell r="AJ610">
            <v>46.9</v>
          </cell>
          <cell r="AK610">
            <v>45.6</v>
          </cell>
          <cell r="AL610">
            <v>44.3</v>
          </cell>
          <cell r="AM610">
            <v>49.1</v>
          </cell>
          <cell r="AN610">
            <v>57.3</v>
          </cell>
          <cell r="AO610">
            <v>55.7</v>
          </cell>
          <cell r="AP610">
            <v>51.7</v>
          </cell>
          <cell r="AQ610">
            <v>56.5</v>
          </cell>
          <cell r="AR610">
            <v>55.2</v>
          </cell>
          <cell r="AS610">
            <v>54.9</v>
          </cell>
          <cell r="AT610">
            <v>56.5</v>
          </cell>
          <cell r="AU610">
            <v>59.7</v>
          </cell>
          <cell r="AV610">
            <v>56.7</v>
          </cell>
          <cell r="AW610">
            <v>50.8</v>
          </cell>
          <cell r="AX610">
            <v>48</v>
          </cell>
          <cell r="AY610">
            <v>49.1</v>
          </cell>
          <cell r="AZ610">
            <v>47</v>
          </cell>
          <cell r="BA610">
            <v>51.9</v>
          </cell>
          <cell r="BB610">
            <v>58.3</v>
          </cell>
          <cell r="BC610">
            <v>67.099999999999994</v>
          </cell>
          <cell r="BD610">
            <v>68.3</v>
          </cell>
          <cell r="BE610">
            <v>64.2</v>
          </cell>
          <cell r="BF610">
            <v>62.7</v>
          </cell>
          <cell r="BG610">
            <v>60.6</v>
          </cell>
          <cell r="BH610">
            <v>61.6</v>
          </cell>
          <cell r="BI610">
            <v>64.2</v>
          </cell>
          <cell r="BJ610">
            <v>67.709999999999994</v>
          </cell>
          <cell r="BK610">
            <v>68.545000000000002</v>
          </cell>
          <cell r="BL610">
            <v>68.668999999999997</v>
          </cell>
          <cell r="BM610">
            <v>68.727000000000004</v>
          </cell>
          <cell r="BN610">
            <v>64.5</v>
          </cell>
          <cell r="BO610">
            <v>74.7</v>
          </cell>
          <cell r="BP610">
            <v>82.2</v>
          </cell>
        </row>
        <row r="611">
          <cell r="B611">
            <v>-1.349</v>
          </cell>
          <cell r="C611">
            <v>44.975999999999999</v>
          </cell>
          <cell r="D611">
            <v>44.992999999999995</v>
          </cell>
          <cell r="E611">
            <v>47.058</v>
          </cell>
          <cell r="F611">
            <v>47.146999999999998</v>
          </cell>
          <cell r="G611">
            <v>47.349999999999994</v>
          </cell>
          <cell r="H611">
            <v>47.585999999999999</v>
          </cell>
          <cell r="I611">
            <v>47.696999999999996</v>
          </cell>
          <cell r="J611">
            <v>45.779000000000003</v>
          </cell>
          <cell r="K611">
            <v>45.777999999999999</v>
          </cell>
          <cell r="L611">
            <v>48.072999999999993</v>
          </cell>
          <cell r="M611">
            <v>48.225000000000001</v>
          </cell>
          <cell r="N611">
            <v>48.582999999999998</v>
          </cell>
          <cell r="O611">
            <v>48.876000000000005</v>
          </cell>
          <cell r="P611">
            <v>49.003999999999998</v>
          </cell>
          <cell r="Q611">
            <v>47.08</v>
          </cell>
          <cell r="R611">
            <v>47.778999999999996</v>
          </cell>
          <cell r="S611">
            <v>49.932000000000002</v>
          </cell>
          <cell r="T611">
            <v>50.074999999999996</v>
          </cell>
          <cell r="U611">
            <v>50.491</v>
          </cell>
          <cell r="V611">
            <v>50.789000000000001</v>
          </cell>
          <cell r="W611">
            <v>51.108999999999995</v>
          </cell>
          <cell r="X611">
            <v>49.187000000000005</v>
          </cell>
          <cell r="Y611">
            <v>49.268000000000001</v>
          </cell>
          <cell r="Z611">
            <v>52.21</v>
          </cell>
          <cell r="AA611">
            <v>52.528999999999996</v>
          </cell>
          <cell r="AB611">
            <v>52.838999999999999</v>
          </cell>
          <cell r="AC611">
            <v>53.175999999999995</v>
          </cell>
          <cell r="AD611">
            <v>53.644999999999996</v>
          </cell>
          <cell r="AE611">
            <v>51.522000000000006</v>
          </cell>
          <cell r="AF611">
            <v>51.847000000000001</v>
          </cell>
          <cell r="AG611">
            <v>54.637999999999998</v>
          </cell>
          <cell r="AH611">
            <v>55.071999999999996</v>
          </cell>
          <cell r="AI611">
            <v>54.988</v>
          </cell>
          <cell r="AJ611">
            <v>55.599999999999994</v>
          </cell>
          <cell r="AK611">
            <v>55.876000000000005</v>
          </cell>
          <cell r="AL611">
            <v>53.768999999999998</v>
          </cell>
          <cell r="AM611">
            <v>53.846000000000004</v>
          </cell>
          <cell r="AN611">
            <v>57.331999999999994</v>
          </cell>
          <cell r="AO611">
            <v>57.737000000000002</v>
          </cell>
          <cell r="AP611">
            <v>58.094000000000001</v>
          </cell>
          <cell r="AQ611">
            <v>58.9</v>
          </cell>
          <cell r="AR611">
            <v>58.95</v>
          </cell>
          <cell r="AS611">
            <v>56.655999999999999</v>
          </cell>
          <cell r="AT611">
            <v>57.151000000000003</v>
          </cell>
          <cell r="AU611">
            <v>60.157000000000004</v>
          </cell>
          <cell r="AV611">
            <v>60.649000000000001</v>
          </cell>
          <cell r="AW611">
            <v>61.089999999999996</v>
          </cell>
          <cell r="AX611">
            <v>61.426000000000002</v>
          </cell>
          <cell r="AY611">
            <v>61.957000000000001</v>
          </cell>
          <cell r="AZ611">
            <v>59.823999999999998</v>
          </cell>
          <cell r="BA611">
            <v>60.128</v>
          </cell>
          <cell r="BB611">
            <v>63.410999999999994</v>
          </cell>
          <cell r="BC611">
            <v>63.783999999999992</v>
          </cell>
          <cell r="BD611">
            <v>64.289999999999992</v>
          </cell>
          <cell r="BE611">
            <v>64.91</v>
          </cell>
          <cell r="BF611">
            <v>65.3</v>
          </cell>
          <cell r="BG611">
            <v>62.800000000000004</v>
          </cell>
          <cell r="BH611">
            <v>62.800000000000004</v>
          </cell>
          <cell r="BI611">
            <v>66.600000000000009</v>
          </cell>
          <cell r="BJ611">
            <v>67.709999999999994</v>
          </cell>
          <cell r="BK611">
            <v>68.545000000000002</v>
          </cell>
          <cell r="BL611">
            <v>68.668999999999997</v>
          </cell>
          <cell r="BM611">
            <v>68.727000000000004</v>
          </cell>
          <cell r="BN611">
            <v>64.5</v>
          </cell>
          <cell r="BO611">
            <v>74.7</v>
          </cell>
          <cell r="BP611">
            <v>82.2</v>
          </cell>
        </row>
        <row r="612">
          <cell r="B612">
            <v>48</v>
          </cell>
          <cell r="C612">
            <v>46.3</v>
          </cell>
          <cell r="D612">
            <v>47.9</v>
          </cell>
          <cell r="E612">
            <v>48.4</v>
          </cell>
          <cell r="F612">
            <v>47.1</v>
          </cell>
          <cell r="G612">
            <v>46.3</v>
          </cell>
          <cell r="H612">
            <v>46.7</v>
          </cell>
          <cell r="I612">
            <v>48.9</v>
          </cell>
          <cell r="J612">
            <v>50</v>
          </cell>
          <cell r="K612">
            <v>53.6</v>
          </cell>
          <cell r="L612">
            <v>53.8</v>
          </cell>
          <cell r="M612">
            <v>50.2</v>
          </cell>
          <cell r="N612">
            <v>48.6</v>
          </cell>
          <cell r="O612">
            <v>45.6</v>
          </cell>
          <cell r="P612">
            <v>46.4</v>
          </cell>
          <cell r="Q612">
            <v>42.9</v>
          </cell>
          <cell r="R612">
            <v>46.3</v>
          </cell>
          <cell r="S612">
            <v>52.2</v>
          </cell>
          <cell r="T612">
            <v>53.8</v>
          </cell>
          <cell r="U612">
            <v>56.7</v>
          </cell>
          <cell r="V612">
            <v>56</v>
          </cell>
          <cell r="W612">
            <v>51.8</v>
          </cell>
          <cell r="X612">
            <v>46.2</v>
          </cell>
          <cell r="Y612">
            <v>44.5</v>
          </cell>
          <cell r="Z612">
            <v>47.4</v>
          </cell>
          <cell r="AA612">
            <v>46.5</v>
          </cell>
          <cell r="AB612">
            <v>49.3</v>
          </cell>
          <cell r="AC612">
            <v>54.8</v>
          </cell>
          <cell r="AD612">
            <v>58.3</v>
          </cell>
          <cell r="AE612">
            <v>60.2</v>
          </cell>
          <cell r="AF612">
            <v>57.7</v>
          </cell>
          <cell r="AG612">
            <v>56.4</v>
          </cell>
          <cell r="AH612">
            <v>55.8</v>
          </cell>
          <cell r="AI612">
            <v>50.7</v>
          </cell>
          <cell r="AJ612">
            <v>46.9</v>
          </cell>
          <cell r="AK612">
            <v>45.6</v>
          </cell>
          <cell r="AL612">
            <v>44.3</v>
          </cell>
          <cell r="AM612">
            <v>49.1</v>
          </cell>
          <cell r="AN612">
            <v>57.3</v>
          </cell>
          <cell r="AO612">
            <v>55.7</v>
          </cell>
          <cell r="AP612">
            <v>51.7</v>
          </cell>
          <cell r="AQ612">
            <v>56.5</v>
          </cell>
          <cell r="AR612">
            <v>55.2</v>
          </cell>
          <cell r="AS612">
            <v>54.9</v>
          </cell>
          <cell r="AT612">
            <v>56.5</v>
          </cell>
          <cell r="AU612">
            <v>59.7</v>
          </cell>
          <cell r="AV612">
            <v>56.7</v>
          </cell>
          <cell r="AW612">
            <v>50.8</v>
          </cell>
          <cell r="AX612">
            <v>48</v>
          </cell>
          <cell r="AY612">
            <v>49.1</v>
          </cell>
          <cell r="AZ612">
            <v>47</v>
          </cell>
          <cell r="BA612">
            <v>51.9</v>
          </cell>
          <cell r="BB612">
            <v>58.3</v>
          </cell>
          <cell r="BC612">
            <v>67.099999999999994</v>
          </cell>
          <cell r="BD612">
            <v>68.3</v>
          </cell>
          <cell r="BE612">
            <v>64.2</v>
          </cell>
          <cell r="BF612">
            <v>62.7</v>
          </cell>
          <cell r="BG612">
            <v>60.6</v>
          </cell>
          <cell r="BH612">
            <v>63.1</v>
          </cell>
          <cell r="BI612">
            <v>65.2</v>
          </cell>
          <cell r="BJ612">
            <v>67.709999999999994</v>
          </cell>
          <cell r="BK612">
            <v>68.545000000000002</v>
          </cell>
          <cell r="BL612">
            <v>68.668999999999997</v>
          </cell>
          <cell r="BM612">
            <v>68.727000000000004</v>
          </cell>
          <cell r="BN612">
            <v>64.5</v>
          </cell>
          <cell r="BO612">
            <v>74.7</v>
          </cell>
          <cell r="BP612">
            <v>82.2</v>
          </cell>
        </row>
        <row r="613">
          <cell r="B613">
            <v>46.651000000000003</v>
          </cell>
          <cell r="C613">
            <v>44.975999999999999</v>
          </cell>
          <cell r="D613">
            <v>44.992999999999995</v>
          </cell>
          <cell r="E613">
            <v>47.058</v>
          </cell>
          <cell r="F613">
            <v>47.146999999999998</v>
          </cell>
          <cell r="G613">
            <v>47.349999999999994</v>
          </cell>
          <cell r="H613">
            <v>46.786000000000001</v>
          </cell>
          <cell r="I613">
            <v>47.796999999999997</v>
          </cell>
          <cell r="J613">
            <v>47.679000000000002</v>
          </cell>
          <cell r="K613">
            <v>45.777999999999999</v>
          </cell>
          <cell r="L613">
            <v>48.072999999999993</v>
          </cell>
          <cell r="M613">
            <v>48.225000000000001</v>
          </cell>
          <cell r="N613">
            <v>48.582999999999998</v>
          </cell>
          <cell r="O613">
            <v>48.876000000000005</v>
          </cell>
          <cell r="P613">
            <v>49.003999999999998</v>
          </cell>
          <cell r="Q613">
            <v>47.08</v>
          </cell>
          <cell r="R613">
            <v>47.778999999999996</v>
          </cell>
          <cell r="S613">
            <v>49.932000000000002</v>
          </cell>
          <cell r="T613">
            <v>50.074999999999996</v>
          </cell>
          <cell r="U613">
            <v>50.491</v>
          </cell>
          <cell r="V613">
            <v>50.789000000000001</v>
          </cell>
          <cell r="W613">
            <v>51.108999999999995</v>
          </cell>
          <cell r="X613">
            <v>49.187000000000005</v>
          </cell>
          <cell r="Y613">
            <v>49.268000000000001</v>
          </cell>
          <cell r="Z613">
            <v>52.21</v>
          </cell>
          <cell r="AA613">
            <v>52.528999999999996</v>
          </cell>
          <cell r="AB613">
            <v>52.838999999999999</v>
          </cell>
          <cell r="AC613">
            <v>53.175999999999995</v>
          </cell>
          <cell r="AD613">
            <v>53.644999999999996</v>
          </cell>
          <cell r="AE613">
            <v>51.522000000000006</v>
          </cell>
          <cell r="AF613">
            <v>51.847000000000001</v>
          </cell>
          <cell r="AG613">
            <v>54.637999999999998</v>
          </cell>
          <cell r="AH613">
            <v>55.071999999999996</v>
          </cell>
          <cell r="AI613">
            <v>54.988</v>
          </cell>
          <cell r="AJ613">
            <v>55.599999999999994</v>
          </cell>
          <cell r="AK613">
            <v>55.876000000000005</v>
          </cell>
          <cell r="AL613">
            <v>53.768999999999998</v>
          </cell>
          <cell r="AM613">
            <v>53.846000000000004</v>
          </cell>
          <cell r="AN613">
            <v>57.331999999999994</v>
          </cell>
          <cell r="AO613">
            <v>57.737000000000002</v>
          </cell>
          <cell r="AP613">
            <v>58.094000000000001</v>
          </cell>
          <cell r="AQ613">
            <v>58.9</v>
          </cell>
          <cell r="AR613">
            <v>58.95</v>
          </cell>
          <cell r="AS613">
            <v>56.655999999999999</v>
          </cell>
          <cell r="AT613">
            <v>57.151000000000003</v>
          </cell>
          <cell r="AU613">
            <v>60.157000000000004</v>
          </cell>
          <cell r="AV613">
            <v>60.649000000000001</v>
          </cell>
          <cell r="AW613">
            <v>61.089999999999996</v>
          </cell>
          <cell r="AX613">
            <v>61.426000000000002</v>
          </cell>
          <cell r="AY613">
            <v>61.957000000000001</v>
          </cell>
          <cell r="AZ613">
            <v>59.823999999999998</v>
          </cell>
          <cell r="BA613">
            <v>60.128</v>
          </cell>
          <cell r="BB613">
            <v>63.410999999999994</v>
          </cell>
          <cell r="BC613">
            <v>63.783999999999992</v>
          </cell>
          <cell r="BD613">
            <v>64.289999999999992</v>
          </cell>
          <cell r="BE613">
            <v>64.91</v>
          </cell>
          <cell r="BF613">
            <v>65.3</v>
          </cell>
          <cell r="BG613">
            <v>62.800000000000004</v>
          </cell>
          <cell r="BH613">
            <v>64.3</v>
          </cell>
          <cell r="BI613">
            <v>67.600000000000009</v>
          </cell>
          <cell r="BJ613">
            <v>67.709999999999994</v>
          </cell>
          <cell r="BK613">
            <v>68.545000000000002</v>
          </cell>
          <cell r="BL613">
            <v>68.668999999999997</v>
          </cell>
          <cell r="BM613">
            <v>68.727000000000004</v>
          </cell>
          <cell r="BN613">
            <v>64.5</v>
          </cell>
          <cell r="BO613">
            <v>74.7</v>
          </cell>
          <cell r="BP613">
            <v>82.2</v>
          </cell>
        </row>
        <row r="614">
          <cell r="B614">
            <v>1.349</v>
          </cell>
          <cell r="C614">
            <v>1.3240000000000001</v>
          </cell>
          <cell r="D614">
            <v>2.907</v>
          </cell>
          <cell r="E614">
            <v>1.3420000000000001</v>
          </cell>
          <cell r="F614">
            <v>-4.7E-2</v>
          </cell>
          <cell r="G614">
            <v>-1.05</v>
          </cell>
          <cell r="H614">
            <v>-8.5999999999999993E-2</v>
          </cell>
          <cell r="I614">
            <v>1.103</v>
          </cell>
          <cell r="J614">
            <v>2.3210000000000002</v>
          </cell>
          <cell r="K614">
            <v>7.8220000000000001</v>
          </cell>
          <cell r="L614">
            <v>5.7270000000000003</v>
          </cell>
          <cell r="M614">
            <v>1.9750000000000001</v>
          </cell>
          <cell r="N614">
            <v>1.7000000000000001E-2</v>
          </cell>
          <cell r="O614">
            <v>-3.2759999999999998</v>
          </cell>
          <cell r="P614">
            <v>-2.6040000000000001</v>
          </cell>
          <cell r="Q614">
            <v>-4.18</v>
          </cell>
          <cell r="R614">
            <v>-1.4790000000000001</v>
          </cell>
          <cell r="S614">
            <v>2.2679999999999998</v>
          </cell>
          <cell r="T614">
            <v>3.7250000000000001</v>
          </cell>
          <cell r="U614">
            <v>6.2089999999999996</v>
          </cell>
          <cell r="V614">
            <v>5.2110000000000003</v>
          </cell>
          <cell r="W614">
            <v>0.69099999999999995</v>
          </cell>
          <cell r="X614">
            <v>-2.9870000000000001</v>
          </cell>
          <cell r="Y614">
            <v>-4.7679999999999998</v>
          </cell>
          <cell r="Z614">
            <v>-4.8099999999999996</v>
          </cell>
          <cell r="AA614">
            <v>-6.0289999999999999</v>
          </cell>
          <cell r="AB614">
            <v>-3.5390000000000001</v>
          </cell>
          <cell r="AC614">
            <v>1.6240000000000001</v>
          </cell>
          <cell r="AD614">
            <v>4.6550000000000002</v>
          </cell>
          <cell r="AE614">
            <v>8.6780000000000008</v>
          </cell>
          <cell r="AF614">
            <v>5.8529999999999998</v>
          </cell>
          <cell r="AG614">
            <v>1.762</v>
          </cell>
          <cell r="AH614">
            <v>0.72799999999999998</v>
          </cell>
          <cell r="AI614">
            <v>-4.2880000000000003</v>
          </cell>
          <cell r="AJ614">
            <v>-8.6999999999999993</v>
          </cell>
          <cell r="AK614">
            <v>-10.276</v>
          </cell>
          <cell r="AL614">
            <v>-9.4689999999999994</v>
          </cell>
          <cell r="AM614">
            <v>-4.7460000000000004</v>
          </cell>
          <cell r="AN614">
            <v>-3.2000000000000001E-2</v>
          </cell>
          <cell r="AO614">
            <v>-2.0369999999999999</v>
          </cell>
          <cell r="AP614">
            <v>-6.3940000000000001</v>
          </cell>
          <cell r="AQ614">
            <v>-2.4</v>
          </cell>
          <cell r="AR614">
            <v>-3.75</v>
          </cell>
          <cell r="AS614">
            <v>-1.756</v>
          </cell>
          <cell r="AT614">
            <v>-0.65100000000000002</v>
          </cell>
          <cell r="AU614">
            <v>-0.45700000000000002</v>
          </cell>
          <cell r="AV614">
            <v>-3.9489999999999998</v>
          </cell>
          <cell r="AW614">
            <v>-10.29</v>
          </cell>
          <cell r="AX614">
            <v>-13.426</v>
          </cell>
          <cell r="AY614">
            <v>-12.856999999999999</v>
          </cell>
          <cell r="AZ614">
            <v>-12.824</v>
          </cell>
          <cell r="BA614">
            <v>-8.2279999999999998</v>
          </cell>
          <cell r="BB614">
            <v>-5.1109999999999998</v>
          </cell>
          <cell r="BC614">
            <v>3.3159999999999998</v>
          </cell>
          <cell r="BD614">
            <v>4.01</v>
          </cell>
          <cell r="BE614">
            <v>-0.71</v>
          </cell>
          <cell r="BF614">
            <v>-2.6</v>
          </cell>
          <cell r="BG614">
            <v>-2.2000000000000002</v>
          </cell>
          <cell r="BH614">
            <v>-1.2</v>
          </cell>
          <cell r="BI614">
            <v>-2.4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3"/>
  <sheetViews>
    <sheetView tabSelected="1" topLeftCell="GM195" workbookViewId="0">
      <selection activeCell="HB222" sqref="HB222"/>
    </sheetView>
  </sheetViews>
  <sheetFormatPr defaultColWidth="6.7109375" defaultRowHeight="9" x14ac:dyDescent="0.15"/>
  <cols>
    <col min="1" max="1" width="33.7109375" style="1" customWidth="1"/>
    <col min="2" max="8" width="6.7109375" style="2" customWidth="1"/>
    <col min="9" max="15" width="6.7109375" style="1" customWidth="1"/>
    <col min="16" max="22" width="6.7109375" style="2" customWidth="1"/>
    <col min="23" max="29" width="6.7109375" style="1" customWidth="1"/>
    <col min="30" max="36" width="6.7109375" style="2" customWidth="1"/>
    <col min="37" max="16384" width="6.7109375" style="1"/>
  </cols>
  <sheetData>
    <row r="1" spans="1:255" x14ac:dyDescent="0.15">
      <c r="CH1" s="2"/>
      <c r="CI1" s="2"/>
      <c r="CJ1" s="2"/>
      <c r="CK1" s="2"/>
      <c r="CL1" s="2"/>
      <c r="CM1" s="2"/>
      <c r="CN1" s="2"/>
    </row>
    <row r="2" spans="1:255" x14ac:dyDescent="0.15">
      <c r="CH2" s="2"/>
      <c r="CI2" s="2"/>
      <c r="CJ2" s="2"/>
      <c r="CK2" s="2"/>
      <c r="CL2" s="2"/>
      <c r="CM2" s="2"/>
      <c r="CN2" s="2"/>
    </row>
    <row r="3" spans="1:255" x14ac:dyDescent="0.15">
      <c r="CH3" s="2"/>
      <c r="CI3" s="2"/>
      <c r="CJ3" s="2"/>
      <c r="CK3" s="2"/>
      <c r="CL3" s="2"/>
      <c r="CM3" s="2"/>
      <c r="CN3" s="2"/>
    </row>
    <row r="4" spans="1:255" x14ac:dyDescent="0.15">
      <c r="CH4" s="2"/>
      <c r="CI4" s="2"/>
      <c r="CJ4" s="2"/>
      <c r="CK4" s="2"/>
      <c r="CL4" s="2"/>
      <c r="CM4" s="2"/>
      <c r="CN4" s="2"/>
    </row>
    <row r="5" spans="1:255" x14ac:dyDescent="0.15">
      <c r="CH5" s="2"/>
      <c r="CI5" s="2"/>
      <c r="CJ5" s="2"/>
      <c r="CK5" s="2"/>
      <c r="CL5" s="2"/>
      <c r="CM5" s="2"/>
      <c r="CN5" s="2"/>
    </row>
    <row r="6" spans="1:255" s="40" customFormat="1" ht="9.75" thickBot="1" x14ac:dyDescent="0.2">
      <c r="B6" s="41">
        <v>36129</v>
      </c>
      <c r="C6" s="41">
        <v>36495</v>
      </c>
      <c r="D6" s="41">
        <v>36496</v>
      </c>
      <c r="E6" s="41">
        <v>36497</v>
      </c>
      <c r="F6" s="41">
        <v>36498</v>
      </c>
      <c r="G6" s="41">
        <v>36499</v>
      </c>
      <c r="H6" s="41">
        <v>36500</v>
      </c>
      <c r="I6" s="41">
        <v>36501</v>
      </c>
      <c r="J6" s="41">
        <v>36502</v>
      </c>
      <c r="K6" s="41">
        <v>36503</v>
      </c>
      <c r="L6" s="41">
        <v>36504</v>
      </c>
      <c r="M6" s="41">
        <v>36505</v>
      </c>
      <c r="N6" s="41">
        <v>36506</v>
      </c>
      <c r="O6" s="41">
        <v>36507</v>
      </c>
      <c r="P6" s="41">
        <v>36508</v>
      </c>
      <c r="Q6" s="41">
        <v>36509</v>
      </c>
      <c r="R6" s="41">
        <v>36510</v>
      </c>
      <c r="S6" s="41">
        <v>36511</v>
      </c>
      <c r="T6" s="41">
        <v>36512</v>
      </c>
      <c r="U6" s="41">
        <v>36513</v>
      </c>
      <c r="V6" s="41">
        <v>36514</v>
      </c>
      <c r="W6" s="41">
        <v>36515</v>
      </c>
      <c r="X6" s="40">
        <v>36516</v>
      </c>
      <c r="Y6" s="40">
        <v>36517</v>
      </c>
      <c r="Z6" s="40">
        <v>36518</v>
      </c>
      <c r="AA6" s="41">
        <v>36519</v>
      </c>
      <c r="AB6" s="41">
        <v>36520</v>
      </c>
      <c r="AC6" s="41">
        <v>36521</v>
      </c>
      <c r="AD6" s="41">
        <v>36522</v>
      </c>
      <c r="AE6" s="41">
        <v>36523</v>
      </c>
      <c r="AF6" s="41">
        <v>36524</v>
      </c>
      <c r="AG6" s="41">
        <v>36525</v>
      </c>
      <c r="AH6" s="40">
        <v>36161</v>
      </c>
      <c r="AI6" s="40">
        <v>36162</v>
      </c>
      <c r="AJ6" s="40">
        <v>36163</v>
      </c>
      <c r="AK6" s="40">
        <v>36164</v>
      </c>
      <c r="AL6" s="40">
        <v>36165</v>
      </c>
      <c r="AM6" s="40">
        <v>36166</v>
      </c>
      <c r="AN6" s="40">
        <v>36167</v>
      </c>
      <c r="AO6" s="41">
        <v>36168</v>
      </c>
      <c r="AP6" s="41">
        <v>36169</v>
      </c>
      <c r="AQ6" s="41">
        <v>36170</v>
      </c>
      <c r="AR6" s="41">
        <v>36171</v>
      </c>
      <c r="AS6" s="41">
        <v>36172</v>
      </c>
      <c r="AT6" s="41">
        <v>36173</v>
      </c>
      <c r="AU6" s="41">
        <v>36174</v>
      </c>
      <c r="AV6" s="40">
        <v>36175</v>
      </c>
      <c r="AW6" s="40">
        <v>36176</v>
      </c>
      <c r="AX6" s="40">
        <v>36177</v>
      </c>
      <c r="AY6" s="40">
        <v>36178</v>
      </c>
      <c r="AZ6" s="40">
        <v>36179</v>
      </c>
      <c r="BA6" s="40">
        <v>36180</v>
      </c>
      <c r="BB6" s="40">
        <v>36181</v>
      </c>
      <c r="BC6" s="41">
        <v>36182</v>
      </c>
      <c r="BD6" s="41">
        <v>36183</v>
      </c>
      <c r="BE6" s="41">
        <v>36184</v>
      </c>
      <c r="BF6" s="41">
        <v>36185</v>
      </c>
      <c r="BG6" s="41">
        <v>36186</v>
      </c>
      <c r="BH6" s="41">
        <v>36187</v>
      </c>
      <c r="BI6" s="41">
        <v>36188</v>
      </c>
      <c r="BJ6" s="40">
        <v>36189</v>
      </c>
      <c r="BK6" s="40">
        <v>36190</v>
      </c>
      <c r="BL6" s="40">
        <v>36191</v>
      </c>
      <c r="BM6" s="40">
        <v>36192</v>
      </c>
      <c r="BN6" s="40">
        <v>36193</v>
      </c>
      <c r="BO6" s="40">
        <v>36194</v>
      </c>
      <c r="BP6" s="40">
        <v>36195</v>
      </c>
      <c r="BQ6" s="40">
        <v>36196</v>
      </c>
      <c r="BR6" s="40">
        <v>36197</v>
      </c>
      <c r="BS6" s="40">
        <v>36198</v>
      </c>
      <c r="BT6" s="40">
        <v>36199</v>
      </c>
      <c r="BU6" s="40">
        <v>36200</v>
      </c>
      <c r="BV6" s="40">
        <v>36201</v>
      </c>
      <c r="BW6" s="40">
        <v>36202</v>
      </c>
      <c r="BX6" s="40">
        <v>36203</v>
      </c>
      <c r="BY6" s="40">
        <v>36204</v>
      </c>
      <c r="BZ6" s="40">
        <v>36205</v>
      </c>
      <c r="CA6" s="40">
        <v>36206</v>
      </c>
      <c r="CB6" s="40">
        <v>36207</v>
      </c>
      <c r="CC6" s="40">
        <v>36208</v>
      </c>
      <c r="CD6" s="40">
        <v>36209</v>
      </c>
      <c r="CE6" s="40">
        <v>36210</v>
      </c>
      <c r="CF6" s="40">
        <v>36211</v>
      </c>
      <c r="CG6" s="40">
        <v>36212</v>
      </c>
      <c r="CH6" s="40">
        <v>36213</v>
      </c>
      <c r="CI6" s="40">
        <v>36214</v>
      </c>
      <c r="CJ6" s="40">
        <v>36215</v>
      </c>
      <c r="CK6" s="40">
        <v>36216</v>
      </c>
      <c r="CL6" s="40">
        <v>36217</v>
      </c>
      <c r="CM6" s="40">
        <v>36218</v>
      </c>
      <c r="CN6" s="40">
        <v>36219</v>
      </c>
      <c r="CO6" s="40">
        <v>36220</v>
      </c>
      <c r="CP6" s="40">
        <v>36221</v>
      </c>
      <c r="CQ6" s="40">
        <v>36222</v>
      </c>
      <c r="CR6" s="40">
        <v>36223</v>
      </c>
      <c r="CS6" s="40">
        <v>36224</v>
      </c>
      <c r="CT6" s="40">
        <v>36225</v>
      </c>
      <c r="CU6" s="40">
        <v>36226</v>
      </c>
      <c r="CV6" s="40">
        <v>36227</v>
      </c>
      <c r="CW6" s="40">
        <v>36228</v>
      </c>
      <c r="CX6" s="40">
        <v>36229</v>
      </c>
      <c r="CY6" s="40">
        <v>36230</v>
      </c>
      <c r="CZ6" s="40">
        <v>36231</v>
      </c>
      <c r="DA6" s="40">
        <v>36232</v>
      </c>
      <c r="DB6" s="40">
        <v>36233</v>
      </c>
      <c r="DC6" s="40">
        <v>36234</v>
      </c>
      <c r="DD6" s="40">
        <v>36235</v>
      </c>
      <c r="DE6" s="40">
        <v>36236</v>
      </c>
      <c r="DF6" s="40">
        <v>36237</v>
      </c>
      <c r="DG6" s="40">
        <v>36238</v>
      </c>
      <c r="DH6" s="40">
        <v>36239</v>
      </c>
      <c r="DI6" s="40">
        <v>36240</v>
      </c>
      <c r="DJ6" s="40">
        <v>36241</v>
      </c>
      <c r="DK6" s="40">
        <v>36242</v>
      </c>
      <c r="DL6" s="40">
        <v>36243</v>
      </c>
      <c r="DM6" s="40">
        <v>36244</v>
      </c>
      <c r="DN6" s="40">
        <v>36245</v>
      </c>
      <c r="DO6" s="40">
        <v>36246</v>
      </c>
      <c r="DP6" s="40">
        <v>36247</v>
      </c>
      <c r="DQ6" s="40">
        <v>36248</v>
      </c>
      <c r="DR6" s="40">
        <v>36249</v>
      </c>
      <c r="DS6" s="40">
        <v>36250</v>
      </c>
      <c r="DT6" s="40">
        <v>36251</v>
      </c>
      <c r="DU6" s="40">
        <v>36252</v>
      </c>
      <c r="DV6" s="40">
        <v>36253</v>
      </c>
      <c r="DW6" s="40">
        <v>36254</v>
      </c>
      <c r="DX6" s="40">
        <v>36255</v>
      </c>
      <c r="DY6" s="40">
        <v>36256</v>
      </c>
      <c r="DZ6" s="40">
        <v>36257</v>
      </c>
      <c r="EA6" s="40">
        <v>36258</v>
      </c>
      <c r="EB6" s="40">
        <v>36259</v>
      </c>
      <c r="EC6" s="40">
        <v>36260</v>
      </c>
      <c r="ED6" s="40">
        <v>36261</v>
      </c>
      <c r="EE6" s="40">
        <v>36262</v>
      </c>
      <c r="EF6" s="40">
        <v>36263</v>
      </c>
      <c r="EG6" s="40">
        <v>36264</v>
      </c>
      <c r="EH6" s="40">
        <v>36265</v>
      </c>
      <c r="EI6" s="40">
        <v>36266</v>
      </c>
      <c r="EJ6" s="40">
        <v>36267</v>
      </c>
      <c r="EK6" s="40">
        <v>36268</v>
      </c>
      <c r="EL6" s="40">
        <v>36269</v>
      </c>
      <c r="EM6" s="40">
        <v>36270</v>
      </c>
      <c r="EN6" s="40">
        <v>36271</v>
      </c>
      <c r="EO6" s="40">
        <v>36272</v>
      </c>
      <c r="EP6" s="40">
        <v>36273</v>
      </c>
      <c r="EQ6" s="40">
        <v>36274</v>
      </c>
      <c r="ER6" s="40">
        <v>36275</v>
      </c>
      <c r="ES6" s="40">
        <v>36276</v>
      </c>
      <c r="ET6" s="40">
        <v>36277</v>
      </c>
      <c r="EU6" s="40">
        <v>36278</v>
      </c>
      <c r="EV6" s="40">
        <v>36279</v>
      </c>
      <c r="EW6" s="40">
        <v>36280</v>
      </c>
      <c r="EX6" s="69">
        <v>36281</v>
      </c>
      <c r="EY6" s="69">
        <v>36282</v>
      </c>
      <c r="EZ6" s="69">
        <v>36283</v>
      </c>
      <c r="FA6" s="69">
        <v>36284</v>
      </c>
      <c r="FB6" s="69">
        <v>36285</v>
      </c>
      <c r="FC6" s="69">
        <v>36286</v>
      </c>
      <c r="FD6" s="69">
        <v>36287</v>
      </c>
      <c r="FE6" s="69">
        <v>36288</v>
      </c>
      <c r="FF6" s="69">
        <v>36289</v>
      </c>
      <c r="FG6" s="69">
        <v>36290</v>
      </c>
      <c r="FH6" s="69">
        <v>36291</v>
      </c>
      <c r="FI6" s="69">
        <v>36292</v>
      </c>
      <c r="FJ6" s="69">
        <v>36293</v>
      </c>
      <c r="FK6" s="69">
        <v>36294</v>
      </c>
      <c r="FL6" s="69">
        <v>36295</v>
      </c>
      <c r="FM6" s="69">
        <v>36296</v>
      </c>
      <c r="FN6" s="69">
        <v>36297</v>
      </c>
      <c r="FO6" s="69">
        <v>36298</v>
      </c>
      <c r="FP6" s="69">
        <v>36299</v>
      </c>
      <c r="FQ6" s="69">
        <v>36300</v>
      </c>
      <c r="FR6" s="71">
        <v>36301</v>
      </c>
      <c r="FS6" s="71">
        <v>36302</v>
      </c>
      <c r="FT6" s="71">
        <v>36303</v>
      </c>
      <c r="FU6" s="71">
        <v>36304</v>
      </c>
      <c r="FV6" s="71">
        <v>36305</v>
      </c>
      <c r="FW6" s="71">
        <v>36306</v>
      </c>
      <c r="FX6" s="71">
        <v>36307</v>
      </c>
      <c r="FY6" s="3">
        <v>36308</v>
      </c>
      <c r="FZ6" s="71">
        <v>36309</v>
      </c>
      <c r="GA6" s="3">
        <v>36310</v>
      </c>
      <c r="GB6" s="71">
        <v>36311</v>
      </c>
      <c r="GC6" s="3">
        <v>36312</v>
      </c>
      <c r="GD6" s="71">
        <v>36313</v>
      </c>
      <c r="GE6" s="3">
        <v>36314</v>
      </c>
      <c r="GF6" s="40">
        <v>36315</v>
      </c>
      <c r="GG6" s="40">
        <v>36316</v>
      </c>
      <c r="GH6" s="40">
        <v>36317</v>
      </c>
      <c r="GI6" s="40">
        <v>36318</v>
      </c>
      <c r="GJ6" s="40">
        <v>36319</v>
      </c>
      <c r="GK6" s="40">
        <v>36320</v>
      </c>
      <c r="GL6" s="40">
        <v>36321</v>
      </c>
      <c r="GM6" s="40">
        <v>36322</v>
      </c>
      <c r="GN6" s="40">
        <v>36323</v>
      </c>
      <c r="GO6" s="40">
        <v>36324</v>
      </c>
      <c r="GP6" s="40">
        <v>36325</v>
      </c>
      <c r="GQ6" s="40">
        <v>36326</v>
      </c>
      <c r="GR6" s="40">
        <v>36327</v>
      </c>
      <c r="GS6" s="40">
        <v>36328</v>
      </c>
      <c r="GT6" s="40">
        <v>36329</v>
      </c>
      <c r="GU6" s="40">
        <v>36330</v>
      </c>
      <c r="GV6" s="40">
        <v>36331</v>
      </c>
      <c r="GW6" s="40">
        <v>36332</v>
      </c>
      <c r="GX6" s="40">
        <v>36333</v>
      </c>
      <c r="GY6" s="40">
        <v>36334</v>
      </c>
      <c r="GZ6" s="40">
        <v>36335</v>
      </c>
      <c r="HA6" s="40">
        <v>36336</v>
      </c>
      <c r="HB6" s="40">
        <v>36337</v>
      </c>
      <c r="HC6" s="40">
        <v>36338</v>
      </c>
      <c r="HD6" s="40">
        <v>36339</v>
      </c>
      <c r="HE6" s="40">
        <v>36340</v>
      </c>
      <c r="HF6" s="40">
        <v>36341</v>
      </c>
      <c r="HG6" s="40">
        <v>36342</v>
      </c>
      <c r="HH6" s="40">
        <v>36343</v>
      </c>
      <c r="HI6" s="40">
        <v>36344</v>
      </c>
      <c r="HJ6" s="40">
        <v>36345</v>
      </c>
      <c r="HK6" s="40">
        <v>36346</v>
      </c>
      <c r="HL6" s="40">
        <v>36347</v>
      </c>
      <c r="HM6" s="40">
        <v>36348</v>
      </c>
      <c r="HN6" s="40">
        <v>36349</v>
      </c>
      <c r="HO6" s="40">
        <v>36350</v>
      </c>
      <c r="HP6" s="40">
        <v>36351</v>
      </c>
      <c r="HQ6" s="40">
        <v>36352</v>
      </c>
      <c r="HR6" s="40">
        <v>36353</v>
      </c>
      <c r="HS6" s="40">
        <v>36354</v>
      </c>
      <c r="HT6" s="40">
        <v>36355</v>
      </c>
      <c r="HU6" s="40">
        <v>36356</v>
      </c>
      <c r="HV6" s="40">
        <v>36357</v>
      </c>
      <c r="HW6" s="40">
        <v>36358</v>
      </c>
      <c r="HX6" s="40">
        <v>36359</v>
      </c>
      <c r="HY6" s="40">
        <v>36360</v>
      </c>
      <c r="HZ6" s="40">
        <v>36361</v>
      </c>
      <c r="IA6" s="40">
        <v>36362</v>
      </c>
      <c r="IB6" s="40">
        <v>36363</v>
      </c>
      <c r="IC6" s="40">
        <v>36364</v>
      </c>
      <c r="ID6" s="40">
        <v>36365</v>
      </c>
      <c r="IE6" s="40">
        <v>36366</v>
      </c>
      <c r="IF6" s="40">
        <v>36367</v>
      </c>
      <c r="IG6" s="40">
        <v>36368</v>
      </c>
      <c r="IH6" s="40">
        <v>36369</v>
      </c>
      <c r="II6" s="40">
        <v>36370</v>
      </c>
      <c r="IJ6" s="40">
        <v>36371</v>
      </c>
      <c r="IK6" s="40">
        <v>36372</v>
      </c>
      <c r="IL6" s="40">
        <v>36373</v>
      </c>
      <c r="IM6" s="40">
        <v>36374</v>
      </c>
      <c r="IN6" s="40">
        <v>36375</v>
      </c>
      <c r="IO6" s="40">
        <v>36376</v>
      </c>
      <c r="IP6" s="40">
        <v>36377</v>
      </c>
      <c r="IQ6" s="40">
        <v>36378</v>
      </c>
      <c r="IR6" s="40">
        <v>36379</v>
      </c>
      <c r="IS6" s="40">
        <v>36380</v>
      </c>
      <c r="IT6" s="40">
        <v>36381</v>
      </c>
      <c r="IU6" s="40">
        <v>36382</v>
      </c>
    </row>
    <row r="7" spans="1:255" ht="9.75" thickBot="1" x14ac:dyDescent="0.2">
      <c r="B7" s="4" t="s">
        <v>3</v>
      </c>
      <c r="C7" s="4" t="s">
        <v>4</v>
      </c>
      <c r="D7" s="5" t="s">
        <v>5</v>
      </c>
      <c r="E7" s="5" t="s">
        <v>6</v>
      </c>
      <c r="F7" s="5" t="s">
        <v>0</v>
      </c>
      <c r="G7" s="5" t="s">
        <v>1</v>
      </c>
      <c r="H7" s="5" t="s">
        <v>2</v>
      </c>
      <c r="I7" s="4" t="s">
        <v>3</v>
      </c>
      <c r="J7" s="4" t="s">
        <v>4</v>
      </c>
      <c r="K7" s="5" t="s">
        <v>5</v>
      </c>
      <c r="L7" s="5" t="s">
        <v>6</v>
      </c>
      <c r="M7" s="5" t="s">
        <v>0</v>
      </c>
      <c r="N7" s="5" t="s">
        <v>1</v>
      </c>
      <c r="O7" s="5" t="s">
        <v>2</v>
      </c>
      <c r="P7" s="4" t="s">
        <v>3</v>
      </c>
      <c r="Q7" s="4" t="s">
        <v>4</v>
      </c>
      <c r="R7" s="4" t="s">
        <v>5</v>
      </c>
      <c r="S7" s="4" t="s">
        <v>6</v>
      </c>
      <c r="T7" s="5" t="s">
        <v>0</v>
      </c>
      <c r="U7" s="5" t="s">
        <v>1</v>
      </c>
      <c r="V7" s="5" t="s">
        <v>2</v>
      </c>
      <c r="W7" s="5" t="s">
        <v>3</v>
      </c>
      <c r="X7" s="5" t="s">
        <v>4</v>
      </c>
      <c r="Y7" s="5" t="s">
        <v>5</v>
      </c>
      <c r="Z7" s="5" t="s">
        <v>6</v>
      </c>
      <c r="AA7" s="4" t="s">
        <v>0</v>
      </c>
      <c r="AB7" s="4" t="s">
        <v>1</v>
      </c>
      <c r="AC7" s="4" t="s">
        <v>2</v>
      </c>
      <c r="AD7" s="4" t="s">
        <v>3</v>
      </c>
      <c r="AE7" s="4" t="s">
        <v>4</v>
      </c>
      <c r="AF7" s="4" t="s">
        <v>5</v>
      </c>
      <c r="AG7" s="4" t="s">
        <v>6</v>
      </c>
      <c r="AH7" s="5" t="s">
        <v>0</v>
      </c>
      <c r="AI7" s="5" t="s">
        <v>1</v>
      </c>
      <c r="AJ7" s="5" t="s">
        <v>2</v>
      </c>
      <c r="AK7" s="5" t="s">
        <v>3</v>
      </c>
      <c r="AL7" s="5" t="s">
        <v>4</v>
      </c>
      <c r="AM7" s="5" t="s">
        <v>5</v>
      </c>
      <c r="AN7" s="5" t="s">
        <v>6</v>
      </c>
      <c r="AO7" s="4" t="s">
        <v>0</v>
      </c>
      <c r="AP7" s="4" t="s">
        <v>1</v>
      </c>
      <c r="AQ7" s="4" t="s">
        <v>2</v>
      </c>
      <c r="AR7" s="4" t="s">
        <v>3</v>
      </c>
      <c r="AS7" s="4" t="s">
        <v>4</v>
      </c>
      <c r="AT7" s="4" t="s">
        <v>5</v>
      </c>
      <c r="AU7" s="4" t="s">
        <v>6</v>
      </c>
      <c r="AV7" s="5" t="s">
        <v>0</v>
      </c>
      <c r="AW7" s="5" t="s">
        <v>1</v>
      </c>
      <c r="AX7" s="5" t="s">
        <v>2</v>
      </c>
      <c r="AY7" s="5" t="s">
        <v>3</v>
      </c>
      <c r="AZ7" s="5" t="s">
        <v>4</v>
      </c>
      <c r="BA7" s="5" t="s">
        <v>5</v>
      </c>
      <c r="BB7" s="5" t="s">
        <v>6</v>
      </c>
      <c r="BC7" s="4" t="s">
        <v>0</v>
      </c>
      <c r="BD7" s="4" t="s">
        <v>1</v>
      </c>
      <c r="BE7" s="4" t="s">
        <v>2</v>
      </c>
      <c r="BF7" s="4" t="s">
        <v>3</v>
      </c>
      <c r="BG7" s="4" t="s">
        <v>4</v>
      </c>
      <c r="BH7" s="4" t="s">
        <v>5</v>
      </c>
      <c r="BI7" s="4" t="s">
        <v>6</v>
      </c>
      <c r="BJ7" s="5" t="s">
        <v>0</v>
      </c>
      <c r="BK7" s="5" t="s">
        <v>1</v>
      </c>
      <c r="BL7" s="5" t="s">
        <v>2</v>
      </c>
      <c r="BM7" s="5" t="s">
        <v>3</v>
      </c>
      <c r="BN7" s="5" t="s">
        <v>4</v>
      </c>
      <c r="BO7" s="5" t="s">
        <v>5</v>
      </c>
      <c r="BP7" s="5" t="s">
        <v>6</v>
      </c>
      <c r="BQ7" s="4" t="s">
        <v>0</v>
      </c>
      <c r="BR7" s="4" t="s">
        <v>1</v>
      </c>
      <c r="BS7" s="4" t="s">
        <v>2</v>
      </c>
      <c r="BT7" s="4" t="s">
        <v>3</v>
      </c>
      <c r="BU7" s="4" t="s">
        <v>4</v>
      </c>
      <c r="BV7" s="4" t="s">
        <v>5</v>
      </c>
      <c r="BW7" s="4" t="s">
        <v>6</v>
      </c>
      <c r="BX7" s="5" t="s">
        <v>0</v>
      </c>
      <c r="BY7" s="5" t="s">
        <v>1</v>
      </c>
      <c r="BZ7" s="5" t="s">
        <v>2</v>
      </c>
      <c r="CA7" s="5" t="s">
        <v>3</v>
      </c>
      <c r="CB7" s="5" t="s">
        <v>4</v>
      </c>
      <c r="CC7" s="5" t="s">
        <v>5</v>
      </c>
      <c r="CD7" s="5" t="s">
        <v>6</v>
      </c>
      <c r="CE7" s="4" t="s">
        <v>0</v>
      </c>
      <c r="CF7" s="4" t="s">
        <v>1</v>
      </c>
      <c r="CG7" s="4" t="s">
        <v>2</v>
      </c>
      <c r="CH7" s="4" t="s">
        <v>3</v>
      </c>
      <c r="CI7" s="4" t="s">
        <v>4</v>
      </c>
      <c r="CJ7" s="4" t="s">
        <v>5</v>
      </c>
      <c r="CK7" s="4" t="s">
        <v>6</v>
      </c>
      <c r="CL7" s="5" t="s">
        <v>0</v>
      </c>
      <c r="CM7" s="5" t="s">
        <v>1</v>
      </c>
      <c r="CN7" s="5" t="s">
        <v>2</v>
      </c>
      <c r="CO7" s="4" t="s">
        <v>3</v>
      </c>
      <c r="CP7" s="4" t="s">
        <v>4</v>
      </c>
      <c r="CQ7" s="4" t="s">
        <v>5</v>
      </c>
      <c r="CR7" s="4" t="s">
        <v>6</v>
      </c>
      <c r="CS7" s="5" t="s">
        <v>0</v>
      </c>
      <c r="CT7" s="5" t="s">
        <v>1</v>
      </c>
      <c r="CU7" s="5" t="s">
        <v>2</v>
      </c>
      <c r="CV7" s="4" t="s">
        <v>3</v>
      </c>
      <c r="CW7" s="4" t="s">
        <v>4</v>
      </c>
      <c r="CX7" s="4" t="s">
        <v>5</v>
      </c>
      <c r="CY7" s="4" t="s">
        <v>6</v>
      </c>
      <c r="CZ7" s="5" t="s">
        <v>0</v>
      </c>
      <c r="DA7" s="5" t="s">
        <v>1</v>
      </c>
      <c r="DB7" s="5" t="s">
        <v>2</v>
      </c>
      <c r="DC7" s="4" t="s">
        <v>3</v>
      </c>
      <c r="DD7" s="4" t="s">
        <v>4</v>
      </c>
      <c r="DE7" s="4" t="s">
        <v>5</v>
      </c>
      <c r="DF7" s="4" t="s">
        <v>6</v>
      </c>
      <c r="DG7" s="5" t="s">
        <v>0</v>
      </c>
      <c r="DH7" s="5" t="s">
        <v>1</v>
      </c>
      <c r="DI7" s="5" t="s">
        <v>2</v>
      </c>
      <c r="DJ7" s="4" t="s">
        <v>3</v>
      </c>
      <c r="DK7" s="4" t="s">
        <v>4</v>
      </c>
      <c r="DL7" s="4" t="s">
        <v>5</v>
      </c>
      <c r="DM7" s="4" t="s">
        <v>6</v>
      </c>
      <c r="DN7" s="5" t="s">
        <v>0</v>
      </c>
      <c r="DO7" s="5" t="s">
        <v>1</v>
      </c>
      <c r="DP7" s="5" t="s">
        <v>2</v>
      </c>
      <c r="DQ7" s="4" t="s">
        <v>3</v>
      </c>
      <c r="DR7" s="4" t="s">
        <v>4</v>
      </c>
      <c r="DS7" s="4" t="s">
        <v>5</v>
      </c>
      <c r="DT7" s="4" t="s">
        <v>6</v>
      </c>
      <c r="DU7" s="5" t="s">
        <v>0</v>
      </c>
      <c r="DV7" s="5" t="s">
        <v>1</v>
      </c>
      <c r="DW7" s="5" t="s">
        <v>2</v>
      </c>
      <c r="DX7" s="4" t="s">
        <v>3</v>
      </c>
      <c r="DY7" s="4" t="s">
        <v>4</v>
      </c>
      <c r="DZ7" s="4" t="s">
        <v>5</v>
      </c>
      <c r="EA7" s="4" t="s">
        <v>6</v>
      </c>
      <c r="EB7" s="5" t="s">
        <v>0</v>
      </c>
      <c r="EC7" s="5" t="s">
        <v>1</v>
      </c>
      <c r="ED7" s="5" t="s">
        <v>2</v>
      </c>
      <c r="EE7" s="4" t="s">
        <v>3</v>
      </c>
      <c r="EF7" s="4" t="s">
        <v>4</v>
      </c>
      <c r="EG7" s="4" t="s">
        <v>5</v>
      </c>
      <c r="EH7" s="4" t="s">
        <v>6</v>
      </c>
      <c r="EI7" s="5" t="s">
        <v>0</v>
      </c>
      <c r="EJ7" s="5" t="s">
        <v>1</v>
      </c>
      <c r="EK7" s="5" t="s">
        <v>2</v>
      </c>
      <c r="EL7" s="4" t="s">
        <v>3</v>
      </c>
      <c r="EM7" s="4" t="s">
        <v>4</v>
      </c>
      <c r="EN7" s="4" t="s">
        <v>5</v>
      </c>
      <c r="EO7" s="4" t="s">
        <v>6</v>
      </c>
      <c r="EP7" s="5" t="s">
        <v>0</v>
      </c>
      <c r="EQ7" s="5" t="s">
        <v>1</v>
      </c>
      <c r="ER7" s="5" t="s">
        <v>2</v>
      </c>
      <c r="ES7" s="4" t="s">
        <v>3</v>
      </c>
      <c r="ET7" s="4" t="s">
        <v>4</v>
      </c>
      <c r="EU7" s="4" t="s">
        <v>5</v>
      </c>
      <c r="EV7" s="4" t="s">
        <v>6</v>
      </c>
      <c r="EW7" s="5" t="s">
        <v>0</v>
      </c>
      <c r="EX7" s="4" t="s">
        <v>1</v>
      </c>
      <c r="EY7" s="70" t="s">
        <v>2</v>
      </c>
      <c r="EZ7" s="72" t="s">
        <v>3</v>
      </c>
      <c r="FA7" s="4" t="s">
        <v>4</v>
      </c>
      <c r="FB7" s="4" t="s">
        <v>5</v>
      </c>
      <c r="FC7" s="4" t="s">
        <v>6</v>
      </c>
      <c r="FD7" s="5" t="s">
        <v>0</v>
      </c>
      <c r="FE7" s="5" t="s">
        <v>1</v>
      </c>
      <c r="FF7" s="5" t="s">
        <v>2</v>
      </c>
      <c r="FG7" s="5" t="s">
        <v>3</v>
      </c>
      <c r="FH7" s="5" t="s">
        <v>4</v>
      </c>
      <c r="FI7" s="5" t="s">
        <v>5</v>
      </c>
      <c r="FJ7" s="5" t="s">
        <v>6</v>
      </c>
      <c r="FK7" s="4" t="s">
        <v>0</v>
      </c>
      <c r="FL7" s="4" t="s">
        <v>1</v>
      </c>
      <c r="FM7" s="4" t="s">
        <v>2</v>
      </c>
      <c r="FN7" s="4" t="s">
        <v>3</v>
      </c>
      <c r="FO7" s="4" t="s">
        <v>4</v>
      </c>
      <c r="FP7" s="4" t="s">
        <v>5</v>
      </c>
      <c r="FQ7" s="4" t="s">
        <v>6</v>
      </c>
      <c r="FR7" s="5" t="s">
        <v>0</v>
      </c>
      <c r="FS7" s="5" t="s">
        <v>1</v>
      </c>
      <c r="FT7" s="5" t="s">
        <v>2</v>
      </c>
      <c r="FU7" s="5" t="s">
        <v>3</v>
      </c>
      <c r="FV7" s="5" t="s">
        <v>4</v>
      </c>
      <c r="FW7" s="5" t="s">
        <v>5</v>
      </c>
      <c r="FX7" s="5" t="s">
        <v>6</v>
      </c>
      <c r="FY7" s="4" t="s">
        <v>0</v>
      </c>
      <c r="FZ7" s="4" t="s">
        <v>1</v>
      </c>
      <c r="GA7" s="4" t="s">
        <v>2</v>
      </c>
      <c r="GB7" s="4" t="s">
        <v>3</v>
      </c>
      <c r="GC7" s="4" t="s">
        <v>4</v>
      </c>
      <c r="GD7" s="4" t="s">
        <v>5</v>
      </c>
      <c r="GE7" s="4" t="s">
        <v>6</v>
      </c>
      <c r="GF7" s="4" t="s">
        <v>0</v>
      </c>
      <c r="GG7" s="4" t="s">
        <v>1</v>
      </c>
      <c r="GH7" s="4" t="s">
        <v>2</v>
      </c>
      <c r="GI7" s="4" t="s">
        <v>3</v>
      </c>
      <c r="GJ7" s="4" t="s">
        <v>4</v>
      </c>
      <c r="GK7" s="4" t="s">
        <v>5</v>
      </c>
      <c r="GL7" s="4" t="s">
        <v>6</v>
      </c>
      <c r="GM7" s="4" t="s">
        <v>0</v>
      </c>
      <c r="GN7" s="4" t="s">
        <v>1</v>
      </c>
      <c r="GO7" s="4" t="s">
        <v>2</v>
      </c>
      <c r="GP7" s="4" t="s">
        <v>3</v>
      </c>
      <c r="GQ7" s="4" t="s">
        <v>4</v>
      </c>
      <c r="GR7" s="4" t="s">
        <v>5</v>
      </c>
      <c r="GS7" s="4" t="s">
        <v>6</v>
      </c>
      <c r="GT7" s="4" t="s">
        <v>0</v>
      </c>
      <c r="GU7" s="4" t="s">
        <v>1</v>
      </c>
      <c r="GV7" s="4" t="s">
        <v>2</v>
      </c>
      <c r="GW7" s="4" t="s">
        <v>3</v>
      </c>
      <c r="GX7" s="4" t="s">
        <v>4</v>
      </c>
      <c r="GY7" s="4" t="s">
        <v>5</v>
      </c>
      <c r="GZ7" s="4" t="s">
        <v>6</v>
      </c>
      <c r="HA7" s="4" t="s">
        <v>0</v>
      </c>
      <c r="HB7" s="4" t="s">
        <v>1</v>
      </c>
      <c r="HC7" s="4" t="s">
        <v>2</v>
      </c>
      <c r="HD7" s="4" t="s">
        <v>3</v>
      </c>
      <c r="HE7" s="4" t="s">
        <v>4</v>
      </c>
      <c r="HF7" s="4" t="s">
        <v>5</v>
      </c>
      <c r="HG7" s="4" t="s">
        <v>6</v>
      </c>
      <c r="HH7" s="4" t="s">
        <v>0</v>
      </c>
      <c r="HI7" s="4" t="s">
        <v>1</v>
      </c>
      <c r="HJ7" s="4" t="s">
        <v>2</v>
      </c>
      <c r="HK7" s="4" t="s">
        <v>3</v>
      </c>
      <c r="HL7" s="4" t="s">
        <v>4</v>
      </c>
      <c r="HM7" s="4" t="s">
        <v>5</v>
      </c>
      <c r="HN7" s="4" t="s">
        <v>6</v>
      </c>
      <c r="HO7" s="4" t="s">
        <v>0</v>
      </c>
      <c r="HP7" s="4" t="s">
        <v>1</v>
      </c>
      <c r="HQ7" s="4" t="s">
        <v>2</v>
      </c>
      <c r="HR7" s="4" t="s">
        <v>3</v>
      </c>
      <c r="HS7" s="4" t="s">
        <v>4</v>
      </c>
      <c r="HT7" s="4" t="s">
        <v>5</v>
      </c>
      <c r="HU7" s="4" t="s">
        <v>6</v>
      </c>
      <c r="HV7" s="4" t="s">
        <v>0</v>
      </c>
      <c r="HW7" s="4" t="s">
        <v>1</v>
      </c>
      <c r="HX7" s="4" t="s">
        <v>2</v>
      </c>
      <c r="HY7" s="4" t="s">
        <v>3</v>
      </c>
      <c r="HZ7" s="4" t="s">
        <v>4</v>
      </c>
      <c r="IA7" s="4" t="s">
        <v>5</v>
      </c>
      <c r="IB7" s="4" t="s">
        <v>6</v>
      </c>
      <c r="IC7" s="4" t="s">
        <v>0</v>
      </c>
      <c r="ID7" s="4" t="s">
        <v>1</v>
      </c>
      <c r="IE7" s="4" t="s">
        <v>2</v>
      </c>
      <c r="IF7" s="4" t="s">
        <v>3</v>
      </c>
      <c r="IG7" s="4" t="s">
        <v>4</v>
      </c>
      <c r="IH7" s="4" t="s">
        <v>5</v>
      </c>
      <c r="II7" s="4" t="s">
        <v>6</v>
      </c>
      <c r="IJ7" s="4" t="s">
        <v>0</v>
      </c>
      <c r="IK7" s="4" t="s">
        <v>1</v>
      </c>
      <c r="IL7" s="4" t="s">
        <v>2</v>
      </c>
      <c r="IM7" s="4" t="s">
        <v>3</v>
      </c>
      <c r="IN7" s="4" t="s">
        <v>4</v>
      </c>
      <c r="IO7" s="4" t="s">
        <v>5</v>
      </c>
      <c r="IP7" s="4" t="s">
        <v>6</v>
      </c>
      <c r="IQ7" s="4" t="s">
        <v>0</v>
      </c>
      <c r="IR7" s="4" t="s">
        <v>1</v>
      </c>
      <c r="IS7" s="4" t="s">
        <v>2</v>
      </c>
      <c r="IT7" s="4" t="s">
        <v>3</v>
      </c>
      <c r="IU7" s="4" t="s">
        <v>4</v>
      </c>
    </row>
    <row r="8" spans="1:255" s="6" customFormat="1" x14ac:dyDescent="0.15">
      <c r="A8" s="6" t="s">
        <v>7</v>
      </c>
      <c r="B8" s="7">
        <v>-993</v>
      </c>
      <c r="C8" s="7">
        <v>-1262</v>
      </c>
      <c r="D8" s="7">
        <v>-1212</v>
      </c>
      <c r="E8" s="7">
        <v>-763</v>
      </c>
      <c r="F8" s="7">
        <v>-280</v>
      </c>
      <c r="G8" s="7">
        <v>184</v>
      </c>
      <c r="H8" s="7">
        <v>289</v>
      </c>
      <c r="I8" s="8">
        <v>210</v>
      </c>
      <c r="J8" s="8">
        <v>-19</v>
      </c>
      <c r="K8" s="8">
        <v>254</v>
      </c>
      <c r="L8" s="8">
        <v>126</v>
      </c>
      <c r="M8" s="8">
        <v>-182</v>
      </c>
      <c r="N8" s="8">
        <v>-442</v>
      </c>
      <c r="O8" s="8">
        <v>-988</v>
      </c>
      <c r="P8" s="7">
        <v>-713</v>
      </c>
      <c r="Q8" s="7">
        <v>-476</v>
      </c>
      <c r="R8" s="7">
        <v>-422</v>
      </c>
      <c r="S8" s="7">
        <v>-852</v>
      </c>
      <c r="T8" s="7">
        <v>147</v>
      </c>
      <c r="U8" s="7">
        <v>859</v>
      </c>
      <c r="V8" s="7">
        <v>1019</v>
      </c>
      <c r="W8" s="8">
        <v>1060</v>
      </c>
      <c r="X8" s="8">
        <v>967</v>
      </c>
      <c r="Y8" s="8">
        <v>941</v>
      </c>
      <c r="Z8" s="8">
        <v>772</v>
      </c>
      <c r="AA8" s="7">
        <v>236</v>
      </c>
      <c r="AB8" s="7">
        <v>-211</v>
      </c>
      <c r="AC8" s="7">
        <v>-535</v>
      </c>
      <c r="AD8" s="7">
        <v>-982</v>
      </c>
      <c r="AE8" s="7">
        <v>-1006</v>
      </c>
      <c r="AF8" s="7">
        <v>-1185</v>
      </c>
      <c r="AG8" s="7">
        <v>-883</v>
      </c>
      <c r="AH8" s="8">
        <v>-345</v>
      </c>
      <c r="AI8" s="8">
        <v>-139</v>
      </c>
      <c r="AJ8" s="8">
        <v>227</v>
      </c>
      <c r="AK8" s="8">
        <v>-1</v>
      </c>
      <c r="AL8" s="8">
        <v>-473</v>
      </c>
      <c r="AM8" s="8">
        <v>-495</v>
      </c>
      <c r="AN8" s="8">
        <v>-689</v>
      </c>
      <c r="AO8" s="7">
        <v>-174</v>
      </c>
      <c r="AP8" s="7">
        <v>-412</v>
      </c>
      <c r="AQ8" s="7">
        <v>-902</v>
      </c>
      <c r="AR8" s="7">
        <v>-870</v>
      </c>
      <c r="AS8" s="7">
        <v>-849</v>
      </c>
      <c r="AT8" s="7">
        <v>-446</v>
      </c>
      <c r="AU8" s="7">
        <v>-702</v>
      </c>
      <c r="AV8" s="8">
        <v>-911</v>
      </c>
      <c r="AW8" s="8">
        <v>-608</v>
      </c>
      <c r="AX8" s="8">
        <v>-339</v>
      </c>
      <c r="AY8" s="8">
        <v>-862</v>
      </c>
      <c r="AZ8" s="8">
        <v>-909</v>
      </c>
      <c r="BA8" s="8">
        <v>-842</v>
      </c>
      <c r="BB8" s="8">
        <v>-842</v>
      </c>
      <c r="BC8" s="7">
        <v>-486</v>
      </c>
      <c r="BD8" s="7">
        <v>-130</v>
      </c>
      <c r="BE8" s="7">
        <v>295</v>
      </c>
      <c r="BF8" s="7">
        <v>293</v>
      </c>
      <c r="BG8" s="7">
        <v>-101</v>
      </c>
      <c r="BH8" s="7">
        <v>78</v>
      </c>
      <c r="BI8" s="7">
        <v>37</v>
      </c>
      <c r="BJ8" s="8">
        <v>-176</v>
      </c>
      <c r="BK8" s="8">
        <v>-184</v>
      </c>
      <c r="BL8" s="8">
        <v>-250</v>
      </c>
      <c r="BM8" s="8">
        <v>-59</v>
      </c>
      <c r="BN8" s="8">
        <v>-121</v>
      </c>
      <c r="BO8" s="8">
        <v>-397</v>
      </c>
      <c r="BP8" s="8">
        <v>-365</v>
      </c>
      <c r="BQ8" s="7">
        <v>-2</v>
      </c>
      <c r="BR8" s="7">
        <v>-180</v>
      </c>
      <c r="BS8" s="7">
        <v>-695</v>
      </c>
      <c r="BT8" s="7">
        <v>-511</v>
      </c>
      <c r="BU8" s="7">
        <v>-367</v>
      </c>
      <c r="BV8" s="7">
        <v>148</v>
      </c>
      <c r="BW8" s="7">
        <v>360</v>
      </c>
      <c r="BX8" s="8">
        <v>129</v>
      </c>
      <c r="BY8" s="8">
        <v>-243</v>
      </c>
      <c r="BZ8" s="8">
        <v>-344</v>
      </c>
      <c r="CA8" s="8">
        <v>105</v>
      </c>
      <c r="CB8" s="8">
        <v>-73</v>
      </c>
      <c r="CC8" s="8">
        <v>-108</v>
      </c>
      <c r="CD8" s="8">
        <v>25</v>
      </c>
      <c r="CE8" s="7">
        <v>-21</v>
      </c>
      <c r="CF8" s="7">
        <v>218</v>
      </c>
      <c r="CG8" s="7">
        <v>-64</v>
      </c>
      <c r="CH8" s="7">
        <v>97</v>
      </c>
      <c r="CI8" s="7">
        <v>-205</v>
      </c>
      <c r="CJ8" s="7">
        <v>-579</v>
      </c>
      <c r="CK8" s="7">
        <v>-506</v>
      </c>
      <c r="CL8" s="8">
        <v>-52</v>
      </c>
      <c r="CM8" s="8">
        <v>-114</v>
      </c>
      <c r="CN8" s="8">
        <v>-681</v>
      </c>
      <c r="CO8" s="9">
        <v>-257</v>
      </c>
      <c r="CP8" s="9">
        <v>154</v>
      </c>
      <c r="CQ8" s="9">
        <v>-75</v>
      </c>
      <c r="CR8" s="9">
        <v>199</v>
      </c>
      <c r="CS8" s="9">
        <v>566</v>
      </c>
      <c r="CT8" s="9">
        <v>304</v>
      </c>
      <c r="CU8" s="9">
        <v>213</v>
      </c>
      <c r="CV8" s="9">
        <v>29</v>
      </c>
      <c r="CW8" s="9">
        <v>236</v>
      </c>
      <c r="CX8" s="9">
        <v>161</v>
      </c>
      <c r="CY8" s="9">
        <v>294</v>
      </c>
      <c r="CZ8" s="9">
        <v>425</v>
      </c>
      <c r="DA8" s="9">
        <v>34</v>
      </c>
      <c r="DB8" s="9">
        <v>-179</v>
      </c>
      <c r="DC8" s="9">
        <v>-229</v>
      </c>
      <c r="DD8" s="9">
        <v>-231</v>
      </c>
      <c r="DE8" s="9">
        <v>146</v>
      </c>
      <c r="DF8" s="9">
        <v>-28</v>
      </c>
      <c r="DG8" s="9">
        <v>-419</v>
      </c>
      <c r="DH8" s="9">
        <v>-646</v>
      </c>
      <c r="DI8" s="9">
        <v>-455</v>
      </c>
      <c r="DJ8" s="9">
        <v>-304</v>
      </c>
      <c r="DK8" s="9">
        <v>-313</v>
      </c>
      <c r="DL8" s="9">
        <v>-471</v>
      </c>
      <c r="DM8" s="9">
        <v>-401</v>
      </c>
      <c r="DN8" s="9">
        <v>-362</v>
      </c>
      <c r="DO8" s="9">
        <v>-108</v>
      </c>
      <c r="DP8" s="9">
        <v>605</v>
      </c>
      <c r="DQ8" s="9">
        <v>390</v>
      </c>
      <c r="DR8" s="9">
        <v>44</v>
      </c>
      <c r="DS8" s="9">
        <v>308</v>
      </c>
      <c r="DT8" s="9">
        <v>970</v>
      </c>
      <c r="DU8" s="9">
        <v>695</v>
      </c>
      <c r="DV8" s="9">
        <v>495</v>
      </c>
      <c r="DW8" s="9">
        <v>970</v>
      </c>
      <c r="DX8" s="9">
        <v>544</v>
      </c>
      <c r="DY8" s="9">
        <v>268</v>
      </c>
      <c r="DZ8" s="9">
        <v>241</v>
      </c>
      <c r="EA8" s="9">
        <v>284</v>
      </c>
      <c r="EB8" s="9">
        <v>690</v>
      </c>
      <c r="EC8" s="9">
        <v>730</v>
      </c>
      <c r="ED8" s="9">
        <v>521</v>
      </c>
      <c r="EE8" s="9">
        <v>222</v>
      </c>
      <c r="EF8" s="9">
        <v>282</v>
      </c>
      <c r="EG8" s="9">
        <v>363</v>
      </c>
      <c r="EH8" s="9">
        <v>505</v>
      </c>
      <c r="EI8" s="9">
        <v>590</v>
      </c>
      <c r="EJ8" s="9">
        <v>255</v>
      </c>
      <c r="EK8" s="9">
        <v>-29</v>
      </c>
      <c r="EL8" s="9">
        <v>139</v>
      </c>
      <c r="EM8" s="9">
        <v>-80</v>
      </c>
      <c r="EN8" s="9">
        <v>605</v>
      </c>
      <c r="EO8" s="9">
        <v>672</v>
      </c>
      <c r="EP8" s="9">
        <v>729</v>
      </c>
      <c r="EQ8" s="9">
        <v>466</v>
      </c>
      <c r="ER8" s="9">
        <v>413</v>
      </c>
      <c r="ES8" s="9">
        <v>670</v>
      </c>
      <c r="ET8" s="9">
        <v>567</v>
      </c>
      <c r="EU8" s="9">
        <v>493</v>
      </c>
      <c r="EV8" s="9">
        <v>440</v>
      </c>
      <c r="EW8" s="9">
        <v>261</v>
      </c>
      <c r="EX8" s="43">
        <v>194</v>
      </c>
      <c r="EY8" s="43">
        <v>664</v>
      </c>
      <c r="EZ8" s="43">
        <v>531</v>
      </c>
      <c r="FA8" s="43">
        <v>781</v>
      </c>
      <c r="FB8" s="43">
        <v>665</v>
      </c>
      <c r="FC8" s="43">
        <v>392</v>
      </c>
      <c r="FD8" s="9">
        <v>454</v>
      </c>
      <c r="FE8" s="9">
        <v>319</v>
      </c>
      <c r="FF8" s="9">
        <v>433</v>
      </c>
      <c r="FG8" s="9">
        <v>882</v>
      </c>
      <c r="FH8" s="9">
        <v>729</v>
      </c>
      <c r="FI8" s="9">
        <v>840</v>
      </c>
      <c r="FJ8" s="9">
        <v>207</v>
      </c>
      <c r="FK8" s="43">
        <v>166</v>
      </c>
      <c r="FL8" s="43">
        <v>101</v>
      </c>
      <c r="FM8" s="43">
        <v>546</v>
      </c>
      <c r="FN8" s="43">
        <v>499</v>
      </c>
      <c r="FO8" s="43">
        <v>163</v>
      </c>
      <c r="FP8" s="43">
        <v>147</v>
      </c>
      <c r="FQ8" s="43">
        <v>191</v>
      </c>
      <c r="FR8" s="9">
        <v>18</v>
      </c>
      <c r="FS8" s="9">
        <v>8</v>
      </c>
      <c r="FT8" s="9">
        <v>51</v>
      </c>
      <c r="FU8" s="9">
        <v>-59</v>
      </c>
      <c r="FV8" s="9">
        <v>233</v>
      </c>
      <c r="FW8" s="9">
        <v>16</v>
      </c>
      <c r="FX8" s="9">
        <v>104</v>
      </c>
      <c r="FY8" s="43">
        <v>-3</v>
      </c>
      <c r="FZ8" s="43">
        <v>33</v>
      </c>
      <c r="GA8" s="43">
        <v>10</v>
      </c>
      <c r="GB8" s="43">
        <v>118</v>
      </c>
      <c r="GC8" s="43">
        <v>390</v>
      </c>
      <c r="GD8" s="43">
        <v>292</v>
      </c>
      <c r="GE8" s="43">
        <v>181</v>
      </c>
      <c r="GF8" s="6">
        <v>23</v>
      </c>
      <c r="GG8" s="6">
        <v>114</v>
      </c>
      <c r="GH8" s="6">
        <v>429</v>
      </c>
      <c r="GI8" s="6">
        <v>366</v>
      </c>
      <c r="GJ8" s="6">
        <v>279</v>
      </c>
      <c r="GK8" s="6">
        <v>248</v>
      </c>
      <c r="GL8" s="6">
        <v>214</v>
      </c>
      <c r="GM8" s="6">
        <v>153</v>
      </c>
      <c r="GN8" s="6">
        <v>29</v>
      </c>
      <c r="GO8" s="6">
        <v>199</v>
      </c>
      <c r="GP8" s="6">
        <v>23</v>
      </c>
      <c r="GQ8" s="6">
        <v>104</v>
      </c>
      <c r="GR8" s="6">
        <v>211</v>
      </c>
      <c r="GS8" s="6">
        <v>89</v>
      </c>
      <c r="GT8" s="6">
        <v>-44</v>
      </c>
      <c r="GU8" s="6">
        <v>-31</v>
      </c>
      <c r="GV8" s="6">
        <v>-34</v>
      </c>
      <c r="GW8" s="6">
        <v>-36</v>
      </c>
      <c r="GX8" s="6">
        <v>9</v>
      </c>
      <c r="GY8" s="6">
        <v>43</v>
      </c>
      <c r="GZ8" s="6">
        <v>-50</v>
      </c>
      <c r="HA8" s="6">
        <v>15</v>
      </c>
      <c r="HB8" s="6">
        <v>92</v>
      </c>
      <c r="HC8" s="6">
        <v>61</v>
      </c>
      <c r="HD8" s="6">
        <v>216</v>
      </c>
      <c r="HE8" s="6">
        <v>52</v>
      </c>
      <c r="HF8" s="6">
        <v>10</v>
      </c>
      <c r="HG8" s="6">
        <v>46</v>
      </c>
      <c r="HH8" s="6">
        <v>54</v>
      </c>
      <c r="HI8" s="6">
        <v>65</v>
      </c>
      <c r="HJ8" s="6">
        <v>-31</v>
      </c>
      <c r="HK8" s="6">
        <v>110</v>
      </c>
      <c r="HL8" s="6">
        <v>-16</v>
      </c>
      <c r="HM8" s="6">
        <v>-66</v>
      </c>
      <c r="HN8" s="6">
        <v>71</v>
      </c>
      <c r="HO8" s="6">
        <v>89</v>
      </c>
      <c r="HP8" s="6">
        <v>1</v>
      </c>
      <c r="HQ8" s="6">
        <v>55</v>
      </c>
      <c r="HR8" s="6">
        <v>40</v>
      </c>
      <c r="HS8" s="6">
        <v>-4</v>
      </c>
      <c r="HT8" s="6">
        <v>-54</v>
      </c>
      <c r="HU8" s="6">
        <v>66</v>
      </c>
      <c r="HV8" s="6">
        <v>27</v>
      </c>
      <c r="HW8" s="6">
        <v>-13</v>
      </c>
      <c r="HX8" s="6">
        <v>73</v>
      </c>
      <c r="HY8" s="6">
        <v>103</v>
      </c>
      <c r="HZ8" s="6">
        <v>28</v>
      </c>
      <c r="IA8" s="6">
        <v>-24</v>
      </c>
      <c r="IB8" s="6">
        <v>20</v>
      </c>
      <c r="IC8" s="6">
        <v>-12</v>
      </c>
      <c r="ID8" s="6">
        <v>-51</v>
      </c>
      <c r="IE8" s="6">
        <v>43</v>
      </c>
      <c r="IF8" s="6">
        <v>49</v>
      </c>
      <c r="IG8" s="6">
        <v>24</v>
      </c>
      <c r="IH8" s="6">
        <v>11</v>
      </c>
      <c r="II8" s="6">
        <v>-23</v>
      </c>
      <c r="IJ8" s="6">
        <v>-21</v>
      </c>
      <c r="IK8" s="6">
        <v>30</v>
      </c>
      <c r="IL8" s="6">
        <v>44</v>
      </c>
      <c r="IM8" s="6">
        <v>89</v>
      </c>
      <c r="IN8" s="6">
        <v>67</v>
      </c>
      <c r="IO8" s="6">
        <v>33</v>
      </c>
      <c r="IP8" s="6">
        <v>36</v>
      </c>
      <c r="IQ8" s="6">
        <v>33</v>
      </c>
      <c r="IR8" s="6">
        <v>36</v>
      </c>
      <c r="IS8" s="6">
        <v>-27</v>
      </c>
      <c r="IT8" s="6">
        <v>12</v>
      </c>
      <c r="IU8" s="6">
        <v>9</v>
      </c>
    </row>
    <row r="9" spans="1:255" s="6" customFormat="1" x14ac:dyDescent="0.15">
      <c r="A9" s="6" t="s">
        <v>8</v>
      </c>
      <c r="B9" s="7">
        <v>-939</v>
      </c>
      <c r="C9" s="7">
        <v>-608</v>
      </c>
      <c r="D9" s="7">
        <v>-560</v>
      </c>
      <c r="E9" s="7">
        <v>-973</v>
      </c>
      <c r="F9" s="7">
        <v>-404</v>
      </c>
      <c r="G9" s="7">
        <v>841</v>
      </c>
      <c r="H9" s="7">
        <v>1801</v>
      </c>
      <c r="I9" s="8">
        <v>2132</v>
      </c>
      <c r="J9" s="8">
        <v>1213</v>
      </c>
      <c r="K9" s="8">
        <v>-54</v>
      </c>
      <c r="L9" s="8">
        <v>275</v>
      </c>
      <c r="M9" s="8">
        <v>570</v>
      </c>
      <c r="N9" s="8">
        <v>638</v>
      </c>
      <c r="O9" s="8">
        <v>-70</v>
      </c>
      <c r="P9" s="7">
        <v>-668</v>
      </c>
      <c r="Q9" s="7">
        <v>229</v>
      </c>
      <c r="R9" s="7">
        <v>960</v>
      </c>
      <c r="S9" s="7">
        <v>-1</v>
      </c>
      <c r="T9" s="7">
        <v>-268</v>
      </c>
      <c r="U9" s="7">
        <v>-637</v>
      </c>
      <c r="V9" s="7">
        <v>760</v>
      </c>
      <c r="W9" s="8">
        <v>3123</v>
      </c>
      <c r="X9" s="8">
        <v>3198</v>
      </c>
      <c r="Y9" s="8">
        <v>3189</v>
      </c>
      <c r="Z9" s="8">
        <v>2387</v>
      </c>
      <c r="AA9" s="7">
        <v>1179</v>
      </c>
      <c r="AB9" s="7">
        <v>-389</v>
      </c>
      <c r="AC9" s="7">
        <v>-107</v>
      </c>
      <c r="AD9" s="7">
        <v>-186</v>
      </c>
      <c r="AE9" s="7">
        <v>-409</v>
      </c>
      <c r="AF9" s="7">
        <v>-172</v>
      </c>
      <c r="AG9" s="7">
        <v>-697</v>
      </c>
      <c r="AH9" s="8">
        <v>-141</v>
      </c>
      <c r="AI9" s="8">
        <v>65</v>
      </c>
      <c r="AJ9" s="8">
        <v>718</v>
      </c>
      <c r="AK9" s="8">
        <v>487</v>
      </c>
      <c r="AL9" s="8">
        <v>-106</v>
      </c>
      <c r="AM9" s="8">
        <v>-500</v>
      </c>
      <c r="AN9" s="8">
        <v>-23</v>
      </c>
      <c r="AO9" s="7">
        <v>-157</v>
      </c>
      <c r="AP9" s="7">
        <v>582</v>
      </c>
      <c r="AQ9" s="7">
        <v>157</v>
      </c>
      <c r="AR9" s="7">
        <v>-278</v>
      </c>
      <c r="AS9" s="7">
        <v>-735</v>
      </c>
      <c r="AT9" s="7">
        <v>-8</v>
      </c>
      <c r="AU9" s="7">
        <v>392</v>
      </c>
      <c r="AV9" s="8">
        <v>25</v>
      </c>
      <c r="AW9" s="8">
        <v>-734</v>
      </c>
      <c r="AX9" s="8">
        <v>-1156</v>
      </c>
      <c r="AY9" s="8">
        <v>-1264</v>
      </c>
      <c r="AZ9" s="8">
        <v>-1599</v>
      </c>
      <c r="BA9" s="8">
        <v>-1840</v>
      </c>
      <c r="BB9" s="8">
        <v>-1840</v>
      </c>
      <c r="BC9" s="7">
        <v>-1203</v>
      </c>
      <c r="BD9" s="7">
        <v>-359</v>
      </c>
      <c r="BE9" s="7">
        <v>-422</v>
      </c>
      <c r="BF9" s="7">
        <v>443</v>
      </c>
      <c r="BG9" s="7">
        <v>2167</v>
      </c>
      <c r="BH9" s="7">
        <v>777</v>
      </c>
      <c r="BI9" s="7">
        <v>278</v>
      </c>
      <c r="BJ9" s="8">
        <v>733</v>
      </c>
      <c r="BK9" s="8">
        <v>3</v>
      </c>
      <c r="BL9" s="8">
        <v>-378</v>
      </c>
      <c r="BM9" s="8">
        <v>906</v>
      </c>
      <c r="BN9" s="8">
        <v>735</v>
      </c>
      <c r="BO9" s="8">
        <v>-45</v>
      </c>
      <c r="BP9" s="8">
        <v>246</v>
      </c>
      <c r="BQ9" s="7">
        <v>573</v>
      </c>
      <c r="BR9" s="7">
        <v>571</v>
      </c>
      <c r="BS9" s="7">
        <v>-12</v>
      </c>
      <c r="BT9" s="7">
        <v>-1237</v>
      </c>
      <c r="BU9" s="7">
        <v>-1207</v>
      </c>
      <c r="BV9" s="7">
        <v>1492</v>
      </c>
      <c r="BW9" s="7">
        <v>1160</v>
      </c>
      <c r="BX9" s="8">
        <v>974</v>
      </c>
      <c r="BY9" s="8">
        <v>552</v>
      </c>
      <c r="BZ9" s="8">
        <v>-291</v>
      </c>
      <c r="CA9" s="8">
        <v>-80</v>
      </c>
      <c r="CB9" s="8">
        <v>205</v>
      </c>
      <c r="CC9" s="8">
        <v>-401</v>
      </c>
      <c r="CD9" s="8">
        <v>-871</v>
      </c>
      <c r="CE9" s="7">
        <v>-724</v>
      </c>
      <c r="CF9" s="7">
        <v>-483</v>
      </c>
      <c r="CG9" s="7">
        <v>-414</v>
      </c>
      <c r="CH9" s="7">
        <v>110</v>
      </c>
      <c r="CI9" s="7">
        <v>555</v>
      </c>
      <c r="CJ9" s="7">
        <v>423</v>
      </c>
      <c r="CK9" s="7">
        <v>-203</v>
      </c>
      <c r="CL9" s="8">
        <v>-64</v>
      </c>
      <c r="CM9" s="8">
        <v>415</v>
      </c>
      <c r="CN9" s="8">
        <v>-258</v>
      </c>
      <c r="CO9" s="9">
        <v>-419</v>
      </c>
      <c r="CP9" s="9">
        <v>186</v>
      </c>
      <c r="CQ9" s="9">
        <v>-379</v>
      </c>
      <c r="CR9" s="9">
        <v>-537</v>
      </c>
      <c r="CS9" s="9">
        <v>-202</v>
      </c>
      <c r="CT9" s="9">
        <v>64</v>
      </c>
      <c r="CU9" s="9">
        <v>351</v>
      </c>
      <c r="CV9" s="9">
        <v>231</v>
      </c>
      <c r="CW9" s="9">
        <v>570</v>
      </c>
      <c r="CX9" s="9">
        <v>1788</v>
      </c>
      <c r="CY9" s="9">
        <v>639</v>
      </c>
      <c r="CZ9" s="9">
        <v>1020</v>
      </c>
      <c r="DA9" s="9">
        <v>986</v>
      </c>
      <c r="DB9" s="9">
        <v>-145</v>
      </c>
      <c r="DC9" s="9">
        <v>306</v>
      </c>
      <c r="DD9" s="9">
        <v>515</v>
      </c>
      <c r="DE9" s="9">
        <v>412</v>
      </c>
      <c r="DF9" s="9">
        <v>27</v>
      </c>
      <c r="DG9" s="9">
        <v>-237</v>
      </c>
      <c r="DH9" s="9">
        <v>-447</v>
      </c>
      <c r="DI9" s="9">
        <v>-440</v>
      </c>
      <c r="DJ9" s="9">
        <v>-220</v>
      </c>
      <c r="DK9" s="9">
        <v>-410</v>
      </c>
      <c r="DL9" s="9">
        <v>-299</v>
      </c>
      <c r="DM9" s="9">
        <v>-478</v>
      </c>
      <c r="DN9" s="9">
        <v>-151</v>
      </c>
      <c r="DO9" s="9">
        <v>458</v>
      </c>
      <c r="DP9" s="9">
        <v>-349</v>
      </c>
      <c r="DQ9" s="9">
        <v>-257</v>
      </c>
      <c r="DR9" s="9">
        <v>-338</v>
      </c>
      <c r="DS9" s="9">
        <v>248</v>
      </c>
      <c r="DT9" s="9">
        <v>1088</v>
      </c>
      <c r="DU9" s="9">
        <v>1413</v>
      </c>
      <c r="DV9" s="9">
        <v>704</v>
      </c>
      <c r="DW9" s="9">
        <v>1088</v>
      </c>
      <c r="DX9" s="9">
        <v>884</v>
      </c>
      <c r="DY9" s="9">
        <v>223</v>
      </c>
      <c r="DZ9" s="9">
        <v>581</v>
      </c>
      <c r="EA9" s="9">
        <v>371</v>
      </c>
      <c r="EB9" s="9">
        <v>1440</v>
      </c>
      <c r="EC9" s="9">
        <v>597</v>
      </c>
      <c r="ED9" s="9">
        <v>682</v>
      </c>
      <c r="EE9" s="9">
        <v>831</v>
      </c>
      <c r="EF9" s="9">
        <v>-90</v>
      </c>
      <c r="EG9" s="9">
        <v>524</v>
      </c>
      <c r="EH9" s="9">
        <v>-32</v>
      </c>
      <c r="EI9" s="9">
        <v>1559</v>
      </c>
      <c r="EJ9" s="9">
        <v>1469</v>
      </c>
      <c r="EK9" s="9">
        <v>524</v>
      </c>
      <c r="EL9" s="9">
        <v>641</v>
      </c>
      <c r="EM9" s="9">
        <v>-77</v>
      </c>
      <c r="EN9" s="9">
        <v>-683</v>
      </c>
      <c r="EO9" s="9">
        <v>-541</v>
      </c>
      <c r="EP9" s="9">
        <v>-124</v>
      </c>
      <c r="EQ9" s="9">
        <v>391</v>
      </c>
      <c r="ER9" s="9">
        <v>-533</v>
      </c>
      <c r="ES9" s="9">
        <v>-467</v>
      </c>
      <c r="ET9" s="9">
        <v>-633</v>
      </c>
      <c r="EU9" s="9">
        <v>-251</v>
      </c>
      <c r="EV9" s="9">
        <v>62</v>
      </c>
      <c r="EW9" s="9">
        <v>121</v>
      </c>
      <c r="EX9" s="43">
        <v>41</v>
      </c>
      <c r="EY9" s="43">
        <v>-440</v>
      </c>
      <c r="EZ9" s="43">
        <v>-774</v>
      </c>
      <c r="FA9" s="43">
        <v>-255</v>
      </c>
      <c r="FB9" s="43">
        <v>515</v>
      </c>
      <c r="FC9" s="43">
        <v>146</v>
      </c>
      <c r="FD9" s="9">
        <v>143</v>
      </c>
      <c r="FE9" s="9">
        <v>-191</v>
      </c>
      <c r="FF9" s="9">
        <v>-515</v>
      </c>
      <c r="FG9" s="9">
        <v>-236</v>
      </c>
      <c r="FH9" s="9">
        <v>182</v>
      </c>
      <c r="FI9" s="9">
        <v>-274</v>
      </c>
      <c r="FJ9" s="9">
        <v>-103</v>
      </c>
      <c r="FK9" s="43">
        <v>26</v>
      </c>
      <c r="FL9" s="43">
        <v>-183</v>
      </c>
      <c r="FM9" s="43">
        <v>-192</v>
      </c>
      <c r="FN9" s="43">
        <v>274</v>
      </c>
      <c r="FO9" s="43">
        <v>-6</v>
      </c>
      <c r="FP9" s="43">
        <v>-411</v>
      </c>
      <c r="FQ9" s="43">
        <v>-562</v>
      </c>
      <c r="FR9" s="9">
        <v>-42</v>
      </c>
      <c r="FS9" s="9">
        <v>297</v>
      </c>
      <c r="FT9" s="9">
        <v>-139</v>
      </c>
      <c r="FU9" s="9">
        <v>-201</v>
      </c>
      <c r="FV9" s="9">
        <v>-58</v>
      </c>
      <c r="FW9" s="9">
        <v>-44</v>
      </c>
      <c r="FX9" s="9">
        <v>-396</v>
      </c>
      <c r="FY9" s="43">
        <v>-51</v>
      </c>
      <c r="FZ9" s="43">
        <v>-117</v>
      </c>
      <c r="GA9" s="43">
        <v>-467</v>
      </c>
      <c r="GB9" s="43">
        <v>-181</v>
      </c>
      <c r="GC9" s="43">
        <v>-605</v>
      </c>
      <c r="GD9" s="43">
        <v>-902</v>
      </c>
      <c r="GE9" s="43">
        <v>-803</v>
      </c>
      <c r="GF9" s="6">
        <v>-202</v>
      </c>
      <c r="GG9" s="6">
        <v>-556</v>
      </c>
      <c r="GH9" s="6">
        <v>-775</v>
      </c>
      <c r="GI9" s="6">
        <v>-653</v>
      </c>
      <c r="GJ9" s="6">
        <v>-618</v>
      </c>
      <c r="GK9" s="6">
        <v>-288</v>
      </c>
      <c r="GL9" s="6">
        <v>-298</v>
      </c>
      <c r="GM9" s="6">
        <v>-222</v>
      </c>
      <c r="GN9" s="6">
        <v>-81</v>
      </c>
      <c r="GO9" s="6">
        <v>-139</v>
      </c>
      <c r="GP9" s="6">
        <v>334</v>
      </c>
      <c r="GQ9" s="6">
        <v>-153</v>
      </c>
      <c r="GR9" s="6">
        <v>-245</v>
      </c>
      <c r="GS9" s="6">
        <v>-256</v>
      </c>
      <c r="GT9" s="6">
        <v>-153</v>
      </c>
      <c r="GU9" s="6">
        <v>93</v>
      </c>
      <c r="GV9" s="6">
        <v>12</v>
      </c>
      <c r="GW9" s="6">
        <v>-170</v>
      </c>
      <c r="GX9" s="6">
        <v>-143</v>
      </c>
      <c r="GY9" s="6">
        <v>-206</v>
      </c>
      <c r="GZ9" s="6">
        <v>-302</v>
      </c>
      <c r="HA9" s="6">
        <v>-111</v>
      </c>
      <c r="HB9" s="6">
        <v>-51</v>
      </c>
      <c r="HC9" s="6">
        <v>175</v>
      </c>
      <c r="HD9" s="6">
        <v>290</v>
      </c>
      <c r="HE9" s="6">
        <v>292</v>
      </c>
      <c r="HF9" s="6">
        <v>554</v>
      </c>
      <c r="HG9" s="6">
        <v>28</v>
      </c>
      <c r="HH9" s="6">
        <v>-133</v>
      </c>
      <c r="HI9" s="6">
        <v>-223</v>
      </c>
      <c r="HJ9" s="6">
        <v>-2</v>
      </c>
      <c r="HK9" s="6">
        <v>159</v>
      </c>
      <c r="HL9" s="6">
        <v>-344</v>
      </c>
      <c r="HM9" s="6">
        <v>-259</v>
      </c>
      <c r="HN9" s="6">
        <v>519</v>
      </c>
      <c r="HO9" s="6">
        <v>7</v>
      </c>
      <c r="HP9" s="6">
        <v>589</v>
      </c>
      <c r="HQ9" s="6">
        <v>909</v>
      </c>
      <c r="HR9" s="6">
        <v>1380</v>
      </c>
      <c r="HS9" s="6">
        <v>422</v>
      </c>
      <c r="HT9" s="6">
        <v>-74</v>
      </c>
      <c r="HU9" s="6">
        <v>-497</v>
      </c>
      <c r="HV9" s="6">
        <v>-202</v>
      </c>
      <c r="HW9" s="6">
        <v>59</v>
      </c>
      <c r="HX9" s="6">
        <v>-315</v>
      </c>
      <c r="HY9" s="6">
        <v>-499</v>
      </c>
      <c r="HZ9" s="6">
        <v>-458</v>
      </c>
      <c r="IA9" s="6">
        <v>-343</v>
      </c>
      <c r="IB9" s="6">
        <v>-305</v>
      </c>
      <c r="IC9" s="6">
        <v>-229</v>
      </c>
      <c r="ID9" s="6">
        <v>-18</v>
      </c>
      <c r="IE9" s="6">
        <v>-442</v>
      </c>
      <c r="IF9" s="6">
        <v>-397</v>
      </c>
      <c r="IG9" s="6">
        <v>-622</v>
      </c>
      <c r="IH9" s="6">
        <v>-650</v>
      </c>
      <c r="II9" s="6">
        <v>-418</v>
      </c>
      <c r="IJ9" s="6">
        <v>294</v>
      </c>
      <c r="IK9" s="6">
        <v>-40</v>
      </c>
      <c r="IL9" s="6">
        <v>-360</v>
      </c>
      <c r="IM9" s="6">
        <v>-305</v>
      </c>
      <c r="IN9" s="6">
        <v>-6</v>
      </c>
      <c r="IO9" s="6">
        <v>-56</v>
      </c>
      <c r="IP9" s="6">
        <v>-496</v>
      </c>
      <c r="IQ9" s="6">
        <v>-56</v>
      </c>
      <c r="IR9" s="6">
        <v>-496</v>
      </c>
      <c r="IS9" s="6">
        <v>-483</v>
      </c>
      <c r="IT9" s="6">
        <v>-502</v>
      </c>
      <c r="IU9" s="6">
        <v>-657</v>
      </c>
    </row>
    <row r="10" spans="1:255" s="6" customFormat="1" x14ac:dyDescent="0.15">
      <c r="A10" s="6" t="s">
        <v>9</v>
      </c>
      <c r="B10" s="7">
        <v>-416</v>
      </c>
      <c r="C10" s="7">
        <v>-298</v>
      </c>
      <c r="D10" s="7">
        <v>-341</v>
      </c>
      <c r="E10" s="7">
        <v>-373</v>
      </c>
      <c r="F10" s="7">
        <v>-394</v>
      </c>
      <c r="G10" s="7">
        <v>-352</v>
      </c>
      <c r="H10" s="7">
        <v>-503</v>
      </c>
      <c r="I10" s="8">
        <v>2</v>
      </c>
      <c r="J10" s="8">
        <v>-39</v>
      </c>
      <c r="K10" s="8">
        <v>-26</v>
      </c>
      <c r="L10" s="8">
        <v>-193</v>
      </c>
      <c r="M10" s="8">
        <v>2</v>
      </c>
      <c r="N10" s="8">
        <v>1</v>
      </c>
      <c r="O10" s="8">
        <v>-115</v>
      </c>
      <c r="P10" s="7">
        <v>-196</v>
      </c>
      <c r="Q10" s="7">
        <v>-216</v>
      </c>
      <c r="R10" s="7">
        <v>-168</v>
      </c>
      <c r="S10" s="7">
        <v>-205</v>
      </c>
      <c r="T10" s="7">
        <v>-291</v>
      </c>
      <c r="U10" s="7">
        <v>105</v>
      </c>
      <c r="V10" s="7">
        <v>64</v>
      </c>
      <c r="W10" s="8">
        <v>366</v>
      </c>
      <c r="X10" s="8">
        <v>459</v>
      </c>
      <c r="Y10" s="8">
        <v>461</v>
      </c>
      <c r="Z10" s="8">
        <v>431</v>
      </c>
      <c r="AA10" s="7">
        <v>288</v>
      </c>
      <c r="AB10" s="7">
        <v>-14</v>
      </c>
      <c r="AC10" s="7">
        <v>-158</v>
      </c>
      <c r="AD10" s="7">
        <v>-94</v>
      </c>
      <c r="AE10" s="7">
        <v>-145</v>
      </c>
      <c r="AF10" s="7">
        <v>21</v>
      </c>
      <c r="AG10" s="7">
        <v>31</v>
      </c>
      <c r="AH10" s="8">
        <v>-133</v>
      </c>
      <c r="AI10" s="8">
        <v>187</v>
      </c>
      <c r="AJ10" s="8">
        <v>403</v>
      </c>
      <c r="AK10" s="8">
        <v>299</v>
      </c>
      <c r="AL10" s="8">
        <v>13</v>
      </c>
      <c r="AM10" s="8">
        <v>-200</v>
      </c>
      <c r="AN10" s="8">
        <v>187</v>
      </c>
      <c r="AO10" s="7">
        <v>224</v>
      </c>
      <c r="AP10" s="7">
        <v>310</v>
      </c>
      <c r="AQ10" s="7">
        <v>5</v>
      </c>
      <c r="AR10" s="7">
        <v>-171</v>
      </c>
      <c r="AS10" s="7">
        <v>-398</v>
      </c>
      <c r="AT10" s="7">
        <v>195</v>
      </c>
      <c r="AU10" s="7">
        <v>12</v>
      </c>
      <c r="AV10" s="8">
        <v>-232</v>
      </c>
      <c r="AW10" s="8">
        <v>-265</v>
      </c>
      <c r="AX10" s="8">
        <v>-263</v>
      </c>
      <c r="AY10" s="8">
        <v>-216</v>
      </c>
      <c r="AZ10" s="8">
        <v>-464</v>
      </c>
      <c r="BA10" s="8">
        <v>-376</v>
      </c>
      <c r="BB10" s="8">
        <v>-376</v>
      </c>
      <c r="BC10" s="7">
        <v>-352</v>
      </c>
      <c r="BD10" s="7">
        <v>-21</v>
      </c>
      <c r="BE10" s="7">
        <v>-340</v>
      </c>
      <c r="BF10" s="7">
        <v>-66</v>
      </c>
      <c r="BG10" s="7">
        <v>-266</v>
      </c>
      <c r="BH10" s="7">
        <v>-502</v>
      </c>
      <c r="BI10" s="7">
        <v>-194</v>
      </c>
      <c r="BJ10" s="8">
        <v>-38</v>
      </c>
      <c r="BK10" s="8">
        <v>20</v>
      </c>
      <c r="BL10" s="8">
        <v>4</v>
      </c>
      <c r="BM10" s="8">
        <v>-243</v>
      </c>
      <c r="BN10" s="8">
        <v>-187</v>
      </c>
      <c r="BO10" s="8">
        <v>-214</v>
      </c>
      <c r="BP10" s="8">
        <v>-198</v>
      </c>
      <c r="BQ10" s="7">
        <v>-255</v>
      </c>
      <c r="BR10" s="7">
        <v>-194</v>
      </c>
      <c r="BS10" s="7">
        <v>-240</v>
      </c>
      <c r="BT10" s="7">
        <v>-191</v>
      </c>
      <c r="BU10" s="7">
        <v>-434</v>
      </c>
      <c r="BV10" s="7">
        <v>-222</v>
      </c>
      <c r="BW10" s="7">
        <v>-477</v>
      </c>
      <c r="BX10" s="8">
        <v>172</v>
      </c>
      <c r="BY10" s="8">
        <v>-11</v>
      </c>
      <c r="BZ10" s="8">
        <v>-318</v>
      </c>
      <c r="CA10" s="8">
        <v>-415</v>
      </c>
      <c r="CB10" s="8">
        <v>-163</v>
      </c>
      <c r="CC10" s="8">
        <v>-77</v>
      </c>
      <c r="CD10" s="8">
        <v>-171</v>
      </c>
      <c r="CE10" s="7">
        <v>-25</v>
      </c>
      <c r="CF10" s="7">
        <v>-59</v>
      </c>
      <c r="CG10" s="7">
        <v>141</v>
      </c>
      <c r="CH10" s="7">
        <v>101</v>
      </c>
      <c r="CI10" s="7">
        <v>12</v>
      </c>
      <c r="CJ10" s="7">
        <v>-81</v>
      </c>
      <c r="CK10" s="7">
        <v>-55</v>
      </c>
      <c r="CL10" s="8">
        <v>-234</v>
      </c>
      <c r="CM10" s="8">
        <v>-128</v>
      </c>
      <c r="CN10" s="8">
        <v>-101</v>
      </c>
      <c r="CO10" s="9">
        <v>-33</v>
      </c>
      <c r="CP10" s="9">
        <v>-133</v>
      </c>
      <c r="CQ10" s="9">
        <v>96</v>
      </c>
      <c r="CR10" s="9">
        <v>-158</v>
      </c>
      <c r="CS10" s="9">
        <v>-139</v>
      </c>
      <c r="CT10" s="9">
        <v>14</v>
      </c>
      <c r="CU10" s="9">
        <v>191</v>
      </c>
      <c r="CV10" s="9">
        <v>-122</v>
      </c>
      <c r="CW10" s="9">
        <v>51</v>
      </c>
      <c r="CX10" s="9">
        <v>4</v>
      </c>
      <c r="CY10" s="9">
        <v>105</v>
      </c>
      <c r="CZ10" s="9">
        <v>233</v>
      </c>
      <c r="DA10" s="9">
        <v>377</v>
      </c>
      <c r="DB10" s="9">
        <v>313</v>
      </c>
      <c r="DC10" s="9">
        <v>182</v>
      </c>
      <c r="DD10" s="9">
        <v>-69</v>
      </c>
      <c r="DE10" s="9">
        <v>-193</v>
      </c>
      <c r="DF10" s="9">
        <v>55</v>
      </c>
      <c r="DG10" s="9">
        <v>212</v>
      </c>
      <c r="DH10" s="9">
        <v>149</v>
      </c>
      <c r="DI10" s="9">
        <v>45</v>
      </c>
      <c r="DJ10" s="9">
        <v>194</v>
      </c>
      <c r="DK10" s="9">
        <v>321</v>
      </c>
      <c r="DL10" s="9">
        <v>265</v>
      </c>
      <c r="DM10" s="9">
        <v>192</v>
      </c>
      <c r="DN10" s="9">
        <v>262</v>
      </c>
      <c r="DO10" s="9">
        <v>-9</v>
      </c>
      <c r="DP10" s="9">
        <v>241</v>
      </c>
      <c r="DQ10" s="9">
        <v>-34</v>
      </c>
      <c r="DR10" s="9">
        <v>-39</v>
      </c>
      <c r="DS10" s="9">
        <v>-99</v>
      </c>
      <c r="DT10" s="9">
        <v>177</v>
      </c>
      <c r="DU10" s="9">
        <v>130</v>
      </c>
      <c r="DV10" s="9">
        <v>156</v>
      </c>
      <c r="DW10" s="9">
        <v>177</v>
      </c>
      <c r="DX10" s="9">
        <v>13</v>
      </c>
      <c r="DY10" s="9">
        <v>177</v>
      </c>
      <c r="DZ10" s="9">
        <v>155</v>
      </c>
      <c r="EA10" s="9">
        <v>110</v>
      </c>
      <c r="EB10" s="9">
        <v>174</v>
      </c>
      <c r="EC10" s="9">
        <v>-10</v>
      </c>
      <c r="ED10" s="9">
        <v>-28</v>
      </c>
      <c r="EE10" s="9">
        <v>104</v>
      </c>
      <c r="EF10" s="9">
        <v>-32</v>
      </c>
      <c r="EG10" s="9">
        <v>-32</v>
      </c>
      <c r="EH10" s="9">
        <v>115</v>
      </c>
      <c r="EI10" s="9">
        <v>245</v>
      </c>
      <c r="EJ10" s="9">
        <v>249</v>
      </c>
      <c r="EK10" s="9">
        <v>203</v>
      </c>
      <c r="EL10" s="9">
        <v>244</v>
      </c>
      <c r="EM10" s="9">
        <v>238</v>
      </c>
      <c r="EN10" s="9">
        <v>122</v>
      </c>
      <c r="EO10" s="9">
        <v>265</v>
      </c>
      <c r="EP10" s="9">
        <v>-70</v>
      </c>
      <c r="EQ10" s="9">
        <v>-91</v>
      </c>
      <c r="ER10" s="9">
        <v>-207</v>
      </c>
      <c r="ES10" s="9">
        <v>-183</v>
      </c>
      <c r="ET10" s="9">
        <v>5</v>
      </c>
      <c r="EU10" s="9">
        <v>-116</v>
      </c>
      <c r="EV10" s="9">
        <v>-220</v>
      </c>
      <c r="EW10" s="9">
        <v>-241</v>
      </c>
      <c r="EX10" s="43">
        <v>-246</v>
      </c>
      <c r="EY10" s="43">
        <v>-117</v>
      </c>
      <c r="EZ10" s="43"/>
      <c r="FA10" s="43"/>
      <c r="FB10" s="43"/>
      <c r="FC10" s="43"/>
      <c r="FD10" s="9"/>
      <c r="FE10" s="9"/>
      <c r="FF10" s="9"/>
      <c r="FG10" s="9"/>
      <c r="FH10" s="9"/>
      <c r="FI10" s="9"/>
      <c r="FJ10" s="9"/>
      <c r="FK10" s="43"/>
      <c r="FL10" s="43"/>
      <c r="FM10" s="43"/>
      <c r="FN10" s="43"/>
      <c r="FO10" s="43"/>
      <c r="FP10" s="43"/>
      <c r="FQ10" s="43"/>
      <c r="FR10" s="9"/>
      <c r="FS10" s="9"/>
      <c r="FT10" s="9"/>
      <c r="FU10" s="9"/>
      <c r="FV10" s="9"/>
      <c r="FW10" s="9"/>
      <c r="FX10" s="9"/>
      <c r="FY10" s="43"/>
      <c r="FZ10" s="43"/>
      <c r="GA10" s="43"/>
      <c r="GB10" s="43"/>
      <c r="GC10" s="43"/>
      <c r="GD10" s="43"/>
      <c r="GE10" s="43"/>
    </row>
    <row r="11" spans="1:255" s="6" customFormat="1" x14ac:dyDescent="0.15">
      <c r="A11" s="6" t="s">
        <v>10</v>
      </c>
      <c r="B11" s="7">
        <v>-741</v>
      </c>
      <c r="C11" s="7">
        <v>-933</v>
      </c>
      <c r="D11" s="7">
        <v>-709</v>
      </c>
      <c r="E11" s="7">
        <v>-903</v>
      </c>
      <c r="F11" s="7">
        <v>-835</v>
      </c>
      <c r="G11" s="7">
        <v>-877</v>
      </c>
      <c r="H11" s="7">
        <v>-1044</v>
      </c>
      <c r="I11" s="8">
        <v>-2315</v>
      </c>
      <c r="J11" s="8">
        <v>-466</v>
      </c>
      <c r="K11" s="8">
        <v>259</v>
      </c>
      <c r="L11" s="8">
        <v>-371</v>
      </c>
      <c r="M11" s="8">
        <v>428</v>
      </c>
      <c r="N11" s="8">
        <v>502</v>
      </c>
      <c r="O11" s="8">
        <v>342</v>
      </c>
      <c r="P11" s="7">
        <v>-98</v>
      </c>
      <c r="Q11" s="7">
        <v>-134</v>
      </c>
      <c r="R11" s="7">
        <v>-1260</v>
      </c>
      <c r="S11" s="7">
        <v>-501</v>
      </c>
      <c r="T11" s="7">
        <v>-871</v>
      </c>
      <c r="U11" s="7">
        <v>-1527</v>
      </c>
      <c r="V11" s="7">
        <v>-1577</v>
      </c>
      <c r="W11" s="8">
        <v>-2591</v>
      </c>
      <c r="X11" s="8">
        <v>4241</v>
      </c>
      <c r="Y11" s="8">
        <v>4893</v>
      </c>
      <c r="Z11" s="8">
        <v>3514</v>
      </c>
      <c r="AA11" s="7">
        <v>2372</v>
      </c>
      <c r="AB11" s="7">
        <v>469</v>
      </c>
      <c r="AC11" s="7">
        <v>-327</v>
      </c>
      <c r="AD11" s="7">
        <v>-650</v>
      </c>
      <c r="AE11" s="7">
        <v>-1559</v>
      </c>
      <c r="AF11" s="7">
        <v>311</v>
      </c>
      <c r="AG11" s="7">
        <v>-20</v>
      </c>
      <c r="AH11" s="8">
        <v>-891</v>
      </c>
      <c r="AI11" s="8">
        <v>-1074</v>
      </c>
      <c r="AJ11" s="8">
        <v>2793</v>
      </c>
      <c r="AK11" s="8">
        <v>3543</v>
      </c>
      <c r="AL11" s="8">
        <v>1880</v>
      </c>
      <c r="AM11" s="8">
        <v>-1779</v>
      </c>
      <c r="AN11" s="8">
        <v>-2156</v>
      </c>
      <c r="AO11" s="7">
        <v>-2309</v>
      </c>
      <c r="AP11" s="7">
        <v>68</v>
      </c>
      <c r="AQ11" s="7">
        <v>1843</v>
      </c>
      <c r="AR11" s="7">
        <v>-1245</v>
      </c>
      <c r="AS11" s="7">
        <v>-1908</v>
      </c>
      <c r="AT11" s="7">
        <v>-1347</v>
      </c>
      <c r="AU11" s="7">
        <v>237</v>
      </c>
      <c r="AV11" s="8">
        <v>-1061</v>
      </c>
      <c r="AW11" s="8">
        <v>-1568</v>
      </c>
      <c r="AX11" s="8">
        <v>-1402</v>
      </c>
      <c r="AY11" s="8">
        <v>-1778</v>
      </c>
      <c r="AZ11" s="8">
        <v>-1115</v>
      </c>
      <c r="BA11" s="8">
        <v>-1447</v>
      </c>
      <c r="BB11" s="8">
        <v>-1448</v>
      </c>
      <c r="BC11" s="7">
        <v>-1576</v>
      </c>
      <c r="BD11" s="7">
        <v>-2619</v>
      </c>
      <c r="BE11" s="7">
        <v>-751</v>
      </c>
      <c r="BF11" s="7">
        <v>-1750</v>
      </c>
      <c r="BG11" s="7">
        <v>-1629</v>
      </c>
      <c r="BH11" s="7">
        <v>-1498</v>
      </c>
      <c r="BI11" s="7">
        <v>-2084</v>
      </c>
      <c r="BJ11" s="8">
        <v>-2298</v>
      </c>
      <c r="BK11" s="8">
        <v>-685</v>
      </c>
      <c r="BL11" s="8">
        <v>-37</v>
      </c>
      <c r="BM11" s="8">
        <v>-1408</v>
      </c>
      <c r="BN11" s="8">
        <v>-1853</v>
      </c>
      <c r="BO11" s="8">
        <v>-701</v>
      </c>
      <c r="BP11" s="8">
        <v>-1453</v>
      </c>
      <c r="BQ11" s="7">
        <v>-1468</v>
      </c>
      <c r="BR11" s="7">
        <v>-2053</v>
      </c>
      <c r="BS11" s="7">
        <v>-958</v>
      </c>
      <c r="BT11" s="7">
        <v>-891</v>
      </c>
      <c r="BU11" s="7">
        <v>-721</v>
      </c>
      <c r="BV11" s="7">
        <v>-828</v>
      </c>
      <c r="BW11" s="7">
        <v>-1112</v>
      </c>
      <c r="BX11" s="8">
        <v>938</v>
      </c>
      <c r="BY11" s="8">
        <v>1040</v>
      </c>
      <c r="BZ11" s="8">
        <v>-896</v>
      </c>
      <c r="CA11" s="8">
        <v>-775</v>
      </c>
      <c r="CB11" s="8">
        <v>-1486</v>
      </c>
      <c r="CC11" s="8">
        <v>-1001</v>
      </c>
      <c r="CD11" s="8">
        <v>-709</v>
      </c>
      <c r="CE11" s="7">
        <v>-710</v>
      </c>
      <c r="CF11" s="7">
        <v>-773</v>
      </c>
      <c r="CG11" s="7">
        <v>374</v>
      </c>
      <c r="CH11" s="7">
        <v>1857</v>
      </c>
      <c r="CI11" s="7">
        <v>380</v>
      </c>
      <c r="CJ11" s="7">
        <v>831</v>
      </c>
      <c r="CK11" s="7">
        <v>234</v>
      </c>
      <c r="CL11" s="8">
        <v>368</v>
      </c>
      <c r="CM11" s="8">
        <v>-476</v>
      </c>
      <c r="CN11" s="8">
        <v>1027</v>
      </c>
      <c r="CO11" s="9">
        <v>958</v>
      </c>
      <c r="CP11" s="9">
        <v>585</v>
      </c>
      <c r="CQ11" s="9">
        <v>694</v>
      </c>
      <c r="CR11" s="9">
        <v>519</v>
      </c>
      <c r="CS11" s="9">
        <v>517</v>
      </c>
      <c r="CT11" s="9">
        <v>-161</v>
      </c>
      <c r="CU11" s="9">
        <v>266</v>
      </c>
      <c r="CV11" s="9">
        <v>616</v>
      </c>
      <c r="CW11" s="9">
        <v>106</v>
      </c>
      <c r="CX11" s="9">
        <v>459</v>
      </c>
      <c r="CY11" s="9">
        <v>-271</v>
      </c>
      <c r="CZ11" s="9">
        <v>-770</v>
      </c>
      <c r="DA11" s="9">
        <v>119</v>
      </c>
      <c r="DB11" s="9">
        <v>1494</v>
      </c>
      <c r="DC11" s="9">
        <v>775</v>
      </c>
      <c r="DD11" s="9">
        <v>481</v>
      </c>
      <c r="DE11" s="9">
        <v>-113</v>
      </c>
      <c r="DF11" s="9">
        <v>-298</v>
      </c>
      <c r="DG11" s="9">
        <v>-597</v>
      </c>
      <c r="DH11" s="9">
        <v>-393</v>
      </c>
      <c r="DI11" s="9">
        <v>650</v>
      </c>
      <c r="DJ11" s="9">
        <v>587</v>
      </c>
      <c r="DK11" s="9">
        <v>-177</v>
      </c>
      <c r="DL11" s="9">
        <v>161</v>
      </c>
      <c r="DM11" s="9">
        <v>-558</v>
      </c>
      <c r="DN11" s="9">
        <v>-157</v>
      </c>
      <c r="DO11" s="9">
        <v>-27</v>
      </c>
      <c r="DP11" s="9">
        <v>-745</v>
      </c>
      <c r="DQ11" s="9">
        <v>-1039</v>
      </c>
      <c r="DR11" s="9">
        <v>-735</v>
      </c>
      <c r="DS11" s="9">
        <v>-665</v>
      </c>
      <c r="DT11" s="9">
        <v>17</v>
      </c>
      <c r="DU11" s="9">
        <v>-7</v>
      </c>
      <c r="DV11" s="9">
        <v>-78</v>
      </c>
      <c r="DW11" s="9">
        <v>17</v>
      </c>
      <c r="DX11" s="9">
        <v>70</v>
      </c>
      <c r="DY11" s="9">
        <v>723</v>
      </c>
      <c r="DZ11" s="9">
        <v>413</v>
      </c>
      <c r="EA11" s="9">
        <v>789</v>
      </c>
      <c r="EB11" s="9">
        <v>646</v>
      </c>
      <c r="EC11" s="9">
        <v>170</v>
      </c>
      <c r="ED11" s="9">
        <v>465</v>
      </c>
      <c r="EE11" s="9">
        <v>475</v>
      </c>
      <c r="EF11" s="9">
        <v>95</v>
      </c>
      <c r="EG11" s="9">
        <v>304</v>
      </c>
      <c r="EH11" s="9">
        <v>-1010</v>
      </c>
      <c r="EI11" s="9">
        <v>580</v>
      </c>
      <c r="EJ11" s="9">
        <v>-235</v>
      </c>
      <c r="EK11" s="9">
        <v>476</v>
      </c>
      <c r="EL11" s="9">
        <v>811</v>
      </c>
      <c r="EM11" s="9">
        <v>551</v>
      </c>
      <c r="EN11" s="9">
        <v>81</v>
      </c>
      <c r="EO11" s="9">
        <v>927</v>
      </c>
      <c r="EP11" s="9">
        <v>877</v>
      </c>
      <c r="EQ11" s="9">
        <v>372</v>
      </c>
      <c r="ER11" s="9">
        <v>190</v>
      </c>
      <c r="ES11" s="9">
        <v>56</v>
      </c>
      <c r="ET11" s="9">
        <v>801</v>
      </c>
      <c r="EU11" s="9">
        <v>851</v>
      </c>
      <c r="EV11" s="9">
        <v>218</v>
      </c>
      <c r="EW11" s="9">
        <v>-521</v>
      </c>
      <c r="EX11" s="43">
        <v>-983</v>
      </c>
      <c r="EY11" s="43">
        <v>-1011</v>
      </c>
      <c r="EZ11" s="43">
        <v>-196</v>
      </c>
      <c r="FA11" s="43">
        <v>314</v>
      </c>
      <c r="FB11" s="43">
        <v>368</v>
      </c>
      <c r="FC11" s="43">
        <v>-287</v>
      </c>
      <c r="FD11" s="9">
        <v>590</v>
      </c>
      <c r="FE11" s="9">
        <v>788</v>
      </c>
      <c r="FF11" s="9">
        <v>66</v>
      </c>
      <c r="FG11" s="9">
        <v>-765</v>
      </c>
      <c r="FH11" s="9">
        <v>-72</v>
      </c>
      <c r="FI11" s="9">
        <v>-464</v>
      </c>
      <c r="FJ11" s="9">
        <v>360</v>
      </c>
      <c r="FK11" s="43">
        <v>483</v>
      </c>
      <c r="FL11" s="43">
        <v>983</v>
      </c>
      <c r="FM11" s="43">
        <v>634</v>
      </c>
      <c r="FN11" s="43">
        <v>31</v>
      </c>
      <c r="FO11" s="43">
        <v>-530</v>
      </c>
      <c r="FP11" s="43">
        <v>-174</v>
      </c>
      <c r="FQ11" s="43">
        <v>88</v>
      </c>
      <c r="FR11" s="9">
        <v>337</v>
      </c>
      <c r="FS11" s="9">
        <v>429</v>
      </c>
      <c r="FT11" s="9">
        <v>162</v>
      </c>
      <c r="FU11" s="9">
        <v>90</v>
      </c>
      <c r="FV11" s="9">
        <v>461</v>
      </c>
      <c r="FW11" s="9">
        <v>549</v>
      </c>
      <c r="FX11" s="9">
        <v>-372</v>
      </c>
      <c r="FY11" s="43">
        <v>-641</v>
      </c>
      <c r="FZ11" s="43">
        <v>-325</v>
      </c>
      <c r="GA11" s="43">
        <v>-20</v>
      </c>
      <c r="GB11" s="43">
        <v>298</v>
      </c>
      <c r="GC11" s="43">
        <v>998</v>
      </c>
      <c r="GD11" s="43">
        <v>213</v>
      </c>
      <c r="GE11" s="43">
        <v>504</v>
      </c>
      <c r="GF11" s="6">
        <v>719</v>
      </c>
      <c r="GG11" s="6">
        <v>35</v>
      </c>
      <c r="GH11" s="6">
        <v>290</v>
      </c>
      <c r="GI11" s="6">
        <v>323</v>
      </c>
      <c r="GJ11" s="6">
        <v>-355</v>
      </c>
      <c r="GK11" s="6">
        <v>-506</v>
      </c>
      <c r="GL11" s="6">
        <v>-224</v>
      </c>
      <c r="GM11" s="6">
        <v>-215</v>
      </c>
      <c r="GN11" s="6">
        <v>-215</v>
      </c>
      <c r="GO11" s="6">
        <v>-792</v>
      </c>
      <c r="GP11" s="6">
        <v>-997</v>
      </c>
      <c r="GQ11" s="6">
        <v>-1150</v>
      </c>
      <c r="GR11" s="6">
        <v>-251</v>
      </c>
      <c r="GS11" s="6">
        <v>-1248</v>
      </c>
      <c r="GT11" s="6">
        <v>-1112</v>
      </c>
      <c r="GU11" s="6">
        <v>-827</v>
      </c>
      <c r="GV11" s="6">
        <v>-611</v>
      </c>
      <c r="GW11" s="6">
        <v>-1097</v>
      </c>
      <c r="GX11" s="6">
        <v>-1077</v>
      </c>
      <c r="GY11" s="6">
        <v>-356</v>
      </c>
      <c r="GZ11" s="6">
        <v>-630</v>
      </c>
      <c r="HA11" s="6">
        <v>-773</v>
      </c>
      <c r="HB11" s="6">
        <v>-349</v>
      </c>
      <c r="HC11" s="6">
        <v>179</v>
      </c>
      <c r="HD11" s="6">
        <v>319</v>
      </c>
      <c r="HE11" s="6">
        <v>-91</v>
      </c>
      <c r="HF11" s="6">
        <v>-184</v>
      </c>
      <c r="HG11" s="6">
        <v>351</v>
      </c>
      <c r="HH11" s="6">
        <v>178</v>
      </c>
      <c r="HI11" s="6">
        <v>350</v>
      </c>
      <c r="HJ11" s="6">
        <v>-362</v>
      </c>
      <c r="HK11" s="6">
        <v>-514</v>
      </c>
      <c r="HL11" s="6">
        <v>-150</v>
      </c>
      <c r="HM11" s="6">
        <v>164</v>
      </c>
      <c r="HN11" s="6">
        <v>-119</v>
      </c>
      <c r="HO11" s="6">
        <v>-519</v>
      </c>
      <c r="HP11" s="6">
        <v>-774</v>
      </c>
      <c r="HQ11" s="6">
        <v>-885</v>
      </c>
      <c r="HR11" s="6">
        <v>-1070</v>
      </c>
      <c r="HS11" s="6">
        <v>-1055</v>
      </c>
      <c r="HT11" s="6">
        <v>-183</v>
      </c>
      <c r="HU11" s="6">
        <v>-127</v>
      </c>
      <c r="HV11" s="6">
        <v>20</v>
      </c>
      <c r="HW11" s="6">
        <v>-48</v>
      </c>
      <c r="HX11" s="6">
        <v>-418</v>
      </c>
      <c r="HY11" s="6">
        <v>-419</v>
      </c>
      <c r="HZ11" s="6">
        <v>-790</v>
      </c>
      <c r="IA11" s="6">
        <v>-1159</v>
      </c>
      <c r="IB11" s="6">
        <v>90</v>
      </c>
      <c r="IC11" s="6">
        <v>704</v>
      </c>
      <c r="ID11" s="6">
        <v>1139</v>
      </c>
      <c r="IE11" s="6">
        <v>133</v>
      </c>
      <c r="IF11" s="6">
        <v>232</v>
      </c>
      <c r="IG11" s="6">
        <v>467</v>
      </c>
      <c r="IH11" s="6">
        <v>730</v>
      </c>
      <c r="II11" s="6">
        <v>855</v>
      </c>
      <c r="IJ11" s="6">
        <v>772</v>
      </c>
      <c r="IK11" s="6">
        <v>1008</v>
      </c>
      <c r="IL11" s="6">
        <v>712</v>
      </c>
      <c r="IM11" s="6">
        <v>513</v>
      </c>
      <c r="IN11" s="6">
        <v>700</v>
      </c>
      <c r="IO11" s="6">
        <v>850</v>
      </c>
      <c r="IP11" s="6">
        <v>785</v>
      </c>
      <c r="IQ11" s="6">
        <v>851</v>
      </c>
      <c r="IR11" s="6">
        <v>786</v>
      </c>
      <c r="IS11" s="6">
        <v>1386</v>
      </c>
      <c r="IT11" s="6">
        <v>1560</v>
      </c>
      <c r="IU11" s="6">
        <v>1804</v>
      </c>
    </row>
    <row r="12" spans="1:255" s="6" customFormat="1" x14ac:dyDescent="0.15">
      <c r="A12" s="6" t="s">
        <v>11</v>
      </c>
      <c r="B12" s="7">
        <v>-2542</v>
      </c>
      <c r="C12" s="7">
        <v>-2505</v>
      </c>
      <c r="D12" s="7">
        <v>-2824</v>
      </c>
      <c r="E12" s="7">
        <v>-3141</v>
      </c>
      <c r="F12" s="7">
        <v>-2730</v>
      </c>
      <c r="G12" s="7">
        <v>-2771</v>
      </c>
      <c r="H12" s="7">
        <v>-1647</v>
      </c>
      <c r="I12" s="8">
        <v>-631</v>
      </c>
      <c r="J12" s="8">
        <v>-1053</v>
      </c>
      <c r="K12" s="8">
        <v>-1193</v>
      </c>
      <c r="L12" s="8">
        <v>-1081</v>
      </c>
      <c r="M12" s="8">
        <v>-1306</v>
      </c>
      <c r="N12" s="8">
        <v>-1480</v>
      </c>
      <c r="O12" s="8">
        <v>-1745</v>
      </c>
      <c r="P12" s="7">
        <v>-1971</v>
      </c>
      <c r="Q12" s="7">
        <v>-2086</v>
      </c>
      <c r="R12" s="7">
        <v>-1612</v>
      </c>
      <c r="S12" s="7">
        <v>-1075</v>
      </c>
      <c r="T12" s="7">
        <v>-1866</v>
      </c>
      <c r="U12" s="7">
        <v>492</v>
      </c>
      <c r="V12" s="7">
        <v>418</v>
      </c>
      <c r="W12" s="8">
        <v>1168</v>
      </c>
      <c r="X12" s="8">
        <v>1708</v>
      </c>
      <c r="Y12" s="8">
        <v>1503</v>
      </c>
      <c r="Z12" s="8">
        <v>1221</v>
      </c>
      <c r="AA12" s="7">
        <v>730</v>
      </c>
      <c r="AB12" s="7">
        <v>-278</v>
      </c>
      <c r="AC12" s="7">
        <v>-1491</v>
      </c>
      <c r="AD12" s="7">
        <v>-776</v>
      </c>
      <c r="AE12" s="7">
        <v>-188</v>
      </c>
      <c r="AF12" s="7">
        <v>1321</v>
      </c>
      <c r="AG12" s="7">
        <v>1097</v>
      </c>
      <c r="AH12" s="8">
        <v>840</v>
      </c>
      <c r="AI12" s="8">
        <v>837</v>
      </c>
      <c r="AJ12" s="8">
        <v>1364</v>
      </c>
      <c r="AK12" s="8">
        <v>2363</v>
      </c>
      <c r="AL12" s="8">
        <v>1483</v>
      </c>
      <c r="AM12" s="8">
        <v>-475</v>
      </c>
      <c r="AN12" s="8">
        <v>1781</v>
      </c>
      <c r="AO12" s="7">
        <v>1088</v>
      </c>
      <c r="AP12" s="7">
        <v>1550</v>
      </c>
      <c r="AQ12" s="7">
        <v>1171</v>
      </c>
      <c r="AR12" s="7">
        <v>-163</v>
      </c>
      <c r="AS12" s="7">
        <v>-701</v>
      </c>
      <c r="AT12" s="7">
        <v>1102</v>
      </c>
      <c r="AU12" s="7">
        <v>160</v>
      </c>
      <c r="AV12" s="8">
        <v>-1035</v>
      </c>
      <c r="AW12" s="8">
        <v>-1576</v>
      </c>
      <c r="AX12" s="8">
        <v>-1736</v>
      </c>
      <c r="AY12" s="8">
        <v>-1597</v>
      </c>
      <c r="AZ12" s="8">
        <v>-1075</v>
      </c>
      <c r="BA12" s="8">
        <v>-723</v>
      </c>
      <c r="BB12" s="8">
        <v>-723</v>
      </c>
      <c r="BC12" s="7">
        <v>-1616</v>
      </c>
      <c r="BD12" s="7">
        <v>-1827</v>
      </c>
      <c r="BE12" s="7">
        <v>-1157</v>
      </c>
      <c r="BF12" s="7">
        <v>-6</v>
      </c>
      <c r="BG12" s="7">
        <v>-1113</v>
      </c>
      <c r="BH12" s="7">
        <v>-2212</v>
      </c>
      <c r="BI12" s="7">
        <v>-816</v>
      </c>
      <c r="BJ12" s="8">
        <v>-788</v>
      </c>
      <c r="BK12" s="8">
        <v>-1230</v>
      </c>
      <c r="BL12" s="8">
        <v>-1217</v>
      </c>
      <c r="BM12" s="8">
        <v>-1576</v>
      </c>
      <c r="BN12" s="8">
        <v>-1682</v>
      </c>
      <c r="BO12" s="8">
        <v>-2135</v>
      </c>
      <c r="BP12" s="8">
        <v>-711</v>
      </c>
      <c r="BQ12" s="7">
        <v>-1530</v>
      </c>
      <c r="BR12" s="7">
        <v>-1024</v>
      </c>
      <c r="BS12" s="7">
        <v>-1597</v>
      </c>
      <c r="BT12" s="7">
        <v>-2426</v>
      </c>
      <c r="BU12" s="7">
        <v>-2071</v>
      </c>
      <c r="BV12" s="7">
        <v>-2567</v>
      </c>
      <c r="BW12" s="7">
        <v>-2062</v>
      </c>
      <c r="BX12" s="8">
        <v>350</v>
      </c>
      <c r="BY12" s="8">
        <v>-31</v>
      </c>
      <c r="BZ12" s="8">
        <v>-1714</v>
      </c>
      <c r="CA12" s="8">
        <v>-2438</v>
      </c>
      <c r="CB12" s="8">
        <v>-756</v>
      </c>
      <c r="CC12" s="8">
        <v>20</v>
      </c>
      <c r="CD12" s="8">
        <v>-300</v>
      </c>
      <c r="CE12" s="7">
        <v>208</v>
      </c>
      <c r="CF12" s="7">
        <v>183</v>
      </c>
      <c r="CG12" s="7">
        <v>552</v>
      </c>
      <c r="CH12" s="7">
        <v>700</v>
      </c>
      <c r="CI12" s="7">
        <v>226</v>
      </c>
      <c r="CJ12" s="7">
        <v>-392</v>
      </c>
      <c r="CK12" s="7">
        <v>-390</v>
      </c>
      <c r="CL12" s="8">
        <v>-1205</v>
      </c>
      <c r="CM12" s="8">
        <v>-866</v>
      </c>
      <c r="CN12" s="8">
        <v>-901</v>
      </c>
      <c r="CO12" s="9">
        <v>-985</v>
      </c>
      <c r="CP12" s="9">
        <v>-1121</v>
      </c>
      <c r="CQ12" s="9">
        <v>656</v>
      </c>
      <c r="CR12" s="9">
        <v>-17</v>
      </c>
      <c r="CS12" s="9">
        <v>-212</v>
      </c>
      <c r="CT12" s="9">
        <v>691</v>
      </c>
      <c r="CU12" s="9">
        <v>1031</v>
      </c>
      <c r="CV12" s="9">
        <v>925</v>
      </c>
      <c r="CW12" s="9">
        <v>732</v>
      </c>
      <c r="CX12" s="9">
        <v>1212</v>
      </c>
      <c r="CY12" s="9">
        <v>964</v>
      </c>
      <c r="CZ12" s="9">
        <v>1310</v>
      </c>
      <c r="DA12" s="9">
        <v>1258</v>
      </c>
      <c r="DB12" s="9">
        <v>759</v>
      </c>
      <c r="DC12" s="9">
        <v>355</v>
      </c>
      <c r="DD12" s="9">
        <v>-874</v>
      </c>
      <c r="DE12" s="9">
        <v>-1080</v>
      </c>
      <c r="DF12" s="9">
        <v>277</v>
      </c>
      <c r="DG12" s="9">
        <v>429</v>
      </c>
      <c r="DH12" s="9">
        <v>-9</v>
      </c>
      <c r="DI12" s="9">
        <v>225</v>
      </c>
      <c r="DJ12" s="9">
        <v>593</v>
      </c>
      <c r="DK12" s="9">
        <v>417</v>
      </c>
      <c r="DL12" s="9">
        <v>460</v>
      </c>
      <c r="DM12" s="9">
        <v>936</v>
      </c>
      <c r="DN12" s="9">
        <v>455</v>
      </c>
      <c r="DO12" s="9">
        <v>-372</v>
      </c>
      <c r="DP12" s="9">
        <v>-496</v>
      </c>
      <c r="DQ12" s="9">
        <v>-217</v>
      </c>
      <c r="DR12" s="9">
        <v>-654</v>
      </c>
      <c r="DS12" s="9">
        <v>-906</v>
      </c>
      <c r="DT12" s="9">
        <v>-65</v>
      </c>
      <c r="DU12" s="9">
        <v>-958</v>
      </c>
      <c r="DV12" s="9">
        <v>-1104</v>
      </c>
      <c r="DW12" s="9">
        <v>-65</v>
      </c>
      <c r="DX12" s="9">
        <v>-317</v>
      </c>
      <c r="DY12" s="9">
        <v>-111</v>
      </c>
      <c r="DZ12" s="9">
        <v>-549</v>
      </c>
      <c r="EA12" s="9">
        <v>-340</v>
      </c>
      <c r="EB12" s="9">
        <v>-330</v>
      </c>
      <c r="EC12" s="9">
        <v>82</v>
      </c>
      <c r="ED12" s="9">
        <v>454</v>
      </c>
      <c r="EE12" s="9">
        <v>457</v>
      </c>
      <c r="EF12" s="9">
        <v>-64</v>
      </c>
      <c r="EG12" s="9">
        <v>63</v>
      </c>
      <c r="EH12" s="9">
        <v>1173</v>
      </c>
      <c r="EI12" s="9">
        <v>2047</v>
      </c>
      <c r="EJ12" s="9">
        <v>1906</v>
      </c>
      <c r="EK12" s="9">
        <v>1036</v>
      </c>
      <c r="EL12" s="9">
        <v>355</v>
      </c>
      <c r="EM12" s="9">
        <v>271</v>
      </c>
      <c r="EN12" s="9">
        <v>-33</v>
      </c>
      <c r="EO12" s="9">
        <v>286</v>
      </c>
      <c r="EP12" s="9">
        <v>488</v>
      </c>
      <c r="EQ12" s="9">
        <v>536</v>
      </c>
      <c r="ER12" s="9">
        <v>396</v>
      </c>
      <c r="ES12" s="9">
        <v>223</v>
      </c>
      <c r="ET12" s="9">
        <v>114</v>
      </c>
      <c r="EU12" s="9">
        <v>224</v>
      </c>
      <c r="EV12" s="9">
        <v>163</v>
      </c>
      <c r="EW12" s="9">
        <v>139</v>
      </c>
      <c r="EX12" s="43">
        <v>26</v>
      </c>
      <c r="EY12" s="43">
        <v>-2</v>
      </c>
      <c r="EZ12" s="43">
        <v>-972</v>
      </c>
      <c r="FA12" s="43">
        <v>-1158</v>
      </c>
      <c r="FB12" s="43">
        <v>-1771</v>
      </c>
      <c r="FC12" s="43">
        <v>-1380</v>
      </c>
      <c r="FD12" s="9">
        <v>-229</v>
      </c>
      <c r="FE12" s="9">
        <v>-353</v>
      </c>
      <c r="FF12" s="9">
        <v>1450</v>
      </c>
      <c r="FG12" s="9">
        <v>332</v>
      </c>
      <c r="FH12" s="9">
        <v>-654</v>
      </c>
      <c r="FI12" s="9">
        <v>60</v>
      </c>
      <c r="FJ12" s="9">
        <v>628</v>
      </c>
      <c r="FK12" s="43">
        <v>-392</v>
      </c>
      <c r="FL12" s="43">
        <v>-1249</v>
      </c>
      <c r="FM12" s="43">
        <v>-554</v>
      </c>
      <c r="FN12" s="43">
        <v>-1027</v>
      </c>
      <c r="FO12" s="43">
        <v>-410</v>
      </c>
      <c r="FP12" s="43">
        <v>451</v>
      </c>
      <c r="FQ12" s="43">
        <v>269</v>
      </c>
      <c r="FR12" s="9">
        <v>-428</v>
      </c>
      <c r="FS12" s="9">
        <v>-319</v>
      </c>
      <c r="FT12" s="9">
        <v>463</v>
      </c>
      <c r="FU12" s="9">
        <v>2891</v>
      </c>
      <c r="FV12" s="9">
        <v>1848</v>
      </c>
      <c r="FW12" s="9">
        <v>1788</v>
      </c>
      <c r="FX12" s="9">
        <v>1184</v>
      </c>
      <c r="FY12" s="43">
        <v>-3</v>
      </c>
      <c r="FZ12" s="43">
        <v>-27</v>
      </c>
      <c r="GA12" s="43">
        <v>-155</v>
      </c>
      <c r="GB12" s="43">
        <v>-335</v>
      </c>
      <c r="GC12" s="43">
        <v>189</v>
      </c>
      <c r="GD12" s="43">
        <v>99</v>
      </c>
      <c r="GE12" s="43">
        <v>852</v>
      </c>
      <c r="GF12" s="6">
        <v>698</v>
      </c>
      <c r="GG12" s="6">
        <v>281</v>
      </c>
      <c r="GH12" s="6">
        <v>160</v>
      </c>
      <c r="GI12" s="6">
        <v>373</v>
      </c>
      <c r="GJ12" s="6">
        <v>498</v>
      </c>
      <c r="GK12" s="6">
        <v>605</v>
      </c>
      <c r="GL12" s="6">
        <v>477</v>
      </c>
      <c r="GM12" s="6">
        <v>184</v>
      </c>
      <c r="GN12" s="6">
        <v>-93</v>
      </c>
      <c r="GO12" s="6">
        <v>-460</v>
      </c>
      <c r="GP12" s="6">
        <v>-369</v>
      </c>
      <c r="GQ12" s="6">
        <v>974</v>
      </c>
      <c r="GR12" s="6">
        <v>794</v>
      </c>
      <c r="GS12" s="6">
        <v>653</v>
      </c>
      <c r="GT12" s="6">
        <v>414</v>
      </c>
      <c r="GU12" s="6">
        <v>-25</v>
      </c>
      <c r="GV12" s="6">
        <v>-321</v>
      </c>
      <c r="GW12" s="6">
        <v>-403</v>
      </c>
      <c r="GX12" s="6">
        <v>-449</v>
      </c>
      <c r="GY12" s="6">
        <v>-292</v>
      </c>
      <c r="GZ12" s="6">
        <v>-233</v>
      </c>
      <c r="HA12" s="6">
        <v>104</v>
      </c>
      <c r="HB12" s="6">
        <v>223</v>
      </c>
      <c r="HC12" s="6">
        <v>-141</v>
      </c>
      <c r="HD12" s="6">
        <v>-162</v>
      </c>
      <c r="HE12" s="6">
        <v>-565</v>
      </c>
      <c r="HF12" s="6">
        <v>-545</v>
      </c>
      <c r="HG12" s="6">
        <v>-485</v>
      </c>
      <c r="HH12" s="6">
        <v>168</v>
      </c>
      <c r="HI12" s="6">
        <v>420</v>
      </c>
      <c r="HJ12" s="6">
        <v>798</v>
      </c>
      <c r="HK12" s="6">
        <v>1164</v>
      </c>
      <c r="HL12" s="6">
        <v>442</v>
      </c>
      <c r="HM12" s="6">
        <v>687</v>
      </c>
      <c r="HN12" s="6">
        <v>329</v>
      </c>
      <c r="HO12" s="6">
        <v>361</v>
      </c>
      <c r="HP12" s="6">
        <v>-671</v>
      </c>
      <c r="HQ12" s="6">
        <v>-356</v>
      </c>
      <c r="HR12" s="6">
        <v>-602</v>
      </c>
      <c r="HS12" s="6">
        <v>-344</v>
      </c>
      <c r="HT12" s="6">
        <v>103</v>
      </c>
      <c r="HU12" s="6">
        <v>295</v>
      </c>
      <c r="HV12" s="6">
        <v>327</v>
      </c>
      <c r="HW12" s="6">
        <v>142</v>
      </c>
      <c r="HX12" s="6">
        <v>28</v>
      </c>
      <c r="HY12" s="6">
        <v>357</v>
      </c>
      <c r="HZ12" s="6">
        <v>161</v>
      </c>
      <c r="IA12" s="6">
        <v>409</v>
      </c>
      <c r="IB12" s="6">
        <v>589</v>
      </c>
      <c r="IC12" s="6">
        <v>1006</v>
      </c>
      <c r="ID12" s="6">
        <v>1288</v>
      </c>
      <c r="IE12" s="6">
        <v>1243</v>
      </c>
      <c r="IF12" s="6">
        <v>709</v>
      </c>
      <c r="IG12" s="6">
        <v>618</v>
      </c>
      <c r="IH12" s="6">
        <v>1097</v>
      </c>
      <c r="II12" s="6">
        <v>1797</v>
      </c>
      <c r="IJ12" s="6">
        <v>1686</v>
      </c>
      <c r="IK12" s="6">
        <v>634</v>
      </c>
      <c r="IL12" s="6">
        <v>1307</v>
      </c>
      <c r="IM12" s="6">
        <v>1214</v>
      </c>
      <c r="IN12" s="6">
        <v>-17</v>
      </c>
      <c r="IO12" s="6">
        <v>-214</v>
      </c>
      <c r="IP12" s="6">
        <v>-149</v>
      </c>
      <c r="IQ12" s="6">
        <v>-214</v>
      </c>
      <c r="IR12" s="6">
        <v>-149</v>
      </c>
      <c r="IS12" s="6">
        <v>32</v>
      </c>
      <c r="IT12" s="6">
        <v>420</v>
      </c>
      <c r="IU12" s="6">
        <v>753</v>
      </c>
    </row>
    <row r="13" spans="1:255" s="6" customFormat="1" x14ac:dyDescent="0.15">
      <c r="A13" s="6" t="s">
        <v>12</v>
      </c>
      <c r="B13" s="7">
        <v>-8098</v>
      </c>
      <c r="C13" s="7">
        <v>-4098</v>
      </c>
      <c r="D13" s="7">
        <v>-6120</v>
      </c>
      <c r="E13" s="7">
        <v>-7688</v>
      </c>
      <c r="F13" s="7">
        <v>-7204</v>
      </c>
      <c r="G13" s="7">
        <v>-7486</v>
      </c>
      <c r="H13" s="7">
        <v>-8128</v>
      </c>
      <c r="I13" s="8">
        <v>-2853</v>
      </c>
      <c r="J13" s="8">
        <v>-2978</v>
      </c>
      <c r="K13" s="8">
        <v>-2908</v>
      </c>
      <c r="L13" s="8">
        <v>-2339</v>
      </c>
      <c r="M13" s="8">
        <v>-2554</v>
      </c>
      <c r="N13" s="8">
        <v>-3132</v>
      </c>
      <c r="O13" s="8">
        <v>-3081</v>
      </c>
      <c r="P13" s="7">
        <v>-2765</v>
      </c>
      <c r="Q13" s="7">
        <v>-4708</v>
      </c>
      <c r="R13" s="7">
        <v>-3075</v>
      </c>
      <c r="S13" s="7">
        <v>-2061</v>
      </c>
      <c r="T13" s="7">
        <v>-2441</v>
      </c>
      <c r="U13" s="7">
        <v>-1934</v>
      </c>
      <c r="V13" s="7">
        <v>-2292</v>
      </c>
      <c r="W13" s="8">
        <v>-3044</v>
      </c>
      <c r="X13" s="8">
        <v>3336</v>
      </c>
      <c r="Y13" s="8">
        <v>3572</v>
      </c>
      <c r="Z13" s="8">
        <v>2837</v>
      </c>
      <c r="AA13" s="7">
        <v>1759</v>
      </c>
      <c r="AB13" s="7">
        <v>-305</v>
      </c>
      <c r="AC13" s="7">
        <v>-2218</v>
      </c>
      <c r="AD13" s="7">
        <v>-1749</v>
      </c>
      <c r="AE13" s="7">
        <v>-3107</v>
      </c>
      <c r="AF13" s="7">
        <v>3208</v>
      </c>
      <c r="AG13" s="7">
        <v>2699</v>
      </c>
      <c r="AH13" s="8">
        <v>1987</v>
      </c>
      <c r="AI13" s="8">
        <v>2164</v>
      </c>
      <c r="AJ13" s="8">
        <v>1459</v>
      </c>
      <c r="AK13" s="8">
        <v>4557</v>
      </c>
      <c r="AL13" s="8">
        <v>6092</v>
      </c>
      <c r="AM13" s="8">
        <v>2166</v>
      </c>
      <c r="AN13" s="8">
        <v>4080</v>
      </c>
      <c r="AO13" s="7">
        <v>1611</v>
      </c>
      <c r="AP13" s="7">
        <v>3155</v>
      </c>
      <c r="AQ13" s="7">
        <v>4132</v>
      </c>
      <c r="AR13" s="7">
        <v>3805</v>
      </c>
      <c r="AS13" s="7">
        <v>845</v>
      </c>
      <c r="AT13" s="7">
        <v>203</v>
      </c>
      <c r="AU13" s="7">
        <v>2070</v>
      </c>
      <c r="AV13" s="8">
        <v>960</v>
      </c>
      <c r="AW13" s="8">
        <v>-2475</v>
      </c>
      <c r="AX13" s="8">
        <v>-1981</v>
      </c>
      <c r="AY13" s="8">
        <v>-3875</v>
      </c>
      <c r="AZ13" s="8">
        <v>-1737</v>
      </c>
      <c r="BA13" s="8">
        <v>-2302</v>
      </c>
      <c r="BB13" s="8">
        <v>-2302</v>
      </c>
      <c r="BC13" s="7">
        <v>-3848</v>
      </c>
      <c r="BD13" s="7">
        <v>-5324</v>
      </c>
      <c r="BE13" s="7">
        <v>-3420</v>
      </c>
      <c r="BF13" s="7">
        <v>-2583</v>
      </c>
      <c r="BG13" s="7">
        <v>-1496</v>
      </c>
      <c r="BH13" s="7">
        <v>-5280</v>
      </c>
      <c r="BI13" s="7">
        <v>-3247</v>
      </c>
      <c r="BJ13" s="8">
        <v>-2283</v>
      </c>
      <c r="BK13" s="8">
        <v>-3001</v>
      </c>
      <c r="BL13" s="8">
        <v>-3126</v>
      </c>
      <c r="BM13" s="8">
        <v>-3761</v>
      </c>
      <c r="BN13" s="8">
        <v>-4566</v>
      </c>
      <c r="BO13" s="8">
        <v>-3828</v>
      </c>
      <c r="BP13" s="8">
        <v>-3128</v>
      </c>
      <c r="BQ13" s="7">
        <v>-1221</v>
      </c>
      <c r="BR13" s="7">
        <v>-3464</v>
      </c>
      <c r="BS13" s="7">
        <v>-2642</v>
      </c>
      <c r="BT13" s="7">
        <v>-2602</v>
      </c>
      <c r="BU13" s="7">
        <v>-5283</v>
      </c>
      <c r="BV13" s="7">
        <v>-4517</v>
      </c>
      <c r="BW13" s="7">
        <v>-7034</v>
      </c>
      <c r="BX13" s="8">
        <v>-1127</v>
      </c>
      <c r="BY13" s="8">
        <v>906</v>
      </c>
      <c r="BZ13" s="8">
        <v>-1624</v>
      </c>
      <c r="CA13" s="8">
        <v>-4084</v>
      </c>
      <c r="CB13" s="8">
        <v>-3572</v>
      </c>
      <c r="CC13" s="8">
        <v>-1237</v>
      </c>
      <c r="CD13" s="8">
        <v>-97</v>
      </c>
      <c r="CE13" s="7">
        <v>124</v>
      </c>
      <c r="CF13" s="7">
        <v>803</v>
      </c>
      <c r="CG13" s="7">
        <v>843</v>
      </c>
      <c r="CH13" s="7">
        <v>1618</v>
      </c>
      <c r="CI13" s="7">
        <v>930</v>
      </c>
      <c r="CJ13" s="7">
        <v>933</v>
      </c>
      <c r="CK13" s="7">
        <v>-168</v>
      </c>
      <c r="CL13" s="8">
        <v>-827</v>
      </c>
      <c r="CM13" s="8">
        <v>-2623</v>
      </c>
      <c r="CN13" s="8">
        <v>-1625</v>
      </c>
      <c r="CO13" s="9">
        <v>-847</v>
      </c>
      <c r="CP13" s="9">
        <v>-631</v>
      </c>
      <c r="CQ13" s="9">
        <v>547</v>
      </c>
      <c r="CR13" s="9">
        <v>1278</v>
      </c>
      <c r="CS13" s="9">
        <v>479</v>
      </c>
      <c r="CT13" s="9">
        <v>741</v>
      </c>
      <c r="CU13" s="9">
        <v>3964</v>
      </c>
      <c r="CV13" s="9">
        <v>3770</v>
      </c>
      <c r="CW13" s="9">
        <v>2444</v>
      </c>
      <c r="CX13" s="9">
        <v>2455</v>
      </c>
      <c r="CY13" s="9">
        <v>2769</v>
      </c>
      <c r="CZ13" s="9">
        <v>2540</v>
      </c>
      <c r="DA13" s="9">
        <v>2319</v>
      </c>
      <c r="DB13" s="9">
        <v>1509</v>
      </c>
      <c r="DC13" s="9">
        <v>2027</v>
      </c>
      <c r="DD13" s="9">
        <v>-363</v>
      </c>
      <c r="DE13" s="9">
        <v>-3089</v>
      </c>
      <c r="DF13" s="9">
        <v>-167</v>
      </c>
      <c r="DG13" s="9">
        <v>1312</v>
      </c>
      <c r="DH13" s="9">
        <v>646</v>
      </c>
      <c r="DI13" s="9">
        <v>559</v>
      </c>
      <c r="DJ13" s="9">
        <v>1601</v>
      </c>
      <c r="DK13" s="9">
        <v>966</v>
      </c>
      <c r="DL13" s="9">
        <v>1272</v>
      </c>
      <c r="DM13" s="9">
        <v>2883</v>
      </c>
      <c r="DN13" s="9">
        <v>1753</v>
      </c>
      <c r="DO13" s="9">
        <v>-16</v>
      </c>
      <c r="DP13" s="9">
        <v>-96</v>
      </c>
      <c r="DQ13" s="9">
        <v>-1635</v>
      </c>
      <c r="DR13" s="9">
        <v>-1606</v>
      </c>
      <c r="DS13" s="9">
        <v>-3169</v>
      </c>
      <c r="DT13" s="9">
        <v>-2718</v>
      </c>
      <c r="DU13" s="9">
        <v>-3887</v>
      </c>
      <c r="DV13" s="9">
        <v>-3832</v>
      </c>
      <c r="DW13" s="9">
        <v>-2718</v>
      </c>
      <c r="DX13" s="9">
        <v>34</v>
      </c>
      <c r="DY13" s="9">
        <v>-1925</v>
      </c>
      <c r="DZ13" s="9">
        <v>-1421</v>
      </c>
      <c r="EA13" s="9">
        <v>-2577</v>
      </c>
      <c r="EB13" s="9">
        <v>-1181</v>
      </c>
      <c r="EC13" s="9">
        <v>-223</v>
      </c>
      <c r="ED13" s="9">
        <v>1050</v>
      </c>
      <c r="EE13" s="9">
        <v>995</v>
      </c>
      <c r="EF13" s="9">
        <v>354</v>
      </c>
      <c r="EG13" s="9">
        <v>-109</v>
      </c>
      <c r="EH13" s="9">
        <v>-312</v>
      </c>
      <c r="EI13" s="9">
        <v>1544</v>
      </c>
      <c r="EJ13" s="9">
        <v>3074</v>
      </c>
      <c r="EK13" s="9">
        <v>2133</v>
      </c>
      <c r="EL13" s="9">
        <v>2251</v>
      </c>
      <c r="EM13" s="9">
        <v>1504</v>
      </c>
      <c r="EN13" s="9">
        <v>-395</v>
      </c>
      <c r="EO13" s="9">
        <v>621</v>
      </c>
      <c r="EP13" s="9">
        <v>1036</v>
      </c>
      <c r="EQ13" s="9">
        <v>1894</v>
      </c>
      <c r="ER13" s="9">
        <v>1161</v>
      </c>
      <c r="ES13" s="9">
        <v>4</v>
      </c>
      <c r="ET13" s="9">
        <v>677</v>
      </c>
      <c r="EU13" s="9">
        <v>343</v>
      </c>
      <c r="EV13" s="9">
        <v>379</v>
      </c>
      <c r="EW13" s="9">
        <v>470</v>
      </c>
      <c r="EX13" s="43">
        <v>18</v>
      </c>
      <c r="EY13" s="43">
        <v>-323</v>
      </c>
      <c r="EZ13" s="43"/>
      <c r="FA13" s="43"/>
      <c r="FB13" s="43"/>
      <c r="FC13" s="43"/>
      <c r="FD13" s="9"/>
      <c r="FE13" s="9"/>
      <c r="FF13" s="9"/>
      <c r="FG13" s="9"/>
      <c r="FH13" s="9"/>
      <c r="FI13" s="9"/>
      <c r="FJ13" s="9"/>
      <c r="FK13" s="43"/>
      <c r="FL13" s="43"/>
      <c r="FM13" s="43"/>
      <c r="FN13" s="43"/>
      <c r="FO13" s="43"/>
      <c r="FP13" s="43"/>
      <c r="FQ13" s="43"/>
      <c r="FR13" s="9"/>
      <c r="FS13" s="9"/>
      <c r="FT13" s="9"/>
      <c r="FU13" s="9"/>
      <c r="FV13" s="9"/>
      <c r="FW13" s="9"/>
      <c r="FX13" s="9"/>
      <c r="FY13" s="43"/>
      <c r="FZ13" s="43"/>
      <c r="GA13" s="43"/>
      <c r="GB13" s="43"/>
      <c r="GC13" s="43"/>
      <c r="GD13" s="43"/>
      <c r="GE13" s="43"/>
    </row>
    <row r="14" spans="1:255" s="6" customFormat="1" x14ac:dyDescent="0.15">
      <c r="A14" s="6" t="s">
        <v>13</v>
      </c>
      <c r="B14" s="7">
        <v>-2439</v>
      </c>
      <c r="C14" s="7">
        <v>-1269</v>
      </c>
      <c r="D14" s="7">
        <v>-1572</v>
      </c>
      <c r="E14" s="7">
        <v>-2303</v>
      </c>
      <c r="F14" s="7">
        <v>-2346</v>
      </c>
      <c r="G14" s="7">
        <v>-2360</v>
      </c>
      <c r="H14" s="7">
        <v>-2691</v>
      </c>
      <c r="I14" s="8">
        <v>-1506</v>
      </c>
      <c r="J14" s="8">
        <v>-1066</v>
      </c>
      <c r="K14" s="8">
        <v>-394</v>
      </c>
      <c r="L14" s="8">
        <v>-397</v>
      </c>
      <c r="M14" s="8">
        <v>-547</v>
      </c>
      <c r="N14" s="8">
        <v>-663</v>
      </c>
      <c r="O14" s="8">
        <v>-703</v>
      </c>
      <c r="P14" s="7">
        <v>-806</v>
      </c>
      <c r="Q14" s="7">
        <v>-753</v>
      </c>
      <c r="R14" s="7">
        <v>-573</v>
      </c>
      <c r="S14" s="7">
        <v>-381</v>
      </c>
      <c r="T14" s="7">
        <v>-389</v>
      </c>
      <c r="U14" s="7">
        <v>-1000</v>
      </c>
      <c r="V14" s="7">
        <v>-1230</v>
      </c>
      <c r="W14" s="8">
        <v>-2067</v>
      </c>
      <c r="X14" s="8">
        <v>677</v>
      </c>
      <c r="Y14" s="8">
        <v>1078</v>
      </c>
      <c r="Z14" s="8">
        <v>938</v>
      </c>
      <c r="AA14" s="7">
        <v>638</v>
      </c>
      <c r="AB14" s="7">
        <v>92</v>
      </c>
      <c r="AC14" s="7">
        <v>-359</v>
      </c>
      <c r="AD14" s="7">
        <v>-847</v>
      </c>
      <c r="AE14" s="7">
        <v>-898</v>
      </c>
      <c r="AF14" s="7">
        <v>858</v>
      </c>
      <c r="AG14" s="7">
        <v>830</v>
      </c>
      <c r="AH14" s="8">
        <v>792</v>
      </c>
      <c r="AI14" s="8">
        <v>732</v>
      </c>
      <c r="AJ14" s="8">
        <v>443</v>
      </c>
      <c r="AK14" s="8">
        <v>1003</v>
      </c>
      <c r="AL14" s="8">
        <v>1006</v>
      </c>
      <c r="AM14" s="8">
        <v>534</v>
      </c>
      <c r="AN14" s="8">
        <v>894</v>
      </c>
      <c r="AO14" s="7">
        <v>288</v>
      </c>
      <c r="AP14" s="7">
        <v>311</v>
      </c>
      <c r="AQ14" s="7">
        <v>974</v>
      </c>
      <c r="AR14" s="7">
        <v>822</v>
      </c>
      <c r="AS14" s="7">
        <v>-452</v>
      </c>
      <c r="AT14" s="7">
        <v>-538</v>
      </c>
      <c r="AU14" s="7">
        <v>694</v>
      </c>
      <c r="AV14" s="8">
        <v>455</v>
      </c>
      <c r="AW14" s="8">
        <v>-972</v>
      </c>
      <c r="AX14" s="8">
        <v>-1256</v>
      </c>
      <c r="AY14" s="8">
        <v>-1731</v>
      </c>
      <c r="AZ14" s="8">
        <v>-828</v>
      </c>
      <c r="BA14" s="8">
        <v>-1365</v>
      </c>
      <c r="BB14" s="8">
        <v>-1365</v>
      </c>
      <c r="BC14" s="7">
        <v>-2007</v>
      </c>
      <c r="BD14" s="7">
        <v>-2552</v>
      </c>
      <c r="BE14" s="7">
        <v>-1072</v>
      </c>
      <c r="BF14" s="7">
        <v>-741</v>
      </c>
      <c r="BG14" s="7">
        <v>-763</v>
      </c>
      <c r="BH14" s="7">
        <v>-2161</v>
      </c>
      <c r="BI14" s="7">
        <v>-1626</v>
      </c>
      <c r="BJ14" s="8">
        <v>-652</v>
      </c>
      <c r="BK14" s="8">
        <v>-760</v>
      </c>
      <c r="BL14" s="8">
        <v>-861</v>
      </c>
      <c r="BM14" s="8">
        <v>-1210</v>
      </c>
      <c r="BN14" s="8">
        <v>-1678</v>
      </c>
      <c r="BO14" s="8">
        <v>-979</v>
      </c>
      <c r="BP14" s="8">
        <v>-1398</v>
      </c>
      <c r="BQ14" s="7">
        <v>-282</v>
      </c>
      <c r="BR14" s="7">
        <v>-1309</v>
      </c>
      <c r="BS14" s="7">
        <v>-1137</v>
      </c>
      <c r="BT14" s="7">
        <v>-840</v>
      </c>
      <c r="BU14" s="7">
        <v>-1832</v>
      </c>
      <c r="BV14" s="7">
        <v>-1357</v>
      </c>
      <c r="BW14" s="7">
        <v>-2500</v>
      </c>
      <c r="BX14" s="8">
        <v>-1707</v>
      </c>
      <c r="BY14" s="8">
        <v>789</v>
      </c>
      <c r="BZ14" s="8">
        <v>91</v>
      </c>
      <c r="CA14" s="8">
        <v>-905</v>
      </c>
      <c r="CB14" s="8">
        <v>-1740</v>
      </c>
      <c r="CC14" s="8">
        <v>-464</v>
      </c>
      <c r="CD14" s="8">
        <v>43</v>
      </c>
      <c r="CE14" s="7">
        <v>332</v>
      </c>
      <c r="CF14" s="7">
        <v>488</v>
      </c>
      <c r="CG14" s="7">
        <v>784</v>
      </c>
      <c r="CH14" s="7">
        <v>1162</v>
      </c>
      <c r="CI14" s="7">
        <v>852</v>
      </c>
      <c r="CJ14" s="7">
        <v>180</v>
      </c>
      <c r="CK14" s="7">
        <v>64</v>
      </c>
      <c r="CL14" s="8">
        <v>31</v>
      </c>
      <c r="CM14" s="8">
        <v>-619</v>
      </c>
      <c r="CN14" s="8">
        <v>-661</v>
      </c>
      <c r="CO14" s="9">
        <v>96</v>
      </c>
      <c r="CP14" s="9">
        <v>-26</v>
      </c>
      <c r="CQ14" s="9">
        <v>-15</v>
      </c>
      <c r="CR14" s="9">
        <v>541</v>
      </c>
      <c r="CS14" s="9">
        <v>290</v>
      </c>
      <c r="CT14" s="9">
        <v>-122</v>
      </c>
      <c r="CU14" s="9">
        <v>1742</v>
      </c>
      <c r="CV14" s="9">
        <v>1765</v>
      </c>
      <c r="CW14" s="9">
        <v>1029</v>
      </c>
      <c r="CX14" s="9">
        <v>1287</v>
      </c>
      <c r="CY14" s="9">
        <v>1516</v>
      </c>
      <c r="CZ14" s="9">
        <v>1523</v>
      </c>
      <c r="DA14" s="9">
        <v>1297</v>
      </c>
      <c r="DB14" s="9">
        <v>1038</v>
      </c>
      <c r="DC14" s="9">
        <v>976</v>
      </c>
      <c r="DD14" s="9">
        <v>284</v>
      </c>
      <c r="DE14" s="9">
        <v>-1165</v>
      </c>
      <c r="DF14" s="9">
        <v>136</v>
      </c>
      <c r="DG14" s="9">
        <v>807</v>
      </c>
      <c r="DH14" s="9">
        <v>696</v>
      </c>
      <c r="DI14" s="9">
        <v>311</v>
      </c>
      <c r="DJ14" s="9">
        <v>910</v>
      </c>
      <c r="DK14" s="9">
        <v>736</v>
      </c>
      <c r="DL14" s="9">
        <v>42</v>
      </c>
      <c r="DM14" s="9">
        <v>1034</v>
      </c>
      <c r="DN14" s="9">
        <v>975</v>
      </c>
      <c r="DO14" s="9">
        <v>541</v>
      </c>
      <c r="DP14" s="9">
        <v>363</v>
      </c>
      <c r="DQ14" s="9">
        <v>-419</v>
      </c>
      <c r="DR14" s="9">
        <v>-149</v>
      </c>
      <c r="DS14" s="9">
        <v>-741</v>
      </c>
      <c r="DT14" s="9">
        <v>-1045</v>
      </c>
      <c r="DU14" s="9">
        <v>-1225</v>
      </c>
      <c r="DV14" s="9">
        <v>-1241</v>
      </c>
      <c r="DW14" s="9">
        <v>-1045</v>
      </c>
      <c r="DX14" s="9">
        <v>-210</v>
      </c>
      <c r="DY14" s="9">
        <v>-1013</v>
      </c>
      <c r="DZ14" s="9">
        <v>-494</v>
      </c>
      <c r="EA14" s="9">
        <v>-974</v>
      </c>
      <c r="EB14" s="9">
        <v>-608</v>
      </c>
      <c r="EC14" s="9">
        <v>-170</v>
      </c>
      <c r="ED14" s="9">
        <v>-488</v>
      </c>
      <c r="EE14" s="9">
        <v>536</v>
      </c>
      <c r="EF14" s="9">
        <v>619</v>
      </c>
      <c r="EG14" s="9">
        <v>370</v>
      </c>
      <c r="EH14" s="9">
        <v>-85</v>
      </c>
      <c r="EI14" s="9">
        <v>406</v>
      </c>
      <c r="EJ14" s="9">
        <v>686</v>
      </c>
      <c r="EK14" s="9">
        <v>731</v>
      </c>
      <c r="EL14" s="9">
        <v>518</v>
      </c>
      <c r="EM14" s="9">
        <v>440</v>
      </c>
      <c r="EN14" s="9">
        <v>-356</v>
      </c>
      <c r="EO14" s="9">
        <v>-656</v>
      </c>
      <c r="EP14" s="9">
        <v>-178</v>
      </c>
      <c r="EQ14" s="9">
        <v>430</v>
      </c>
      <c r="ER14" s="9">
        <v>726</v>
      </c>
      <c r="ES14" s="9">
        <v>192</v>
      </c>
      <c r="ET14" s="9">
        <v>85</v>
      </c>
      <c r="EU14" s="9">
        <v>-51</v>
      </c>
      <c r="EV14" s="9">
        <v>134</v>
      </c>
      <c r="EW14" s="9">
        <v>261</v>
      </c>
      <c r="EX14" s="43">
        <v>100</v>
      </c>
      <c r="EY14" s="43">
        <v>-32</v>
      </c>
      <c r="EZ14" s="43"/>
      <c r="FA14" s="43"/>
      <c r="FB14" s="43"/>
      <c r="FC14" s="43"/>
      <c r="FD14" s="9"/>
      <c r="FE14" s="9"/>
      <c r="FF14" s="9"/>
      <c r="FG14" s="9"/>
      <c r="FH14" s="9"/>
      <c r="FI14" s="9"/>
      <c r="FJ14" s="9"/>
      <c r="FK14" s="43"/>
      <c r="FL14" s="43"/>
      <c r="FM14" s="43"/>
      <c r="FN14" s="43"/>
      <c r="FO14" s="43"/>
      <c r="FP14" s="43"/>
      <c r="FQ14" s="43"/>
      <c r="FR14" s="9"/>
      <c r="FS14" s="9"/>
      <c r="FT14" s="9"/>
      <c r="FU14" s="9"/>
      <c r="FV14" s="9"/>
      <c r="FW14" s="9"/>
      <c r="FX14" s="9"/>
      <c r="FY14" s="43"/>
      <c r="FZ14" s="43"/>
      <c r="GA14" s="43"/>
      <c r="GB14" s="43"/>
      <c r="GC14" s="43"/>
      <c r="GD14" s="43"/>
      <c r="GE14" s="43"/>
    </row>
    <row r="15" spans="1:255" s="6" customFormat="1" x14ac:dyDescent="0.15">
      <c r="A15" s="6" t="s">
        <v>14</v>
      </c>
      <c r="B15" s="7">
        <v>-1588</v>
      </c>
      <c r="C15" s="7">
        <v>-1370</v>
      </c>
      <c r="D15" s="7">
        <v>-1201</v>
      </c>
      <c r="E15" s="7">
        <v>-1656</v>
      </c>
      <c r="F15" s="7">
        <v>-1723</v>
      </c>
      <c r="G15" s="7">
        <v>-1663</v>
      </c>
      <c r="H15" s="7">
        <v>-1952</v>
      </c>
      <c r="I15" s="8">
        <v>-1618</v>
      </c>
      <c r="J15" s="8">
        <v>-980</v>
      </c>
      <c r="K15" s="8">
        <v>-197</v>
      </c>
      <c r="L15" s="8">
        <v>-398</v>
      </c>
      <c r="M15" s="8">
        <v>-539</v>
      </c>
      <c r="N15" s="8">
        <v>-679</v>
      </c>
      <c r="O15" s="8">
        <v>-583</v>
      </c>
      <c r="P15" s="7">
        <v>-557</v>
      </c>
      <c r="Q15" s="7">
        <v>-198</v>
      </c>
      <c r="R15" s="7">
        <v>-211</v>
      </c>
      <c r="S15" s="7">
        <v>-105</v>
      </c>
      <c r="T15" s="7">
        <v>-263</v>
      </c>
      <c r="U15" s="7">
        <v>-1244</v>
      </c>
      <c r="V15" s="7">
        <v>-1613</v>
      </c>
      <c r="W15" s="8">
        <v>-2270</v>
      </c>
      <c r="X15" s="8">
        <v>1283</v>
      </c>
      <c r="Y15" s="8">
        <v>1874</v>
      </c>
      <c r="Z15" s="8">
        <v>647</v>
      </c>
      <c r="AA15" s="7">
        <v>1081</v>
      </c>
      <c r="AB15" s="7">
        <v>237</v>
      </c>
      <c r="AC15" s="7">
        <v>189</v>
      </c>
      <c r="AD15" s="7">
        <v>-861</v>
      </c>
      <c r="AE15" s="7">
        <v>-677</v>
      </c>
      <c r="AF15" s="7">
        <v>1067</v>
      </c>
      <c r="AG15" s="7">
        <v>279</v>
      </c>
      <c r="AH15" s="8">
        <v>59</v>
      </c>
      <c r="AI15" s="8">
        <v>-509</v>
      </c>
      <c r="AJ15" s="8">
        <v>2076</v>
      </c>
      <c r="AK15" s="8">
        <v>2728</v>
      </c>
      <c r="AL15" s="8">
        <v>2365</v>
      </c>
      <c r="AM15" s="8">
        <v>177</v>
      </c>
      <c r="AN15" s="8">
        <v>-360</v>
      </c>
      <c r="AO15" s="7">
        <v>-1379</v>
      </c>
      <c r="AP15" s="7">
        <v>233</v>
      </c>
      <c r="AQ15" s="7">
        <v>1763</v>
      </c>
      <c r="AR15" s="7">
        <v>257</v>
      </c>
      <c r="AS15" s="7">
        <v>-1800</v>
      </c>
      <c r="AT15" s="7">
        <v>-2465</v>
      </c>
      <c r="AU15" s="7">
        <v>-488</v>
      </c>
      <c r="AV15" s="8">
        <v>-7</v>
      </c>
      <c r="AW15" s="8">
        <v>-1223</v>
      </c>
      <c r="AX15" s="8">
        <v>-2002</v>
      </c>
      <c r="AY15" s="8">
        <v>-2040</v>
      </c>
      <c r="AZ15" s="8">
        <v>-1286</v>
      </c>
      <c r="BA15" s="8">
        <v>-2127</v>
      </c>
      <c r="BB15" s="8">
        <v>-2127</v>
      </c>
      <c r="BC15" s="7">
        <v>-2474</v>
      </c>
      <c r="BD15" s="7">
        <v>-2833</v>
      </c>
      <c r="BE15" s="7">
        <v>-721</v>
      </c>
      <c r="BF15" s="7">
        <v>-1143</v>
      </c>
      <c r="BG15" s="7">
        <v>-1267</v>
      </c>
      <c r="BH15" s="7">
        <v>-2373</v>
      </c>
      <c r="BI15" s="7">
        <v>-2342</v>
      </c>
      <c r="BJ15" s="8">
        <v>-1409</v>
      </c>
      <c r="BK15" s="8">
        <v>-1678</v>
      </c>
      <c r="BL15" s="8">
        <v>-1046</v>
      </c>
      <c r="BM15" s="8">
        <v>-947</v>
      </c>
      <c r="BN15" s="8">
        <v>-1534</v>
      </c>
      <c r="BO15" s="8">
        <v>-1038</v>
      </c>
      <c r="BP15" s="8">
        <v>-1913</v>
      </c>
      <c r="BQ15" s="7">
        <v>-545</v>
      </c>
      <c r="BR15" s="7">
        <v>-1575</v>
      </c>
      <c r="BS15" s="7">
        <v>-2011</v>
      </c>
      <c r="BT15" s="7">
        <v>-1556</v>
      </c>
      <c r="BU15" s="7">
        <v>-2039</v>
      </c>
      <c r="BV15" s="7">
        <v>-1805</v>
      </c>
      <c r="BW15" s="7">
        <v>-2068</v>
      </c>
      <c r="BX15" s="8">
        <v>375</v>
      </c>
      <c r="BY15" s="8">
        <v>1297</v>
      </c>
      <c r="BZ15" s="8">
        <v>943</v>
      </c>
      <c r="CA15" s="8">
        <v>174</v>
      </c>
      <c r="CB15" s="8">
        <v>-1232</v>
      </c>
      <c r="CC15" s="8">
        <v>-70</v>
      </c>
      <c r="CD15" s="8">
        <v>154</v>
      </c>
      <c r="CE15" s="7">
        <v>104</v>
      </c>
      <c r="CF15" s="7">
        <v>363</v>
      </c>
      <c r="CG15" s="7">
        <v>1552</v>
      </c>
      <c r="CH15" s="7">
        <v>2210</v>
      </c>
      <c r="CI15" s="7">
        <v>849</v>
      </c>
      <c r="CJ15" s="7">
        <v>597</v>
      </c>
      <c r="CK15" s="7">
        <v>-228</v>
      </c>
      <c r="CL15" s="8">
        <v>-367</v>
      </c>
      <c r="CM15" s="8">
        <v>-1251</v>
      </c>
      <c r="CN15" s="8">
        <v>-27</v>
      </c>
      <c r="CO15" s="9">
        <v>128</v>
      </c>
      <c r="CP15" s="9">
        <v>-266</v>
      </c>
      <c r="CQ15" s="9">
        <v>1055</v>
      </c>
      <c r="CR15" s="9">
        <v>1190</v>
      </c>
      <c r="CS15" s="9">
        <v>-123</v>
      </c>
      <c r="CT15" s="9">
        <v>-174</v>
      </c>
      <c r="CU15" s="9">
        <v>1803</v>
      </c>
      <c r="CV15" s="9">
        <v>634</v>
      </c>
      <c r="CW15" s="9">
        <v>253</v>
      </c>
      <c r="CX15" s="9">
        <v>1108</v>
      </c>
      <c r="CY15" s="9">
        <v>1333</v>
      </c>
      <c r="CZ15" s="9">
        <v>1356</v>
      </c>
      <c r="DA15" s="9">
        <v>701</v>
      </c>
      <c r="DB15" s="9">
        <v>1909</v>
      </c>
      <c r="DC15" s="9">
        <v>1659</v>
      </c>
      <c r="DD15" s="9">
        <v>689</v>
      </c>
      <c r="DE15" s="9">
        <v>-147</v>
      </c>
      <c r="DF15" s="9">
        <v>-86</v>
      </c>
      <c r="DG15" s="9">
        <v>412</v>
      </c>
      <c r="DH15" s="9">
        <v>333</v>
      </c>
      <c r="DI15" s="9">
        <v>157</v>
      </c>
      <c r="DJ15" s="9">
        <v>652</v>
      </c>
      <c r="DK15" s="9">
        <v>891</v>
      </c>
      <c r="DL15" s="9">
        <v>414</v>
      </c>
      <c r="DM15" s="9">
        <v>663</v>
      </c>
      <c r="DN15" s="9">
        <v>1037</v>
      </c>
      <c r="DO15" s="9">
        <v>710</v>
      </c>
      <c r="DP15" s="9">
        <v>932</v>
      </c>
      <c r="DQ15" s="9">
        <v>-112</v>
      </c>
      <c r="DR15" s="9">
        <v>232</v>
      </c>
      <c r="DS15" s="9">
        <v>-140</v>
      </c>
      <c r="DT15" s="9">
        <v>-345</v>
      </c>
      <c r="DU15" s="9">
        <v>-354</v>
      </c>
      <c r="DV15" s="9">
        <v>-446</v>
      </c>
      <c r="DW15" s="9">
        <v>-345</v>
      </c>
      <c r="DX15" s="9">
        <v>-73</v>
      </c>
      <c r="DY15" s="9">
        <v>-60</v>
      </c>
      <c r="DZ15" s="9">
        <v>49</v>
      </c>
      <c r="EA15" s="9">
        <v>-131</v>
      </c>
      <c r="EB15" s="9">
        <v>-160</v>
      </c>
      <c r="EC15" s="9">
        <v>-64</v>
      </c>
      <c r="ED15" s="9">
        <v>58</v>
      </c>
      <c r="EE15" s="9">
        <v>204</v>
      </c>
      <c r="EF15" s="9">
        <v>341</v>
      </c>
      <c r="EG15" s="9">
        <v>190</v>
      </c>
      <c r="EH15" s="9">
        <v>38</v>
      </c>
      <c r="EI15" s="9">
        <v>541</v>
      </c>
      <c r="EJ15" s="9">
        <v>1082</v>
      </c>
      <c r="EK15" s="9">
        <v>772</v>
      </c>
      <c r="EL15" s="9">
        <v>442</v>
      </c>
      <c r="EM15" s="9">
        <v>245</v>
      </c>
      <c r="EN15" s="9">
        <v>-90</v>
      </c>
      <c r="EO15" s="9">
        <v>-7</v>
      </c>
      <c r="EP15" s="9">
        <v>79</v>
      </c>
      <c r="EQ15" s="9">
        <v>177</v>
      </c>
      <c r="ER15" s="9">
        <v>-54</v>
      </c>
      <c r="ES15" s="9">
        <v>149</v>
      </c>
      <c r="ET15" s="9">
        <v>65</v>
      </c>
      <c r="EU15" s="9">
        <v>327</v>
      </c>
      <c r="EV15" s="9">
        <v>203</v>
      </c>
      <c r="EW15" s="9">
        <v>-27</v>
      </c>
      <c r="EX15" s="43">
        <v>-7</v>
      </c>
      <c r="EY15" s="43">
        <v>166</v>
      </c>
      <c r="EZ15" s="43"/>
      <c r="FA15" s="43"/>
      <c r="FB15" s="43"/>
      <c r="FC15" s="43"/>
      <c r="FD15" s="9"/>
      <c r="FE15" s="9"/>
      <c r="FF15" s="9"/>
      <c r="FG15" s="9"/>
      <c r="FH15" s="9"/>
      <c r="FI15" s="9"/>
      <c r="FJ15" s="9"/>
      <c r="FK15" s="43"/>
      <c r="FL15" s="43"/>
      <c r="FM15" s="43"/>
      <c r="FN15" s="43"/>
      <c r="FO15" s="43"/>
      <c r="FP15" s="43"/>
      <c r="FQ15" s="43"/>
      <c r="FR15" s="9"/>
      <c r="FS15" s="9"/>
      <c r="FT15" s="9"/>
      <c r="FU15" s="9"/>
      <c r="FV15" s="9"/>
      <c r="FW15" s="9"/>
      <c r="FX15" s="9"/>
      <c r="FY15" s="43"/>
      <c r="FZ15" s="43"/>
      <c r="GA15" s="43"/>
      <c r="GB15" s="43"/>
      <c r="GC15" s="43"/>
      <c r="GD15" s="43"/>
      <c r="GE15" s="43"/>
    </row>
    <row r="16" spans="1:255" s="6" customFormat="1" x14ac:dyDescent="0.15">
      <c r="A16" s="6" t="s">
        <v>15</v>
      </c>
      <c r="B16" s="7">
        <v>-536</v>
      </c>
      <c r="C16" s="7">
        <v>-765</v>
      </c>
      <c r="D16" s="7">
        <v>-674</v>
      </c>
      <c r="E16" s="7">
        <v>-815</v>
      </c>
      <c r="F16" s="7">
        <v>-806</v>
      </c>
      <c r="G16" s="7">
        <v>-532</v>
      </c>
      <c r="H16" s="7">
        <v>-771</v>
      </c>
      <c r="I16" s="8">
        <v>-980</v>
      </c>
      <c r="J16" s="8">
        <v>-271</v>
      </c>
      <c r="K16" s="8">
        <v>-294</v>
      </c>
      <c r="L16" s="8">
        <v>-378</v>
      </c>
      <c r="M16" s="8">
        <v>-316</v>
      </c>
      <c r="N16" s="8">
        <v>-339</v>
      </c>
      <c r="O16" s="8">
        <v>-340</v>
      </c>
      <c r="P16" s="7">
        <v>-227</v>
      </c>
      <c r="Q16" s="7">
        <v>-395</v>
      </c>
      <c r="R16" s="7">
        <v>-444</v>
      </c>
      <c r="S16" s="7">
        <v>-308</v>
      </c>
      <c r="T16" s="7">
        <v>-37</v>
      </c>
      <c r="U16" s="7">
        <v>-249</v>
      </c>
      <c r="V16" s="7">
        <v>-655</v>
      </c>
      <c r="W16" s="8">
        <v>-477</v>
      </c>
      <c r="X16" s="8">
        <v>-954</v>
      </c>
      <c r="Y16" s="8">
        <v>237</v>
      </c>
      <c r="Z16" s="8">
        <v>150</v>
      </c>
      <c r="AA16" s="7">
        <v>175</v>
      </c>
      <c r="AB16" s="7">
        <v>21</v>
      </c>
      <c r="AC16" s="7">
        <v>-23</v>
      </c>
      <c r="AD16" s="7">
        <v>-380</v>
      </c>
      <c r="AE16" s="7">
        <v>-290</v>
      </c>
      <c r="AF16" s="7">
        <v>-282</v>
      </c>
      <c r="AG16" s="7">
        <v>439</v>
      </c>
      <c r="AH16" s="8">
        <v>326</v>
      </c>
      <c r="AI16" s="8">
        <v>520</v>
      </c>
      <c r="AJ16" s="8">
        <v>-138</v>
      </c>
      <c r="AK16" s="8">
        <v>-163</v>
      </c>
      <c r="AL16" s="8">
        <v>225</v>
      </c>
      <c r="AM16" s="8">
        <v>224</v>
      </c>
      <c r="AN16" s="8">
        <v>-13</v>
      </c>
      <c r="AO16" s="7">
        <v>206</v>
      </c>
      <c r="AP16" s="7">
        <v>-383</v>
      </c>
      <c r="AQ16" s="7">
        <v>171</v>
      </c>
      <c r="AR16" s="7">
        <v>249</v>
      </c>
      <c r="AS16" s="7">
        <v>-157</v>
      </c>
      <c r="AT16" s="7">
        <v>-495</v>
      </c>
      <c r="AU16" s="7">
        <v>751</v>
      </c>
      <c r="AV16" s="8">
        <v>105</v>
      </c>
      <c r="AW16" s="8">
        <v>-224</v>
      </c>
      <c r="AX16" s="8">
        <v>-531</v>
      </c>
      <c r="AY16" s="8">
        <v>-541</v>
      </c>
      <c r="AZ16" s="8">
        <v>-636</v>
      </c>
      <c r="BA16" s="8">
        <v>-405</v>
      </c>
      <c r="BB16" s="8">
        <v>-405</v>
      </c>
      <c r="BC16" s="7">
        <v>-385</v>
      </c>
      <c r="BD16" s="7">
        <v>-515</v>
      </c>
      <c r="BE16" s="7">
        <v>-929</v>
      </c>
      <c r="BF16" s="7">
        <v>-402</v>
      </c>
      <c r="BG16" s="7">
        <v>-162</v>
      </c>
      <c r="BH16" s="7">
        <v>-231</v>
      </c>
      <c r="BI16" s="7">
        <v>-72</v>
      </c>
      <c r="BJ16" s="8">
        <v>268</v>
      </c>
      <c r="BK16" s="8">
        <v>210</v>
      </c>
      <c r="BL16" s="8">
        <v>443</v>
      </c>
      <c r="BM16" s="8">
        <v>-144</v>
      </c>
      <c r="BN16" s="8">
        <v>-247</v>
      </c>
      <c r="BO16" s="8">
        <v>-824</v>
      </c>
      <c r="BP16" s="8">
        <v>-285</v>
      </c>
      <c r="BQ16" s="7">
        <v>-294</v>
      </c>
      <c r="BR16" s="7">
        <v>-245</v>
      </c>
      <c r="BS16" s="7">
        <v>-130</v>
      </c>
      <c r="BT16" s="7">
        <v>-52</v>
      </c>
      <c r="BU16" s="7">
        <v>-182</v>
      </c>
      <c r="BV16" s="7">
        <v>-479</v>
      </c>
      <c r="BW16" s="7">
        <v>-420</v>
      </c>
      <c r="BX16" s="8">
        <v>-823</v>
      </c>
      <c r="BY16" s="8">
        <v>-586</v>
      </c>
      <c r="BZ16" s="8">
        <v>124</v>
      </c>
      <c r="CA16" s="8">
        <v>150</v>
      </c>
      <c r="CB16" s="8">
        <v>-212</v>
      </c>
      <c r="CC16" s="8">
        <v>-195</v>
      </c>
      <c r="CD16" s="8">
        <v>-234</v>
      </c>
      <c r="CE16" s="7">
        <v>-197</v>
      </c>
      <c r="CF16" s="7">
        <v>-10</v>
      </c>
      <c r="CG16" s="7">
        <v>78</v>
      </c>
      <c r="CH16" s="7">
        <v>577</v>
      </c>
      <c r="CI16" s="7">
        <v>641</v>
      </c>
      <c r="CJ16" s="7">
        <v>277</v>
      </c>
      <c r="CK16" s="7">
        <v>316</v>
      </c>
      <c r="CL16" s="8">
        <v>149</v>
      </c>
      <c r="CM16" s="8">
        <v>-2</v>
      </c>
      <c r="CN16" s="8">
        <v>122</v>
      </c>
      <c r="CO16" s="9">
        <v>-380</v>
      </c>
      <c r="CP16" s="9">
        <v>-155</v>
      </c>
      <c r="CQ16" s="9">
        <v>-232</v>
      </c>
      <c r="CR16" s="9">
        <v>-341</v>
      </c>
      <c r="CS16" s="9">
        <v>28</v>
      </c>
      <c r="CT16" s="9">
        <v>290</v>
      </c>
      <c r="CU16" s="9">
        <v>539</v>
      </c>
      <c r="CV16" s="9">
        <v>686</v>
      </c>
      <c r="CW16" s="9">
        <v>405</v>
      </c>
      <c r="CX16" s="9">
        <v>428</v>
      </c>
      <c r="CY16" s="9">
        <v>331</v>
      </c>
      <c r="CZ16" s="9">
        <v>296</v>
      </c>
      <c r="DA16" s="9">
        <v>202</v>
      </c>
      <c r="DB16" s="9">
        <v>110</v>
      </c>
      <c r="DC16" s="9">
        <v>335</v>
      </c>
      <c r="DD16" s="9">
        <v>47</v>
      </c>
      <c r="DE16" s="9">
        <v>-386</v>
      </c>
      <c r="DF16" s="9">
        <v>-459</v>
      </c>
      <c r="DG16" s="9">
        <v>38</v>
      </c>
      <c r="DH16" s="9">
        <v>57</v>
      </c>
      <c r="DI16" s="9">
        <v>145</v>
      </c>
      <c r="DJ16" s="9">
        <v>-190</v>
      </c>
      <c r="DK16" s="9">
        <v>-62</v>
      </c>
      <c r="DL16" s="9">
        <v>51</v>
      </c>
      <c r="DM16" s="9">
        <v>-32</v>
      </c>
      <c r="DN16" s="9">
        <v>167</v>
      </c>
      <c r="DO16" s="9">
        <v>244</v>
      </c>
      <c r="DP16" s="9">
        <v>213</v>
      </c>
      <c r="DQ16" s="9">
        <v>-343</v>
      </c>
      <c r="DR16" s="9">
        <v>-245</v>
      </c>
      <c r="DS16" s="9">
        <v>-270</v>
      </c>
      <c r="DT16" s="9">
        <v>-94</v>
      </c>
      <c r="DU16" s="9">
        <v>-78</v>
      </c>
      <c r="DV16" s="9">
        <v>13</v>
      </c>
      <c r="DW16" s="9">
        <v>-94</v>
      </c>
      <c r="DX16" s="9">
        <v>4</v>
      </c>
      <c r="DY16" s="9">
        <v>-77</v>
      </c>
      <c r="DZ16" s="9">
        <v>-227</v>
      </c>
      <c r="EA16" s="9">
        <v>-240</v>
      </c>
      <c r="EB16" s="9">
        <v>-101</v>
      </c>
      <c r="EC16" s="9">
        <v>126</v>
      </c>
      <c r="ED16" s="9">
        <v>312</v>
      </c>
      <c r="EE16" s="9">
        <v>94</v>
      </c>
      <c r="EF16" s="9">
        <v>107</v>
      </c>
      <c r="EG16" s="9">
        <v>34</v>
      </c>
      <c r="EH16" s="9">
        <v>0</v>
      </c>
      <c r="EI16" s="9">
        <v>251</v>
      </c>
      <c r="EJ16" s="9">
        <v>34</v>
      </c>
      <c r="EK16" s="9">
        <v>-80</v>
      </c>
      <c r="EL16" s="9">
        <v>-47</v>
      </c>
      <c r="EM16" s="9">
        <v>72</v>
      </c>
      <c r="EN16" s="9">
        <v>7</v>
      </c>
      <c r="EO16" s="9">
        <v>7</v>
      </c>
      <c r="EP16" s="9">
        <v>126</v>
      </c>
      <c r="EQ16" s="9">
        <v>368</v>
      </c>
      <c r="ER16" s="9">
        <v>78</v>
      </c>
      <c r="ES16" s="9">
        <v>-52</v>
      </c>
      <c r="ET16" s="9">
        <v>201</v>
      </c>
      <c r="EU16" s="9">
        <v>202</v>
      </c>
      <c r="EV16" s="9">
        <v>134</v>
      </c>
      <c r="EW16" s="9">
        <v>169</v>
      </c>
      <c r="EX16" s="43">
        <v>105</v>
      </c>
      <c r="EY16" s="43">
        <v>149</v>
      </c>
      <c r="EZ16" s="43">
        <v>1040</v>
      </c>
      <c r="FA16" s="43">
        <v>710</v>
      </c>
      <c r="FB16" s="43">
        <v>85</v>
      </c>
      <c r="FC16" s="43">
        <v>-404</v>
      </c>
      <c r="FD16" s="9">
        <v>-437</v>
      </c>
      <c r="FE16" s="9">
        <v>-406</v>
      </c>
      <c r="FF16" s="9">
        <v>-141</v>
      </c>
      <c r="FG16" s="9">
        <v>153</v>
      </c>
      <c r="FH16" s="9">
        <v>-40</v>
      </c>
      <c r="FI16" s="9">
        <v>306</v>
      </c>
      <c r="FJ16" s="9">
        <v>-138</v>
      </c>
      <c r="FK16" s="43">
        <v>493</v>
      </c>
      <c r="FL16" s="43">
        <v>191</v>
      </c>
      <c r="FM16" s="43">
        <v>459</v>
      </c>
      <c r="FN16" s="43">
        <v>313</v>
      </c>
      <c r="FO16" s="43">
        <v>-248</v>
      </c>
      <c r="FP16" s="43">
        <v>-439</v>
      </c>
      <c r="FQ16" s="43">
        <v>182</v>
      </c>
      <c r="FR16" s="9">
        <v>561</v>
      </c>
      <c r="FS16" s="9">
        <v>504</v>
      </c>
      <c r="FT16" s="9">
        <v>135</v>
      </c>
      <c r="FU16" s="9">
        <v>-233</v>
      </c>
      <c r="FV16" s="9">
        <v>248</v>
      </c>
      <c r="FW16" s="9">
        <v>207</v>
      </c>
      <c r="FX16" s="9">
        <v>36</v>
      </c>
      <c r="FY16" s="43">
        <v>790</v>
      </c>
      <c r="FZ16" s="43">
        <v>803</v>
      </c>
      <c r="GA16" s="43">
        <v>803</v>
      </c>
      <c r="GB16" s="43">
        <v>809</v>
      </c>
      <c r="GC16" s="43">
        <v>565</v>
      </c>
      <c r="GD16" s="43">
        <v>786</v>
      </c>
      <c r="GE16" s="43">
        <v>244</v>
      </c>
      <c r="GF16" s="6">
        <v>15</v>
      </c>
      <c r="GG16" s="6">
        <v>113</v>
      </c>
      <c r="GH16" s="6">
        <v>157</v>
      </c>
      <c r="GI16" s="6">
        <v>1993</v>
      </c>
      <c r="GJ16" s="6">
        <v>1534</v>
      </c>
      <c r="GK16" s="6">
        <v>631</v>
      </c>
      <c r="GL16" s="6">
        <v>-280</v>
      </c>
      <c r="GM16" s="6">
        <v>-10</v>
      </c>
      <c r="GN16" s="6">
        <v>-132</v>
      </c>
      <c r="GO16" s="6">
        <v>-4</v>
      </c>
      <c r="GP16" s="6">
        <v>24</v>
      </c>
      <c r="GQ16" s="6">
        <v>-63</v>
      </c>
      <c r="GR16" s="6">
        <v>-530</v>
      </c>
      <c r="GS16" s="6">
        <v>-863</v>
      </c>
      <c r="GT16" s="6">
        <v>-102</v>
      </c>
      <c r="GU16" s="6">
        <v>200</v>
      </c>
      <c r="GV16" s="6">
        <v>-337</v>
      </c>
      <c r="GW16" s="6">
        <v>-753</v>
      </c>
      <c r="GX16" s="6">
        <v>215</v>
      </c>
      <c r="GY16" s="6">
        <v>733</v>
      </c>
      <c r="GZ16" s="6">
        <v>270</v>
      </c>
      <c r="HA16" s="6">
        <v>-210</v>
      </c>
      <c r="HB16" s="6">
        <v>675</v>
      </c>
      <c r="HC16" s="6">
        <v>818</v>
      </c>
      <c r="HD16" s="6">
        <v>887</v>
      </c>
      <c r="HE16" s="6">
        <v>779</v>
      </c>
      <c r="HF16" s="6">
        <v>-377</v>
      </c>
      <c r="HG16" s="6">
        <v>-317</v>
      </c>
      <c r="HH16" s="6">
        <v>314</v>
      </c>
      <c r="HI16" s="6">
        <v>1095</v>
      </c>
      <c r="HJ16" s="6">
        <v>2095</v>
      </c>
      <c r="HK16" s="6">
        <v>2310</v>
      </c>
      <c r="HL16" s="6">
        <v>2366</v>
      </c>
      <c r="HM16" s="6">
        <v>744</v>
      </c>
      <c r="HN16" s="6">
        <v>255</v>
      </c>
      <c r="HO16" s="6">
        <v>195</v>
      </c>
      <c r="HP16" s="6">
        <v>316</v>
      </c>
      <c r="HQ16" s="6">
        <v>-352</v>
      </c>
      <c r="HR16" s="6">
        <v>-453</v>
      </c>
      <c r="HS16" s="6">
        <v>-522</v>
      </c>
      <c r="HT16" s="6">
        <v>-623</v>
      </c>
      <c r="HU16" s="6">
        <v>424</v>
      </c>
      <c r="HV16" s="6">
        <v>1345</v>
      </c>
      <c r="HW16" s="6">
        <v>1543</v>
      </c>
      <c r="HX16" s="6">
        <v>1498</v>
      </c>
      <c r="HY16" s="6">
        <v>1649</v>
      </c>
      <c r="HZ16" s="6">
        <v>110</v>
      </c>
      <c r="IA16" s="6">
        <v>-245</v>
      </c>
      <c r="IB16" s="6">
        <v>-150</v>
      </c>
      <c r="IC16" s="6">
        <v>1245</v>
      </c>
      <c r="ID16" s="6">
        <v>1249</v>
      </c>
      <c r="IE16" s="6">
        <v>1752</v>
      </c>
      <c r="IF16" s="6">
        <v>885</v>
      </c>
      <c r="IG16" s="6">
        <v>1616</v>
      </c>
      <c r="IH16" s="6">
        <v>1741</v>
      </c>
      <c r="II16" s="6">
        <v>758</v>
      </c>
      <c r="IJ16" s="6">
        <v>902</v>
      </c>
      <c r="IK16" s="6">
        <v>1270</v>
      </c>
      <c r="IL16" s="6">
        <v>2041</v>
      </c>
      <c r="IM16" s="6">
        <v>583</v>
      </c>
      <c r="IN16" s="6">
        <v>341</v>
      </c>
      <c r="IO16" s="6">
        <v>107</v>
      </c>
      <c r="IP16" s="6">
        <v>456</v>
      </c>
      <c r="IQ16" s="6">
        <v>107</v>
      </c>
      <c r="IR16" s="6">
        <v>457</v>
      </c>
      <c r="IS16" s="6">
        <v>-55</v>
      </c>
      <c r="IT16" s="6">
        <v>-312</v>
      </c>
      <c r="IU16" s="6">
        <v>-285</v>
      </c>
    </row>
    <row r="17" spans="1:255" s="6" customFormat="1" x14ac:dyDescent="0.15">
      <c r="A17" s="6" t="s">
        <v>16</v>
      </c>
      <c r="B17" s="7">
        <v>-3147</v>
      </c>
      <c r="C17" s="7">
        <v>-3149</v>
      </c>
      <c r="D17" s="7">
        <v>-2843</v>
      </c>
      <c r="E17" s="7">
        <v>-4180</v>
      </c>
      <c r="F17" s="7">
        <v>-4464</v>
      </c>
      <c r="G17" s="7">
        <v>-3329</v>
      </c>
      <c r="H17" s="7">
        <v>-4664</v>
      </c>
      <c r="I17" s="8">
        <v>-4694</v>
      </c>
      <c r="J17" s="8">
        <v>-2593</v>
      </c>
      <c r="K17" s="8">
        <v>-1638</v>
      </c>
      <c r="L17" s="8">
        <v>-1238</v>
      </c>
      <c r="M17" s="8">
        <v>-998</v>
      </c>
      <c r="N17" s="8">
        <v>-1317</v>
      </c>
      <c r="O17" s="8">
        <v>-1641</v>
      </c>
      <c r="P17" s="7">
        <v>-908</v>
      </c>
      <c r="Q17" s="7">
        <v>-1334</v>
      </c>
      <c r="R17" s="7">
        <v>-1852</v>
      </c>
      <c r="S17" s="7">
        <v>-1469</v>
      </c>
      <c r="T17" s="7">
        <v>-435</v>
      </c>
      <c r="U17" s="7">
        <v>-1718</v>
      </c>
      <c r="V17" s="7">
        <v>-3061</v>
      </c>
      <c r="W17" s="8">
        <v>-3692</v>
      </c>
      <c r="X17" s="8">
        <v>-4182</v>
      </c>
      <c r="Y17" s="8">
        <v>1125</v>
      </c>
      <c r="Z17" s="8">
        <v>686</v>
      </c>
      <c r="AA17" s="7">
        <v>947</v>
      </c>
      <c r="AB17" s="7">
        <v>-219</v>
      </c>
      <c r="AC17" s="7">
        <v>23</v>
      </c>
      <c r="AD17" s="7">
        <v>-1525</v>
      </c>
      <c r="AE17" s="7">
        <v>-1442</v>
      </c>
      <c r="AF17" s="7">
        <v>-585</v>
      </c>
      <c r="AG17" s="7">
        <v>1377</v>
      </c>
      <c r="AH17" s="8">
        <v>911</v>
      </c>
      <c r="AI17" s="8">
        <v>1655</v>
      </c>
      <c r="AJ17" s="8">
        <v>-1381</v>
      </c>
      <c r="AK17" s="8">
        <v>715</v>
      </c>
      <c r="AL17" s="8">
        <v>1506</v>
      </c>
      <c r="AM17" s="8">
        <v>1129</v>
      </c>
      <c r="AN17" s="8">
        <v>73</v>
      </c>
      <c r="AO17" s="7">
        <v>667</v>
      </c>
      <c r="AP17" s="7">
        <v>-2081</v>
      </c>
      <c r="AQ17" s="7">
        <v>883</v>
      </c>
      <c r="AR17" s="7">
        <v>1048</v>
      </c>
      <c r="AS17" s="7">
        <v>-1022</v>
      </c>
      <c r="AT17" s="7">
        <v>-3028</v>
      </c>
      <c r="AU17" s="7">
        <v>1601</v>
      </c>
      <c r="AV17" s="8">
        <v>-550</v>
      </c>
      <c r="AW17" s="8">
        <v>-873</v>
      </c>
      <c r="AX17" s="8">
        <v>-2877</v>
      </c>
      <c r="AY17" s="8">
        <v>-3430</v>
      </c>
      <c r="AZ17" s="8">
        <v>-2432</v>
      </c>
      <c r="BA17" s="8">
        <v>-2449</v>
      </c>
      <c r="BB17" s="8">
        <v>-2449</v>
      </c>
      <c r="BC17" s="7">
        <v>-2618</v>
      </c>
      <c r="BD17" s="7">
        <v>-3397</v>
      </c>
      <c r="BE17" s="7">
        <v>-4503</v>
      </c>
      <c r="BF17" s="7">
        <v>-1547</v>
      </c>
      <c r="BG17" s="7">
        <v>-1092</v>
      </c>
      <c r="BH17" s="7">
        <v>-1768</v>
      </c>
      <c r="BI17" s="7">
        <v>-1855</v>
      </c>
      <c r="BJ17" s="8">
        <v>-403</v>
      </c>
      <c r="BK17" s="8">
        <v>-317</v>
      </c>
      <c r="BL17" s="8">
        <v>984</v>
      </c>
      <c r="BM17" s="8">
        <v>-309</v>
      </c>
      <c r="BN17" s="8">
        <v>-2992</v>
      </c>
      <c r="BO17" s="8">
        <v>-3305</v>
      </c>
      <c r="BP17" s="8">
        <v>-2124</v>
      </c>
      <c r="BQ17" s="7">
        <v>-1107</v>
      </c>
      <c r="BR17" s="7">
        <v>-1657</v>
      </c>
      <c r="BS17" s="7">
        <v>-1222</v>
      </c>
      <c r="BT17" s="7">
        <v>-504</v>
      </c>
      <c r="BU17" s="7">
        <v>-1036</v>
      </c>
      <c r="BV17" s="7">
        <v>-2255</v>
      </c>
      <c r="BW17" s="7">
        <v>-2401</v>
      </c>
      <c r="BX17" s="8">
        <v>-4410</v>
      </c>
      <c r="BY17" s="8">
        <v>-1050</v>
      </c>
      <c r="BZ17" s="8">
        <v>352</v>
      </c>
      <c r="CA17" s="8">
        <v>-405</v>
      </c>
      <c r="CB17" s="8">
        <v>-2197</v>
      </c>
      <c r="CC17" s="8">
        <v>-1464</v>
      </c>
      <c r="CD17" s="8">
        <v>-1285</v>
      </c>
      <c r="CE17" s="7">
        <v>-443</v>
      </c>
      <c r="CF17" s="7">
        <v>279</v>
      </c>
      <c r="CG17" s="7">
        <v>1119</v>
      </c>
      <c r="CH17" s="7">
        <v>2358</v>
      </c>
      <c r="CI17" s="7">
        <v>2559</v>
      </c>
      <c r="CJ17" s="7">
        <v>1221</v>
      </c>
      <c r="CK17" s="7">
        <v>682</v>
      </c>
      <c r="CL17" s="8">
        <v>496</v>
      </c>
      <c r="CM17" s="8">
        <v>-501</v>
      </c>
      <c r="CN17" s="8">
        <v>-1496</v>
      </c>
      <c r="CO17" s="9">
        <v>-627</v>
      </c>
      <c r="CP17" s="9">
        <v>-655</v>
      </c>
      <c r="CQ17" s="9">
        <v>-1435</v>
      </c>
      <c r="CR17" s="9">
        <v>350</v>
      </c>
      <c r="CS17" s="9">
        <v>676</v>
      </c>
      <c r="CT17" s="9">
        <v>690</v>
      </c>
      <c r="CU17" s="9">
        <v>2758</v>
      </c>
      <c r="CV17" s="9">
        <v>2911</v>
      </c>
      <c r="CW17" s="9">
        <v>2633</v>
      </c>
      <c r="CX17" s="9">
        <v>1707</v>
      </c>
      <c r="CY17" s="9">
        <v>1929</v>
      </c>
      <c r="CZ17" s="9">
        <v>2099</v>
      </c>
      <c r="DA17" s="9">
        <v>1050</v>
      </c>
      <c r="DB17" s="9">
        <v>1444</v>
      </c>
      <c r="DC17" s="9">
        <v>1545</v>
      </c>
      <c r="DD17" s="9">
        <v>639</v>
      </c>
      <c r="DE17" s="9">
        <v>-1773</v>
      </c>
      <c r="DF17" s="9">
        <v>-2686</v>
      </c>
      <c r="DG17" s="9">
        <v>717</v>
      </c>
      <c r="DH17" s="9">
        <v>834</v>
      </c>
      <c r="DI17" s="9">
        <v>712</v>
      </c>
      <c r="DJ17" s="9">
        <v>875</v>
      </c>
      <c r="DK17" s="9">
        <v>549</v>
      </c>
      <c r="DL17" s="9">
        <v>-724</v>
      </c>
      <c r="DM17" s="9">
        <v>565</v>
      </c>
      <c r="DN17" s="9">
        <v>1159</v>
      </c>
      <c r="DO17" s="9">
        <v>1250</v>
      </c>
      <c r="DP17" s="9">
        <v>300</v>
      </c>
      <c r="DQ17" s="9">
        <v>-1282</v>
      </c>
      <c r="DR17" s="9">
        <v>-918</v>
      </c>
      <c r="DS17" s="9">
        <v>-1436</v>
      </c>
      <c r="DT17" s="9">
        <v>-1420</v>
      </c>
      <c r="DU17" s="9">
        <v>-969</v>
      </c>
      <c r="DV17" s="9">
        <v>-1244</v>
      </c>
      <c r="DW17" s="9">
        <v>-1420</v>
      </c>
      <c r="DX17" s="9">
        <v>401</v>
      </c>
      <c r="DY17" s="9">
        <v>-489</v>
      </c>
      <c r="DZ17" s="9">
        <v>-1368</v>
      </c>
      <c r="EA17" s="9">
        <v>-1073</v>
      </c>
      <c r="EB17" s="9">
        <v>-435</v>
      </c>
      <c r="EC17" s="9">
        <v>501</v>
      </c>
      <c r="ED17" s="9">
        <v>1555</v>
      </c>
      <c r="EE17" s="9">
        <v>855</v>
      </c>
      <c r="EF17" s="9">
        <v>410</v>
      </c>
      <c r="EG17" s="9">
        <v>-155</v>
      </c>
      <c r="EH17" s="9">
        <v>-563</v>
      </c>
      <c r="EI17" s="9">
        <v>-245</v>
      </c>
      <c r="EJ17" s="9">
        <v>80</v>
      </c>
      <c r="EK17" s="9">
        <v>452</v>
      </c>
      <c r="EL17" s="9">
        <v>922</v>
      </c>
      <c r="EM17" s="9">
        <v>1337</v>
      </c>
      <c r="EN17" s="9">
        <v>782</v>
      </c>
      <c r="EO17" s="9">
        <v>104</v>
      </c>
      <c r="EP17" s="9">
        <v>79</v>
      </c>
      <c r="EQ17" s="9">
        <v>1523</v>
      </c>
      <c r="ER17" s="9">
        <v>963</v>
      </c>
      <c r="ES17" s="9">
        <v>-71</v>
      </c>
      <c r="ET17" s="9">
        <v>299</v>
      </c>
      <c r="EU17" s="9">
        <v>809</v>
      </c>
      <c r="EV17" s="9">
        <v>239</v>
      </c>
      <c r="EW17" s="9">
        <v>783</v>
      </c>
      <c r="EX17" s="43">
        <v>350</v>
      </c>
      <c r="EY17" s="43">
        <v>248</v>
      </c>
      <c r="EZ17" s="43">
        <v>146</v>
      </c>
      <c r="FA17" s="43">
        <v>-23</v>
      </c>
      <c r="FB17" s="43">
        <v>182</v>
      </c>
      <c r="FC17" s="43">
        <v>79</v>
      </c>
      <c r="FD17" s="9">
        <v>132</v>
      </c>
      <c r="FE17" s="9">
        <v>317</v>
      </c>
      <c r="FF17" s="9">
        <v>415</v>
      </c>
      <c r="FG17" s="9">
        <v>49</v>
      </c>
      <c r="FH17" s="9">
        <v>-306</v>
      </c>
      <c r="FI17" s="9">
        <v>-107</v>
      </c>
      <c r="FJ17" s="9">
        <v>211</v>
      </c>
      <c r="FK17" s="43">
        <v>308</v>
      </c>
      <c r="FL17" s="43">
        <v>280</v>
      </c>
      <c r="FM17" s="43">
        <v>178</v>
      </c>
      <c r="FN17" s="43">
        <v>120</v>
      </c>
      <c r="FO17" s="43">
        <v>-111</v>
      </c>
      <c r="FP17" s="43">
        <v>-36</v>
      </c>
      <c r="FQ17" s="43">
        <v>166</v>
      </c>
      <c r="FR17" s="9">
        <v>204</v>
      </c>
      <c r="FS17" s="9">
        <v>63</v>
      </c>
      <c r="FT17" s="9">
        <v>487</v>
      </c>
      <c r="FU17" s="9">
        <v>218</v>
      </c>
      <c r="FV17" s="9">
        <v>286</v>
      </c>
      <c r="FW17" s="9">
        <v>282</v>
      </c>
      <c r="FX17" s="9">
        <v>77</v>
      </c>
      <c r="FY17" s="43">
        <v>-108</v>
      </c>
      <c r="FZ17" s="43">
        <v>-114</v>
      </c>
      <c r="GA17" s="43">
        <v>-272</v>
      </c>
      <c r="GB17" s="43">
        <v>-133</v>
      </c>
      <c r="GC17" s="43">
        <v>67</v>
      </c>
      <c r="GD17" s="43">
        <v>-4</v>
      </c>
      <c r="GE17" s="43">
        <v>82</v>
      </c>
      <c r="GF17" s="6">
        <v>552</v>
      </c>
      <c r="GG17" s="6">
        <v>311</v>
      </c>
      <c r="GH17" s="6">
        <v>174</v>
      </c>
      <c r="GI17" s="6">
        <v>86</v>
      </c>
      <c r="GJ17" s="6">
        <v>43</v>
      </c>
      <c r="GK17" s="6">
        <v>-4</v>
      </c>
      <c r="GL17" s="6">
        <v>142</v>
      </c>
      <c r="GM17" s="6">
        <v>-15</v>
      </c>
      <c r="GN17" s="6">
        <v>-76</v>
      </c>
      <c r="GO17" s="6">
        <v>-259</v>
      </c>
      <c r="GP17" s="6">
        <v>-64</v>
      </c>
      <c r="GQ17" s="6">
        <v>-384</v>
      </c>
      <c r="GR17" s="6">
        <v>-512</v>
      </c>
      <c r="GS17" s="6">
        <v>-427</v>
      </c>
      <c r="GT17" s="6">
        <v>-475</v>
      </c>
      <c r="GU17" s="6">
        <v>-315</v>
      </c>
      <c r="GV17" s="6">
        <v>-349</v>
      </c>
      <c r="GW17" s="6">
        <v>-423</v>
      </c>
      <c r="GX17" s="6">
        <v>-255</v>
      </c>
      <c r="GY17" s="6">
        <v>-212</v>
      </c>
      <c r="GZ17" s="6">
        <v>-132</v>
      </c>
      <c r="HA17" s="6">
        <v>-58</v>
      </c>
      <c r="HB17" s="6">
        <v>-157</v>
      </c>
      <c r="HC17" s="6">
        <v>-90</v>
      </c>
      <c r="HD17" s="6">
        <v>-105</v>
      </c>
      <c r="HE17" s="6">
        <v>-95</v>
      </c>
      <c r="HF17" s="6">
        <v>-78</v>
      </c>
      <c r="HG17" s="6">
        <v>-32</v>
      </c>
      <c r="HH17" s="6">
        <v>198</v>
      </c>
      <c r="HI17" s="6">
        <v>178</v>
      </c>
      <c r="HJ17" s="6">
        <v>-332</v>
      </c>
      <c r="HK17" s="6">
        <v>-280</v>
      </c>
      <c r="HL17" s="6">
        <v>78</v>
      </c>
      <c r="HM17" s="6">
        <v>-207</v>
      </c>
      <c r="HN17" s="6">
        <v>-191</v>
      </c>
      <c r="HO17" s="6">
        <v>-126</v>
      </c>
      <c r="HP17" s="6">
        <v>-94</v>
      </c>
      <c r="HQ17" s="6">
        <v>-180</v>
      </c>
      <c r="HR17" s="6">
        <v>-531</v>
      </c>
      <c r="HS17" s="6">
        <v>-563</v>
      </c>
      <c r="HT17" s="6">
        <v>-538</v>
      </c>
      <c r="HU17" s="6">
        <v>-202</v>
      </c>
      <c r="HV17" s="6">
        <v>-18</v>
      </c>
      <c r="HW17" s="6">
        <v>-129</v>
      </c>
      <c r="HX17" s="6">
        <v>-316</v>
      </c>
      <c r="HY17" s="6">
        <v>-288</v>
      </c>
      <c r="HZ17" s="6">
        <v>-361</v>
      </c>
      <c r="IA17" s="6">
        <v>110</v>
      </c>
      <c r="IB17" s="6">
        <v>131</v>
      </c>
      <c r="IC17" s="6">
        <v>550</v>
      </c>
      <c r="ID17" s="6">
        <v>567</v>
      </c>
      <c r="IE17" s="6">
        <v>127</v>
      </c>
      <c r="IF17" s="6">
        <v>267</v>
      </c>
      <c r="IG17" s="6">
        <v>395</v>
      </c>
      <c r="IH17" s="6">
        <v>724</v>
      </c>
      <c r="II17" s="6">
        <v>566</v>
      </c>
      <c r="IJ17" s="6">
        <v>977</v>
      </c>
      <c r="IK17" s="6">
        <v>808</v>
      </c>
      <c r="IL17" s="6">
        <v>1003</v>
      </c>
      <c r="IM17" s="6">
        <v>1017</v>
      </c>
      <c r="IN17" s="6">
        <v>578</v>
      </c>
      <c r="IO17" s="6">
        <v>403</v>
      </c>
      <c r="IP17" s="6">
        <v>778</v>
      </c>
      <c r="IQ17" s="6">
        <v>402</v>
      </c>
      <c r="IR17" s="6">
        <v>778</v>
      </c>
      <c r="IS17" s="6">
        <v>447</v>
      </c>
      <c r="IT17" s="6">
        <v>466</v>
      </c>
      <c r="IU17" s="6">
        <v>-21</v>
      </c>
    </row>
    <row r="18" spans="1:255" s="6" customFormat="1" x14ac:dyDescent="0.15">
      <c r="A18" s="6" t="s">
        <v>17</v>
      </c>
      <c r="B18" s="7">
        <v>-1846</v>
      </c>
      <c r="C18" s="7">
        <v>-2320</v>
      </c>
      <c r="D18" s="7">
        <v>-1394</v>
      </c>
      <c r="E18" s="7">
        <v>-1995</v>
      </c>
      <c r="F18" s="7">
        <v>-2430</v>
      </c>
      <c r="G18" s="7">
        <v>-2404</v>
      </c>
      <c r="H18" s="7">
        <v>-2773</v>
      </c>
      <c r="I18" s="8">
        <v>-2833</v>
      </c>
      <c r="J18" s="8">
        <v>-2661</v>
      </c>
      <c r="K18" s="8">
        <v>-1377</v>
      </c>
      <c r="L18" s="8">
        <v>-541</v>
      </c>
      <c r="M18" s="8">
        <v>-582</v>
      </c>
      <c r="N18" s="8">
        <v>-373</v>
      </c>
      <c r="O18" s="8">
        <v>-367</v>
      </c>
      <c r="P18" s="7">
        <v>-769</v>
      </c>
      <c r="Q18" s="7">
        <v>161</v>
      </c>
      <c r="R18" s="7">
        <v>-1104</v>
      </c>
      <c r="S18" s="7">
        <v>-417</v>
      </c>
      <c r="T18" s="7">
        <v>38</v>
      </c>
      <c r="U18" s="7">
        <v>-680</v>
      </c>
      <c r="V18" s="7">
        <v>-1835</v>
      </c>
      <c r="W18" s="8">
        <v>-2362</v>
      </c>
      <c r="X18" s="8">
        <v>-2610</v>
      </c>
      <c r="Y18" s="8">
        <v>1219</v>
      </c>
      <c r="Z18" s="8">
        <v>936</v>
      </c>
      <c r="AA18" s="7">
        <v>879</v>
      </c>
      <c r="AB18" s="7">
        <v>41</v>
      </c>
      <c r="AC18" s="7">
        <v>720</v>
      </c>
      <c r="AD18" s="7">
        <v>-76</v>
      </c>
      <c r="AE18" s="7">
        <v>-449</v>
      </c>
      <c r="AF18" s="7">
        <v>109</v>
      </c>
      <c r="AG18" s="7">
        <v>647</v>
      </c>
      <c r="AH18" s="8">
        <v>398</v>
      </c>
      <c r="AI18" s="8">
        <v>560</v>
      </c>
      <c r="AJ18" s="8">
        <v>77</v>
      </c>
      <c r="AK18" s="8">
        <v>1644</v>
      </c>
      <c r="AL18" s="8">
        <v>1816</v>
      </c>
      <c r="AM18" s="8">
        <v>847</v>
      </c>
      <c r="AN18" s="8">
        <v>-567</v>
      </c>
      <c r="AO18" s="7">
        <v>-554</v>
      </c>
      <c r="AP18" s="7">
        <v>-1593</v>
      </c>
      <c r="AQ18" s="7">
        <v>1297</v>
      </c>
      <c r="AR18" s="7">
        <v>412</v>
      </c>
      <c r="AS18" s="7">
        <v>-1354</v>
      </c>
      <c r="AT18" s="7">
        <v>-1855</v>
      </c>
      <c r="AU18" s="7">
        <v>-1334</v>
      </c>
      <c r="AV18" s="8">
        <v>-947</v>
      </c>
      <c r="AW18" s="8">
        <v>-733</v>
      </c>
      <c r="AX18" s="8">
        <v>-1444</v>
      </c>
      <c r="AY18" s="8">
        <v>-2636</v>
      </c>
      <c r="AZ18" s="8">
        <v>-1570</v>
      </c>
      <c r="BA18" s="8">
        <v>-1681</v>
      </c>
      <c r="BB18" s="8">
        <v>-1681</v>
      </c>
      <c r="BC18" s="7">
        <v>-2247</v>
      </c>
      <c r="BD18" s="7">
        <v>-2665</v>
      </c>
      <c r="BE18" s="7">
        <v>-2848</v>
      </c>
      <c r="BF18" s="7">
        <v>-1275</v>
      </c>
      <c r="BG18" s="7">
        <v>-745</v>
      </c>
      <c r="BH18" s="7">
        <v>-1815</v>
      </c>
      <c r="BI18" s="7">
        <v>-2774</v>
      </c>
      <c r="BJ18" s="8">
        <v>-1612</v>
      </c>
      <c r="BK18" s="8">
        <v>-670</v>
      </c>
      <c r="BL18" s="8">
        <v>315</v>
      </c>
      <c r="BM18" s="8">
        <v>339</v>
      </c>
      <c r="BN18" s="8">
        <v>-1116</v>
      </c>
      <c r="BO18" s="8">
        <v>-1574</v>
      </c>
      <c r="BP18" s="8">
        <v>-1950</v>
      </c>
      <c r="BQ18" s="7">
        <v>-465</v>
      </c>
      <c r="BR18" s="7">
        <v>-1059</v>
      </c>
      <c r="BS18" s="7">
        <v>-1598</v>
      </c>
      <c r="BT18" s="7">
        <v>-1520</v>
      </c>
      <c r="BU18" s="7">
        <v>-1402</v>
      </c>
      <c r="BV18" s="7">
        <v>-2141</v>
      </c>
      <c r="BW18" s="7">
        <v>-1950</v>
      </c>
      <c r="BX18" s="8">
        <v>-2648</v>
      </c>
      <c r="BY18" s="8">
        <v>712</v>
      </c>
      <c r="BZ18" s="8">
        <v>981</v>
      </c>
      <c r="CA18" s="8">
        <v>67</v>
      </c>
      <c r="CB18" s="8">
        <v>-921</v>
      </c>
      <c r="CC18" s="8">
        <v>-1520</v>
      </c>
      <c r="CD18" s="8">
        <v>-1022</v>
      </c>
      <c r="CE18" s="7">
        <v>3</v>
      </c>
      <c r="CF18" s="7">
        <v>543</v>
      </c>
      <c r="CG18" s="7">
        <v>1022</v>
      </c>
      <c r="CH18" s="7">
        <v>1844</v>
      </c>
      <c r="CI18" s="7">
        <v>1914</v>
      </c>
      <c r="CJ18" s="7">
        <v>1650</v>
      </c>
      <c r="CK18" s="7">
        <v>995</v>
      </c>
      <c r="CL18" s="8">
        <v>289</v>
      </c>
      <c r="CM18" s="8">
        <v>-291</v>
      </c>
      <c r="CN18" s="8">
        <v>-1055</v>
      </c>
      <c r="CO18" s="9">
        <v>145</v>
      </c>
      <c r="CP18" s="9">
        <v>-109</v>
      </c>
      <c r="CQ18" s="9">
        <v>-836</v>
      </c>
      <c r="CR18" s="9">
        <v>1187</v>
      </c>
      <c r="CS18" s="9">
        <v>897</v>
      </c>
      <c r="CT18" s="9">
        <v>-188</v>
      </c>
      <c r="CU18" s="9">
        <v>1447</v>
      </c>
      <c r="CV18" s="9">
        <v>2045</v>
      </c>
      <c r="CW18" s="9">
        <v>2393</v>
      </c>
      <c r="CX18" s="9">
        <v>1750</v>
      </c>
      <c r="CY18" s="9">
        <v>1765</v>
      </c>
      <c r="CZ18" s="9">
        <v>1598</v>
      </c>
      <c r="DA18" s="9">
        <v>1270</v>
      </c>
      <c r="DB18" s="9">
        <v>1602</v>
      </c>
      <c r="DC18" s="9">
        <v>1154</v>
      </c>
      <c r="DD18" s="9">
        <v>862</v>
      </c>
      <c r="DE18" s="9">
        <v>-387</v>
      </c>
      <c r="DF18" s="9">
        <v>-1020</v>
      </c>
      <c r="DG18" s="9">
        <v>326</v>
      </c>
      <c r="DH18" s="9">
        <v>665</v>
      </c>
      <c r="DI18" s="9">
        <v>303</v>
      </c>
      <c r="DJ18" s="9">
        <v>794</v>
      </c>
      <c r="DK18" s="9">
        <v>789</v>
      </c>
      <c r="DL18" s="9">
        <v>-130</v>
      </c>
      <c r="DM18" s="9">
        <v>536</v>
      </c>
      <c r="DN18" s="9">
        <v>1569</v>
      </c>
      <c r="DO18" s="9">
        <v>1655</v>
      </c>
      <c r="DP18" s="9">
        <v>543</v>
      </c>
      <c r="DQ18" s="9">
        <v>77</v>
      </c>
      <c r="DR18" s="9">
        <v>183</v>
      </c>
      <c r="DS18" s="9">
        <v>322</v>
      </c>
      <c r="DT18" s="9">
        <v>-662</v>
      </c>
      <c r="DU18" s="9">
        <v>-870</v>
      </c>
      <c r="DV18" s="9">
        <v>-737</v>
      </c>
      <c r="DW18" s="9">
        <v>-662</v>
      </c>
      <c r="DX18" s="9">
        <v>-229</v>
      </c>
      <c r="DY18" s="9">
        <v>61</v>
      </c>
      <c r="DZ18" s="9">
        <v>-552</v>
      </c>
      <c r="EA18" s="9">
        <v>-362</v>
      </c>
      <c r="EB18" s="9">
        <v>-593</v>
      </c>
      <c r="EC18" s="9">
        <v>-311</v>
      </c>
      <c r="ED18" s="9">
        <v>376</v>
      </c>
      <c r="EE18" s="9">
        <v>272</v>
      </c>
      <c r="EF18" s="9">
        <v>724</v>
      </c>
      <c r="EG18" s="9">
        <v>426</v>
      </c>
      <c r="EH18" s="9">
        <v>212</v>
      </c>
      <c r="EI18" s="9">
        <v>144</v>
      </c>
      <c r="EJ18" s="9">
        <v>692</v>
      </c>
      <c r="EK18" s="9">
        <v>1192</v>
      </c>
      <c r="EL18" s="9">
        <v>928</v>
      </c>
      <c r="EM18" s="9">
        <v>136</v>
      </c>
      <c r="EN18" s="9">
        <v>620</v>
      </c>
      <c r="EO18" s="9">
        <v>-23</v>
      </c>
      <c r="EP18" s="9">
        <v>-222</v>
      </c>
      <c r="EQ18" s="9">
        <v>270</v>
      </c>
      <c r="ER18" s="9">
        <v>479</v>
      </c>
      <c r="ES18" s="9">
        <v>293</v>
      </c>
      <c r="ET18" s="9">
        <v>-19</v>
      </c>
      <c r="EU18" s="9">
        <v>462</v>
      </c>
      <c r="EV18" s="9">
        <v>1365</v>
      </c>
      <c r="EW18" s="9">
        <v>1016</v>
      </c>
      <c r="EX18" s="43">
        <v>583</v>
      </c>
      <c r="EY18" s="43">
        <v>500</v>
      </c>
      <c r="EZ18" s="43"/>
      <c r="FA18" s="43"/>
      <c r="FB18" s="43"/>
      <c r="FC18" s="43"/>
      <c r="FD18" s="9"/>
      <c r="FE18" s="9"/>
      <c r="FF18" s="9"/>
      <c r="FG18" s="9"/>
      <c r="FH18" s="9"/>
      <c r="FI18" s="9"/>
      <c r="FJ18" s="9"/>
      <c r="FK18" s="43"/>
      <c r="FL18" s="43"/>
      <c r="FM18" s="43"/>
      <c r="FN18" s="43"/>
      <c r="FO18" s="43"/>
      <c r="FP18" s="43"/>
      <c r="FQ18" s="43"/>
      <c r="FR18" s="9"/>
      <c r="FS18" s="9"/>
      <c r="FT18" s="9"/>
      <c r="FU18" s="9"/>
      <c r="FV18" s="9"/>
      <c r="FW18" s="9"/>
      <c r="FX18" s="9"/>
      <c r="FY18" s="43"/>
      <c r="FZ18" s="43"/>
      <c r="GA18" s="43"/>
      <c r="GB18" s="43"/>
      <c r="GC18" s="43"/>
      <c r="GD18" s="43"/>
      <c r="GE18" s="43"/>
    </row>
    <row r="19" spans="1:255" s="6" customFormat="1" ht="9.75" thickBot="1" x14ac:dyDescent="0.2">
      <c r="A19" s="6" t="s">
        <v>18</v>
      </c>
      <c r="B19" s="10">
        <f t="shared" ref="B19:BM19" si="0">SUM(B8:B18)</f>
        <v>-23285</v>
      </c>
      <c r="C19" s="10">
        <f t="shared" si="0"/>
        <v>-18577</v>
      </c>
      <c r="D19" s="10">
        <f t="shared" si="0"/>
        <v>-19450</v>
      </c>
      <c r="E19" s="10">
        <f t="shared" si="0"/>
        <v>-24790</v>
      </c>
      <c r="F19" s="10">
        <f t="shared" si="0"/>
        <v>-23616</v>
      </c>
      <c r="G19" s="10">
        <f t="shared" si="0"/>
        <v>-20749</v>
      </c>
      <c r="H19" s="10">
        <f t="shared" si="0"/>
        <v>-22083</v>
      </c>
      <c r="I19" s="11">
        <f t="shared" si="0"/>
        <v>-15086</v>
      </c>
      <c r="J19" s="11">
        <f t="shared" si="0"/>
        <v>-10913</v>
      </c>
      <c r="K19" s="11">
        <f t="shared" si="0"/>
        <v>-7568</v>
      </c>
      <c r="L19" s="11">
        <f t="shared" si="0"/>
        <v>-6535</v>
      </c>
      <c r="M19" s="11">
        <f t="shared" si="0"/>
        <v>-6024</v>
      </c>
      <c r="N19" s="11">
        <f t="shared" si="0"/>
        <v>-7284</v>
      </c>
      <c r="O19" s="11">
        <f t="shared" si="0"/>
        <v>-9291</v>
      </c>
      <c r="P19" s="10">
        <f t="shared" si="0"/>
        <v>-9678</v>
      </c>
      <c r="Q19" s="10">
        <f t="shared" si="0"/>
        <v>-9910</v>
      </c>
      <c r="R19" s="10">
        <f t="shared" si="0"/>
        <v>-9761</v>
      </c>
      <c r="S19" s="10">
        <f t="shared" si="0"/>
        <v>-7375</v>
      </c>
      <c r="T19" s="10">
        <f t="shared" si="0"/>
        <v>-6676</v>
      </c>
      <c r="U19" s="10">
        <f t="shared" si="0"/>
        <v>-7533</v>
      </c>
      <c r="V19" s="10">
        <f t="shared" si="0"/>
        <v>-10002</v>
      </c>
      <c r="W19" s="11">
        <f t="shared" si="0"/>
        <v>-10786</v>
      </c>
      <c r="X19" s="11">
        <f t="shared" si="0"/>
        <v>8123</v>
      </c>
      <c r="Y19" s="11">
        <f t="shared" si="0"/>
        <v>20092</v>
      </c>
      <c r="Z19" s="11">
        <f t="shared" si="0"/>
        <v>14519</v>
      </c>
      <c r="AA19" s="10">
        <f t="shared" si="0"/>
        <v>10284</v>
      </c>
      <c r="AB19" s="10">
        <f t="shared" si="0"/>
        <v>-556</v>
      </c>
      <c r="AC19" s="10">
        <f t="shared" si="0"/>
        <v>-4286</v>
      </c>
      <c r="AD19" s="10">
        <f t="shared" si="0"/>
        <v>-8126</v>
      </c>
      <c r="AE19" s="10">
        <f t="shared" si="0"/>
        <v>-10170</v>
      </c>
      <c r="AF19" s="10">
        <f t="shared" si="0"/>
        <v>4671</v>
      </c>
      <c r="AG19" s="10">
        <f t="shared" si="0"/>
        <v>5799</v>
      </c>
      <c r="AH19" s="11">
        <f t="shared" si="0"/>
        <v>3803</v>
      </c>
      <c r="AI19" s="11">
        <f t="shared" si="0"/>
        <v>4998</v>
      </c>
      <c r="AJ19" s="11">
        <f t="shared" si="0"/>
        <v>8041</v>
      </c>
      <c r="AK19" s="11">
        <f t="shared" si="0"/>
        <v>17175</v>
      </c>
      <c r="AL19" s="11">
        <f t="shared" si="0"/>
        <v>15807</v>
      </c>
      <c r="AM19" s="11">
        <f t="shared" si="0"/>
        <v>1628</v>
      </c>
      <c r="AN19" s="11">
        <f t="shared" si="0"/>
        <v>3207</v>
      </c>
      <c r="AO19" s="10">
        <f t="shared" si="0"/>
        <v>-489</v>
      </c>
      <c r="AP19" s="10">
        <f t="shared" si="0"/>
        <v>1740</v>
      </c>
      <c r="AQ19" s="10">
        <f t="shared" si="0"/>
        <v>11494</v>
      </c>
      <c r="AR19" s="10">
        <f t="shared" si="0"/>
        <v>3866</v>
      </c>
      <c r="AS19" s="10">
        <f t="shared" si="0"/>
        <v>-8531</v>
      </c>
      <c r="AT19" s="10">
        <f t="shared" si="0"/>
        <v>-8682</v>
      </c>
      <c r="AU19" s="10">
        <f t="shared" si="0"/>
        <v>3393</v>
      </c>
      <c r="AV19" s="11">
        <f t="shared" si="0"/>
        <v>-3198</v>
      </c>
      <c r="AW19" s="11">
        <f t="shared" si="0"/>
        <v>-11251</v>
      </c>
      <c r="AX19" s="11">
        <f t="shared" si="0"/>
        <v>-14987</v>
      </c>
      <c r="AY19" s="11">
        <f t="shared" si="0"/>
        <v>-19970</v>
      </c>
      <c r="AZ19" s="11">
        <f t="shared" si="0"/>
        <v>-13651</v>
      </c>
      <c r="BA19" s="11">
        <f t="shared" si="0"/>
        <v>-15557</v>
      </c>
      <c r="BB19" s="11">
        <f t="shared" si="0"/>
        <v>-15558</v>
      </c>
      <c r="BC19" s="10">
        <f t="shared" si="0"/>
        <v>-18812</v>
      </c>
      <c r="BD19" s="10">
        <f t="shared" si="0"/>
        <v>-22242</v>
      </c>
      <c r="BE19" s="10">
        <f t="shared" si="0"/>
        <v>-15868</v>
      </c>
      <c r="BF19" s="10">
        <f t="shared" si="0"/>
        <v>-8777</v>
      </c>
      <c r="BG19" s="10">
        <f t="shared" si="0"/>
        <v>-6467</v>
      </c>
      <c r="BH19" s="10">
        <f t="shared" si="0"/>
        <v>-16985</v>
      </c>
      <c r="BI19" s="10">
        <f t="shared" si="0"/>
        <v>-14695</v>
      </c>
      <c r="BJ19" s="11">
        <f t="shared" si="0"/>
        <v>-8658</v>
      </c>
      <c r="BK19" s="11">
        <f t="shared" si="0"/>
        <v>-8292</v>
      </c>
      <c r="BL19" s="11">
        <f t="shared" si="0"/>
        <v>-5169</v>
      </c>
      <c r="BM19" s="11">
        <f t="shared" si="0"/>
        <v>-8412</v>
      </c>
      <c r="BN19" s="11">
        <f t="shared" ref="BN19:CN19" si="1">SUM(BN8:BN18)</f>
        <v>-15241</v>
      </c>
      <c r="BO19" s="11">
        <f t="shared" si="1"/>
        <v>-15040</v>
      </c>
      <c r="BP19" s="11">
        <f t="shared" si="1"/>
        <v>-13279</v>
      </c>
      <c r="BQ19" s="10">
        <f t="shared" si="1"/>
        <v>-6596</v>
      </c>
      <c r="BR19" s="10">
        <f t="shared" si="1"/>
        <v>-12189</v>
      </c>
      <c r="BS19" s="10">
        <f t="shared" si="1"/>
        <v>-12242</v>
      </c>
      <c r="BT19" s="10">
        <f t="shared" si="1"/>
        <v>-12330</v>
      </c>
      <c r="BU19" s="10">
        <f t="shared" si="1"/>
        <v>-16574</v>
      </c>
      <c r="BV19" s="10">
        <f t="shared" si="1"/>
        <v>-14531</v>
      </c>
      <c r="BW19" s="10">
        <f t="shared" si="1"/>
        <v>-18504</v>
      </c>
      <c r="BX19" s="11">
        <f t="shared" si="1"/>
        <v>-7777</v>
      </c>
      <c r="BY19" s="11">
        <f t="shared" si="1"/>
        <v>3375</v>
      </c>
      <c r="BZ19" s="11">
        <f t="shared" si="1"/>
        <v>-2696</v>
      </c>
      <c r="CA19" s="11">
        <f t="shared" si="1"/>
        <v>-8606</v>
      </c>
      <c r="CB19" s="11">
        <f t="shared" si="1"/>
        <v>-12147</v>
      </c>
      <c r="CC19" s="11">
        <f t="shared" si="1"/>
        <v>-6517</v>
      </c>
      <c r="CD19" s="11">
        <f t="shared" si="1"/>
        <v>-4467</v>
      </c>
      <c r="CE19" s="10">
        <f t="shared" si="1"/>
        <v>-1349</v>
      </c>
      <c r="CF19" s="10">
        <f t="shared" si="1"/>
        <v>1552</v>
      </c>
      <c r="CG19" s="10">
        <f t="shared" si="1"/>
        <v>5987</v>
      </c>
      <c r="CH19" s="10">
        <f t="shared" si="1"/>
        <v>12634</v>
      </c>
      <c r="CI19" s="10">
        <f t="shared" si="1"/>
        <v>8713</v>
      </c>
      <c r="CJ19" s="10">
        <f t="shared" si="1"/>
        <v>5060</v>
      </c>
      <c r="CK19" s="10">
        <f t="shared" si="1"/>
        <v>741</v>
      </c>
      <c r="CL19" s="11">
        <f t="shared" si="1"/>
        <v>-1416</v>
      </c>
      <c r="CM19" s="11">
        <f t="shared" si="1"/>
        <v>-6456</v>
      </c>
      <c r="CN19" s="11">
        <f t="shared" si="1"/>
        <v>-5656</v>
      </c>
      <c r="CO19" s="11">
        <f t="shared" ref="CO19:DT19" si="2">SUM(CO8:CO18)</f>
        <v>-2221</v>
      </c>
      <c r="CP19" s="11">
        <f t="shared" si="2"/>
        <v>-2171</v>
      </c>
      <c r="CQ19" s="11">
        <f t="shared" si="2"/>
        <v>76</v>
      </c>
      <c r="CR19" s="11">
        <f t="shared" si="2"/>
        <v>4211</v>
      </c>
      <c r="CS19" s="11">
        <f t="shared" si="2"/>
        <v>2777</v>
      </c>
      <c r="CT19" s="11">
        <f t="shared" si="2"/>
        <v>2149</v>
      </c>
      <c r="CU19" s="11">
        <f t="shared" si="2"/>
        <v>14305</v>
      </c>
      <c r="CV19" s="11">
        <f t="shared" si="2"/>
        <v>13490</v>
      </c>
      <c r="CW19" s="11">
        <f t="shared" si="2"/>
        <v>10852</v>
      </c>
      <c r="CX19" s="11">
        <f t="shared" si="2"/>
        <v>12359</v>
      </c>
      <c r="CY19" s="11">
        <f t="shared" si="2"/>
        <v>11374</v>
      </c>
      <c r="CZ19" s="11">
        <f t="shared" si="2"/>
        <v>11630</v>
      </c>
      <c r="DA19" s="11">
        <f t="shared" si="2"/>
        <v>9613</v>
      </c>
      <c r="DB19" s="11">
        <f t="shared" si="2"/>
        <v>9854</v>
      </c>
      <c r="DC19" s="11">
        <f t="shared" si="2"/>
        <v>9085</v>
      </c>
      <c r="DD19" s="11">
        <f t="shared" si="2"/>
        <v>1980</v>
      </c>
      <c r="DE19" s="11">
        <f t="shared" si="2"/>
        <v>-7775</v>
      </c>
      <c r="DF19" s="11">
        <f t="shared" si="2"/>
        <v>-4249</v>
      </c>
      <c r="DG19" s="11">
        <f t="shared" si="2"/>
        <v>3000</v>
      </c>
      <c r="DH19" s="11">
        <f t="shared" si="2"/>
        <v>1885</v>
      </c>
      <c r="DI19" s="11">
        <f t="shared" si="2"/>
        <v>2212</v>
      </c>
      <c r="DJ19" s="11">
        <f t="shared" si="2"/>
        <v>5492</v>
      </c>
      <c r="DK19" s="11">
        <f t="shared" si="2"/>
        <v>3707</v>
      </c>
      <c r="DL19" s="11">
        <f t="shared" si="2"/>
        <v>1041</v>
      </c>
      <c r="DM19" s="11">
        <f t="shared" si="2"/>
        <v>5340</v>
      </c>
      <c r="DN19" s="11">
        <f t="shared" si="2"/>
        <v>6707</v>
      </c>
      <c r="DO19" s="11">
        <f t="shared" si="2"/>
        <v>4326</v>
      </c>
      <c r="DP19" s="11">
        <f t="shared" si="2"/>
        <v>1511</v>
      </c>
      <c r="DQ19" s="11">
        <f t="shared" si="2"/>
        <v>-4871</v>
      </c>
      <c r="DR19" s="11">
        <f t="shared" si="2"/>
        <v>-4225</v>
      </c>
      <c r="DS19" s="11">
        <f t="shared" si="2"/>
        <v>-6548</v>
      </c>
      <c r="DT19" s="11">
        <f t="shared" si="2"/>
        <v>-4097</v>
      </c>
      <c r="DU19" s="11">
        <f t="shared" ref="DU19:FQ19" si="3">SUM(DU8:DU18)</f>
        <v>-6110</v>
      </c>
      <c r="DV19" s="11">
        <f t="shared" si="3"/>
        <v>-7314</v>
      </c>
      <c r="DW19" s="11">
        <f t="shared" si="3"/>
        <v>-4097</v>
      </c>
      <c r="DX19" s="11">
        <f t="shared" si="3"/>
        <v>1121</v>
      </c>
      <c r="DY19" s="11">
        <f t="shared" si="3"/>
        <v>-2223</v>
      </c>
      <c r="DZ19" s="11">
        <f t="shared" si="3"/>
        <v>-3172</v>
      </c>
      <c r="EA19" s="11">
        <f t="shared" si="3"/>
        <v>-4143</v>
      </c>
      <c r="EB19" s="11">
        <f t="shared" si="3"/>
        <v>-458</v>
      </c>
      <c r="EC19" s="11">
        <f t="shared" si="3"/>
        <v>1428</v>
      </c>
      <c r="ED19" s="11">
        <f t="shared" si="3"/>
        <v>4957</v>
      </c>
      <c r="EE19" s="11">
        <f t="shared" si="3"/>
        <v>5045</v>
      </c>
      <c r="EF19" s="11">
        <f t="shared" si="3"/>
        <v>2746</v>
      </c>
      <c r="EG19" s="11">
        <f t="shared" si="3"/>
        <v>1978</v>
      </c>
      <c r="EH19" s="11">
        <f t="shared" si="3"/>
        <v>41</v>
      </c>
      <c r="EI19" s="11">
        <f t="shared" si="3"/>
        <v>7662</v>
      </c>
      <c r="EJ19" s="11">
        <f t="shared" si="3"/>
        <v>9292</v>
      </c>
      <c r="EK19" s="11">
        <f t="shared" si="3"/>
        <v>7410</v>
      </c>
      <c r="EL19" s="11">
        <f t="shared" si="3"/>
        <v>7204</v>
      </c>
      <c r="EM19" s="11">
        <f t="shared" si="3"/>
        <v>4637</v>
      </c>
      <c r="EN19" s="11">
        <f t="shared" si="3"/>
        <v>660</v>
      </c>
      <c r="EO19" s="11">
        <f t="shared" si="3"/>
        <v>1655</v>
      </c>
      <c r="EP19" s="11">
        <f t="shared" si="3"/>
        <v>2820</v>
      </c>
      <c r="EQ19" s="11">
        <f t="shared" si="3"/>
        <v>6336</v>
      </c>
      <c r="ER19" s="11">
        <f t="shared" si="3"/>
        <v>3612</v>
      </c>
      <c r="ES19" s="11">
        <f t="shared" si="3"/>
        <v>814</v>
      </c>
      <c r="ET19" s="11">
        <f t="shared" si="3"/>
        <v>2162</v>
      </c>
      <c r="EU19" s="11">
        <f t="shared" si="3"/>
        <v>3293</v>
      </c>
      <c r="EV19" s="11">
        <f t="shared" si="3"/>
        <v>3117</v>
      </c>
      <c r="EW19" s="11">
        <f t="shared" si="3"/>
        <v>2431</v>
      </c>
      <c r="EX19" s="10">
        <f t="shared" si="3"/>
        <v>181</v>
      </c>
      <c r="EY19" s="10">
        <f t="shared" si="3"/>
        <v>-198</v>
      </c>
      <c r="EZ19" s="10">
        <f t="shared" si="3"/>
        <v>-225</v>
      </c>
      <c r="FA19" s="10">
        <f t="shared" si="3"/>
        <v>369</v>
      </c>
      <c r="FB19" s="10">
        <f t="shared" si="3"/>
        <v>44</v>
      </c>
      <c r="FC19" s="10">
        <f t="shared" si="3"/>
        <v>-1454</v>
      </c>
      <c r="FD19" s="11">
        <f t="shared" si="3"/>
        <v>653</v>
      </c>
      <c r="FE19" s="11">
        <f t="shared" si="3"/>
        <v>474</v>
      </c>
      <c r="FF19" s="11">
        <f t="shared" si="3"/>
        <v>1708</v>
      </c>
      <c r="FG19" s="11">
        <f t="shared" si="3"/>
        <v>415</v>
      </c>
      <c r="FH19" s="11">
        <f t="shared" si="3"/>
        <v>-161</v>
      </c>
      <c r="FI19" s="11">
        <f t="shared" si="3"/>
        <v>361</v>
      </c>
      <c r="FJ19" s="11">
        <f t="shared" si="3"/>
        <v>1165</v>
      </c>
      <c r="FK19" s="10">
        <f t="shared" si="3"/>
        <v>1084</v>
      </c>
      <c r="FL19" s="10">
        <f t="shared" si="3"/>
        <v>123</v>
      </c>
      <c r="FM19" s="10">
        <f t="shared" si="3"/>
        <v>1071</v>
      </c>
      <c r="FN19" s="10">
        <f t="shared" si="3"/>
        <v>210</v>
      </c>
      <c r="FO19" s="10">
        <f t="shared" si="3"/>
        <v>-1142</v>
      </c>
      <c r="FP19" s="10">
        <f t="shared" si="3"/>
        <v>-462</v>
      </c>
      <c r="FQ19" s="10">
        <f t="shared" si="3"/>
        <v>334</v>
      </c>
      <c r="FR19" s="11">
        <f t="shared" ref="FR19:GW19" si="4">SUM(FR8:FR18)</f>
        <v>650</v>
      </c>
      <c r="FS19" s="11">
        <f t="shared" si="4"/>
        <v>982</v>
      </c>
      <c r="FT19" s="11">
        <f t="shared" si="4"/>
        <v>1159</v>
      </c>
      <c r="FU19" s="11">
        <f t="shared" si="4"/>
        <v>2706</v>
      </c>
      <c r="FV19" s="11">
        <f t="shared" si="4"/>
        <v>3018</v>
      </c>
      <c r="FW19" s="11">
        <f t="shared" si="4"/>
        <v>2798</v>
      </c>
      <c r="FX19" s="11">
        <f t="shared" si="4"/>
        <v>633</v>
      </c>
      <c r="FY19" s="10">
        <f t="shared" si="4"/>
        <v>-16</v>
      </c>
      <c r="FZ19" s="10">
        <f t="shared" si="4"/>
        <v>253</v>
      </c>
      <c r="GA19" s="10">
        <f t="shared" si="4"/>
        <v>-101</v>
      </c>
      <c r="GB19" s="10">
        <f t="shared" si="4"/>
        <v>576</v>
      </c>
      <c r="GC19" s="10">
        <f t="shared" si="4"/>
        <v>1604</v>
      </c>
      <c r="GD19" s="10">
        <f t="shared" si="4"/>
        <v>484</v>
      </c>
      <c r="GE19" s="10">
        <f t="shared" si="4"/>
        <v>1060</v>
      </c>
      <c r="GF19" s="10">
        <f t="shared" si="4"/>
        <v>1805</v>
      </c>
      <c r="GG19" s="10">
        <f t="shared" si="4"/>
        <v>298</v>
      </c>
      <c r="GH19" s="10">
        <f t="shared" si="4"/>
        <v>435</v>
      </c>
      <c r="GI19" s="10">
        <f t="shared" si="4"/>
        <v>2488</v>
      </c>
      <c r="GJ19" s="10">
        <f t="shared" si="4"/>
        <v>1381</v>
      </c>
      <c r="GK19" s="10">
        <f t="shared" si="4"/>
        <v>686</v>
      </c>
      <c r="GL19" s="10">
        <f t="shared" si="4"/>
        <v>31</v>
      </c>
      <c r="GM19" s="10">
        <f t="shared" si="4"/>
        <v>-125</v>
      </c>
      <c r="GN19" s="10">
        <f t="shared" si="4"/>
        <v>-568</v>
      </c>
      <c r="GO19" s="10">
        <f t="shared" si="4"/>
        <v>-1455</v>
      </c>
      <c r="GP19" s="10">
        <f t="shared" si="4"/>
        <v>-1049</v>
      </c>
      <c r="GQ19" s="10">
        <f t="shared" si="4"/>
        <v>-672</v>
      </c>
      <c r="GR19" s="10">
        <f t="shared" si="4"/>
        <v>-533</v>
      </c>
      <c r="GS19" s="10">
        <f t="shared" si="4"/>
        <v>-2052</v>
      </c>
      <c r="GT19" s="10">
        <f t="shared" si="4"/>
        <v>-1472</v>
      </c>
      <c r="GU19" s="10">
        <f t="shared" si="4"/>
        <v>-905</v>
      </c>
      <c r="GV19" s="10">
        <f t="shared" si="4"/>
        <v>-1640</v>
      </c>
      <c r="GW19" s="10">
        <f t="shared" si="4"/>
        <v>-2882</v>
      </c>
      <c r="GX19" s="10">
        <f t="shared" ref="GX19:IC19" si="5">SUM(GX8:GX18)</f>
        <v>-1700</v>
      </c>
      <c r="GY19" s="10">
        <f t="shared" si="5"/>
        <v>-290</v>
      </c>
      <c r="GZ19" s="10">
        <f t="shared" si="5"/>
        <v>-1077</v>
      </c>
      <c r="HA19" s="10">
        <f t="shared" si="5"/>
        <v>-1033</v>
      </c>
      <c r="HB19" s="10">
        <f t="shared" si="5"/>
        <v>433</v>
      </c>
      <c r="HC19" s="10">
        <f t="shared" si="5"/>
        <v>1002</v>
      </c>
      <c r="HD19" s="10">
        <f t="shared" si="5"/>
        <v>1445</v>
      </c>
      <c r="HE19" s="10">
        <f t="shared" si="5"/>
        <v>372</v>
      </c>
      <c r="HF19" s="10">
        <f t="shared" si="5"/>
        <v>-620</v>
      </c>
      <c r="HG19" s="10">
        <f t="shared" si="5"/>
        <v>-409</v>
      </c>
      <c r="HH19" s="10">
        <f t="shared" si="5"/>
        <v>779</v>
      </c>
      <c r="HI19" s="10">
        <f t="shared" si="5"/>
        <v>1885</v>
      </c>
      <c r="HJ19" s="10">
        <f t="shared" si="5"/>
        <v>2166</v>
      </c>
      <c r="HK19" s="10">
        <f t="shared" si="5"/>
        <v>2949</v>
      </c>
      <c r="HL19" s="10">
        <f t="shared" si="5"/>
        <v>2376</v>
      </c>
      <c r="HM19" s="10">
        <f t="shared" si="5"/>
        <v>1063</v>
      </c>
      <c r="HN19" s="10">
        <f t="shared" si="5"/>
        <v>864</v>
      </c>
      <c r="HO19" s="10">
        <f t="shared" si="5"/>
        <v>7</v>
      </c>
      <c r="HP19" s="10">
        <f t="shared" si="5"/>
        <v>-633</v>
      </c>
      <c r="HQ19" s="10">
        <f t="shared" si="5"/>
        <v>-809</v>
      </c>
      <c r="HR19" s="10">
        <f t="shared" si="5"/>
        <v>-1236</v>
      </c>
      <c r="HS19" s="10">
        <f t="shared" si="5"/>
        <v>-2066</v>
      </c>
      <c r="HT19" s="10">
        <f t="shared" si="5"/>
        <v>-1369</v>
      </c>
      <c r="HU19" s="10">
        <f t="shared" si="5"/>
        <v>-41</v>
      </c>
      <c r="HV19" s="10">
        <f t="shared" si="5"/>
        <v>1499</v>
      </c>
      <c r="HW19" s="10">
        <f t="shared" si="5"/>
        <v>1554</v>
      </c>
      <c r="HX19" s="10">
        <f t="shared" si="5"/>
        <v>550</v>
      </c>
      <c r="HY19" s="10">
        <f t="shared" si="5"/>
        <v>903</v>
      </c>
      <c r="HZ19" s="10">
        <f t="shared" si="5"/>
        <v>-1310</v>
      </c>
      <c r="IA19" s="10">
        <f t="shared" si="5"/>
        <v>-1252</v>
      </c>
      <c r="IB19" s="10">
        <f t="shared" si="5"/>
        <v>375</v>
      </c>
      <c r="IC19" s="10">
        <f t="shared" si="5"/>
        <v>3264</v>
      </c>
      <c r="ID19" s="10">
        <f t="shared" ref="ID19:IV19" si="6">SUM(ID8:ID18)</f>
        <v>4174</v>
      </c>
      <c r="IE19" s="10">
        <f t="shared" si="6"/>
        <v>2856</v>
      </c>
      <c r="IF19" s="10">
        <f t="shared" si="6"/>
        <v>1745</v>
      </c>
      <c r="IG19" s="10">
        <f t="shared" si="6"/>
        <v>2498</v>
      </c>
      <c r="IH19" s="10">
        <f t="shared" si="6"/>
        <v>3653</v>
      </c>
      <c r="II19" s="10">
        <f t="shared" si="6"/>
        <v>3535</v>
      </c>
      <c r="IJ19" s="10">
        <f t="shared" si="6"/>
        <v>4610</v>
      </c>
      <c r="IK19" s="10">
        <f t="shared" si="6"/>
        <v>3710</v>
      </c>
      <c r="IL19" s="10">
        <f t="shared" si="6"/>
        <v>4747</v>
      </c>
      <c r="IM19" s="10">
        <f t="shared" si="6"/>
        <v>3111</v>
      </c>
      <c r="IN19" s="10">
        <f t="shared" si="6"/>
        <v>1663</v>
      </c>
      <c r="IO19" s="10">
        <f t="shared" si="6"/>
        <v>1123</v>
      </c>
      <c r="IP19" s="10">
        <f t="shared" si="6"/>
        <v>1410</v>
      </c>
      <c r="IQ19" s="10">
        <f t="shared" si="6"/>
        <v>1123</v>
      </c>
      <c r="IR19" s="10">
        <f t="shared" si="6"/>
        <v>1412</v>
      </c>
      <c r="IS19" s="10">
        <f t="shared" si="6"/>
        <v>1300</v>
      </c>
      <c r="IT19" s="10">
        <f t="shared" si="6"/>
        <v>1644</v>
      </c>
      <c r="IU19" s="10">
        <f t="shared" si="6"/>
        <v>1603</v>
      </c>
    </row>
    <row r="20" spans="1:255" s="12" customFormat="1" ht="9.75" thickTop="1" x14ac:dyDescent="0.15">
      <c r="A20" s="12" t="s">
        <v>19</v>
      </c>
      <c r="B20" s="13">
        <v>47.4</v>
      </c>
      <c r="C20" s="13">
        <v>52.4</v>
      </c>
      <c r="D20" s="13">
        <v>51.5</v>
      </c>
      <c r="E20" s="13">
        <v>46.9</v>
      </c>
      <c r="F20" s="13">
        <v>48.1</v>
      </c>
      <c r="G20" s="13">
        <v>51.1</v>
      </c>
      <c r="H20" s="13">
        <v>51.5</v>
      </c>
      <c r="I20" s="14">
        <v>58.8</v>
      </c>
      <c r="J20" s="14">
        <v>63.9</v>
      </c>
      <c r="K20" s="14">
        <v>67.3</v>
      </c>
      <c r="L20" s="14">
        <v>69.8</v>
      </c>
      <c r="M20" s="14">
        <v>70.3</v>
      </c>
      <c r="N20" s="14">
        <v>69</v>
      </c>
      <c r="O20" s="14">
        <v>67.400000000000006</v>
      </c>
      <c r="P20" s="13">
        <v>67.8</v>
      </c>
      <c r="Q20" s="13">
        <v>68</v>
      </c>
      <c r="R20" s="13">
        <v>68.2</v>
      </c>
      <c r="S20" s="13">
        <v>70.7</v>
      </c>
      <c r="T20" s="13">
        <v>71.400000000000006</v>
      </c>
      <c r="U20" s="13">
        <v>70.5</v>
      </c>
      <c r="V20" s="13">
        <v>69.5</v>
      </c>
      <c r="W20" s="14">
        <v>68.7</v>
      </c>
      <c r="X20" s="14">
        <v>88.4</v>
      </c>
      <c r="Y20" s="14">
        <v>100.9</v>
      </c>
      <c r="Z20" s="14">
        <v>95.1</v>
      </c>
      <c r="AA20" s="13">
        <v>90.7</v>
      </c>
      <c r="AB20" s="13">
        <v>79.3</v>
      </c>
      <c r="AC20" s="13">
        <v>76.599999999999994</v>
      </c>
      <c r="AD20" s="13">
        <v>72.599999999999994</v>
      </c>
      <c r="AE20" s="13">
        <v>71</v>
      </c>
      <c r="AF20" s="13">
        <v>86.5</v>
      </c>
      <c r="AG20" s="13">
        <v>87.7</v>
      </c>
      <c r="AH20" s="14">
        <v>85.6</v>
      </c>
      <c r="AI20" s="14">
        <v>86.8</v>
      </c>
      <c r="AJ20" s="14">
        <v>90.4</v>
      </c>
      <c r="AK20" s="14">
        <v>100.4</v>
      </c>
      <c r="AL20" s="14">
        <v>99</v>
      </c>
      <c r="AM20" s="14">
        <v>84.2</v>
      </c>
      <c r="AN20" s="14">
        <v>85.8</v>
      </c>
      <c r="AO20" s="13">
        <v>81.900000000000006</v>
      </c>
      <c r="AP20" s="13">
        <v>84.3</v>
      </c>
      <c r="AQ20" s="13">
        <v>93.9</v>
      </c>
      <c r="AR20" s="13">
        <v>85.9</v>
      </c>
      <c r="AS20" s="13">
        <v>73</v>
      </c>
      <c r="AT20" s="13">
        <v>72.8</v>
      </c>
      <c r="AU20" s="13">
        <v>85.6</v>
      </c>
      <c r="AV20" s="14">
        <v>78.7</v>
      </c>
      <c r="AW20" s="14">
        <v>70.3</v>
      </c>
      <c r="AX20" s="14">
        <v>66.400000000000006</v>
      </c>
      <c r="AY20" s="14">
        <v>61</v>
      </c>
      <c r="AZ20" s="14">
        <v>67.599999999999994</v>
      </c>
      <c r="BA20" s="14">
        <v>65.599999999999994</v>
      </c>
      <c r="BB20" s="14">
        <v>65.599999999999994</v>
      </c>
      <c r="BC20" s="13">
        <v>62.2</v>
      </c>
      <c r="BD20" s="13">
        <v>58.6</v>
      </c>
      <c r="BE20" s="13">
        <v>64.400000000000006</v>
      </c>
      <c r="BF20" s="13">
        <v>71.8</v>
      </c>
      <c r="BG20" s="13">
        <v>74.2</v>
      </c>
      <c r="BH20" s="13">
        <v>63.2</v>
      </c>
      <c r="BI20" s="13">
        <v>64.5</v>
      </c>
      <c r="BJ20" s="14">
        <v>70.8</v>
      </c>
      <c r="BK20" s="14">
        <v>71.099999999999994</v>
      </c>
      <c r="BL20" s="14">
        <v>74.400000000000006</v>
      </c>
      <c r="BM20" s="14">
        <v>70.900000000000006</v>
      </c>
      <c r="BN20" s="14">
        <v>62.7</v>
      </c>
      <c r="BO20" s="14">
        <v>62.8</v>
      </c>
      <c r="BP20" s="14">
        <v>64.599999999999994</v>
      </c>
      <c r="BQ20" s="13">
        <v>71.400000000000006</v>
      </c>
      <c r="BR20" s="13">
        <v>65.8</v>
      </c>
      <c r="BS20" s="13">
        <v>64.400000000000006</v>
      </c>
      <c r="BT20" s="13">
        <v>64</v>
      </c>
      <c r="BU20" s="13">
        <v>59.5</v>
      </c>
      <c r="BV20" s="13">
        <v>61.6</v>
      </c>
      <c r="BW20" s="13">
        <v>57.1</v>
      </c>
      <c r="BX20" s="14">
        <v>68.7</v>
      </c>
      <c r="BY20" s="14">
        <v>79.900000000000006</v>
      </c>
      <c r="BZ20" s="14">
        <v>73.8</v>
      </c>
      <c r="CA20" s="14">
        <v>66.599999999999994</v>
      </c>
      <c r="CB20" s="14">
        <v>61</v>
      </c>
      <c r="CC20" s="14">
        <v>66.5</v>
      </c>
      <c r="CD20" s="14">
        <v>68</v>
      </c>
      <c r="CE20" s="13">
        <v>71.2</v>
      </c>
      <c r="CF20" s="13">
        <v>74.2</v>
      </c>
      <c r="CG20" s="13">
        <v>77.900000000000006</v>
      </c>
      <c r="CH20" s="13">
        <v>83.6</v>
      </c>
      <c r="CI20" s="13">
        <v>78.599999999999994</v>
      </c>
      <c r="CJ20" s="13">
        <v>75</v>
      </c>
      <c r="CK20" s="13">
        <v>70.400000000000006</v>
      </c>
      <c r="CL20" s="14">
        <v>68.099999999999994</v>
      </c>
      <c r="CM20" s="14">
        <v>62.8</v>
      </c>
      <c r="CN20" s="14">
        <v>61.6</v>
      </c>
      <c r="CO20" s="19">
        <v>65</v>
      </c>
      <c r="CP20" s="19">
        <v>64.900000000000006</v>
      </c>
      <c r="CQ20" s="19">
        <v>65.2</v>
      </c>
      <c r="CR20" s="19">
        <v>69</v>
      </c>
      <c r="CS20" s="19">
        <v>68.900000000000006</v>
      </c>
      <c r="CT20" s="19">
        <v>68.2</v>
      </c>
      <c r="CU20" s="19">
        <v>77.2</v>
      </c>
      <c r="CV20" s="19">
        <v>78.3</v>
      </c>
      <c r="CW20" s="19">
        <v>75.2</v>
      </c>
      <c r="CX20" s="19">
        <v>73.900000000000006</v>
      </c>
      <c r="CY20" s="19">
        <v>74.900000000000006</v>
      </c>
      <c r="CZ20" s="19">
        <v>75.099999999999994</v>
      </c>
      <c r="DA20" s="19">
        <v>73</v>
      </c>
      <c r="DB20" s="19">
        <v>72.2</v>
      </c>
      <c r="DC20" s="19">
        <v>70.7</v>
      </c>
      <c r="DD20" s="19">
        <v>63.2</v>
      </c>
      <c r="DE20" s="19">
        <v>52.9</v>
      </c>
      <c r="DF20" s="19">
        <v>55.9</v>
      </c>
      <c r="DG20" s="19">
        <v>63.5</v>
      </c>
      <c r="DH20" s="19">
        <v>62.3</v>
      </c>
      <c r="DI20" s="19">
        <v>61.9</v>
      </c>
      <c r="DJ20" s="19">
        <v>65.3</v>
      </c>
      <c r="DK20" s="19">
        <v>62.9</v>
      </c>
      <c r="DL20" s="19">
        <v>59.7</v>
      </c>
      <c r="DM20" s="19">
        <v>63.6</v>
      </c>
      <c r="DN20" s="19">
        <v>65</v>
      </c>
      <c r="DO20" s="19">
        <v>62.5</v>
      </c>
      <c r="DP20" s="19">
        <v>59.6</v>
      </c>
      <c r="DQ20" s="19">
        <v>52.6</v>
      </c>
      <c r="DR20" s="19">
        <v>52.7</v>
      </c>
      <c r="DS20" s="19">
        <v>50.2</v>
      </c>
      <c r="DT20" s="19">
        <v>51.2</v>
      </c>
      <c r="DU20" s="19">
        <v>50.7</v>
      </c>
      <c r="DV20" s="19">
        <v>49.4</v>
      </c>
      <c r="DW20" s="19">
        <v>51.2</v>
      </c>
      <c r="DX20" s="19">
        <v>56.6</v>
      </c>
      <c r="DY20" s="19">
        <v>53.1</v>
      </c>
      <c r="DZ20" s="19">
        <v>51.3</v>
      </c>
      <c r="EA20" s="19">
        <v>50</v>
      </c>
      <c r="EB20" s="19">
        <v>53.9</v>
      </c>
      <c r="EC20" s="19">
        <v>55.8</v>
      </c>
      <c r="ED20" s="19">
        <v>58.8</v>
      </c>
      <c r="EE20" s="19">
        <v>58.4</v>
      </c>
      <c r="EF20" s="19">
        <v>55.6</v>
      </c>
      <c r="EG20" s="19">
        <v>54.3</v>
      </c>
      <c r="EH20" s="19">
        <v>52.3</v>
      </c>
      <c r="EI20" s="19">
        <v>60.3</v>
      </c>
      <c r="EJ20" s="19">
        <v>62</v>
      </c>
      <c r="EK20" s="19">
        <v>59.2</v>
      </c>
      <c r="EL20" s="19">
        <v>58.4</v>
      </c>
      <c r="EM20" s="19">
        <v>55.7</v>
      </c>
      <c r="EN20" s="19">
        <v>51.5</v>
      </c>
      <c r="EO20" s="19">
        <v>52</v>
      </c>
      <c r="EP20" s="19">
        <v>53.2</v>
      </c>
      <c r="EQ20" s="19">
        <v>56.9</v>
      </c>
      <c r="ER20" s="19">
        <v>53.8</v>
      </c>
      <c r="ES20" s="19">
        <v>50.1</v>
      </c>
      <c r="ET20" s="19">
        <v>51</v>
      </c>
      <c r="EU20" s="19">
        <v>51.5</v>
      </c>
      <c r="EV20" s="19">
        <v>50.8</v>
      </c>
      <c r="EW20" s="19">
        <v>50.1</v>
      </c>
      <c r="EX20" s="16">
        <v>47.7</v>
      </c>
      <c r="EY20" s="16">
        <v>46.5</v>
      </c>
      <c r="EZ20" s="16">
        <v>46.6</v>
      </c>
      <c r="FA20" s="16">
        <v>46.3</v>
      </c>
      <c r="FB20" s="16">
        <v>46.7</v>
      </c>
      <c r="FC20" s="16">
        <v>45.1</v>
      </c>
      <c r="FD20" s="15">
        <v>47.3</v>
      </c>
      <c r="FE20" s="15">
        <v>47.1</v>
      </c>
      <c r="FF20" s="15">
        <v>48.3</v>
      </c>
      <c r="FG20" s="15">
        <v>46.9</v>
      </c>
      <c r="FH20" s="15">
        <v>46.3</v>
      </c>
      <c r="FI20" s="15">
        <v>46.9</v>
      </c>
      <c r="FJ20" s="15">
        <v>47.7</v>
      </c>
      <c r="FK20" s="16">
        <v>47.6</v>
      </c>
      <c r="FL20" s="16">
        <v>46.6</v>
      </c>
      <c r="FM20" s="16">
        <v>47.7</v>
      </c>
      <c r="FN20" s="16">
        <v>46.7</v>
      </c>
      <c r="FO20" s="16">
        <v>44.9</v>
      </c>
      <c r="FP20" s="16">
        <v>45.5</v>
      </c>
      <c r="FQ20" s="16">
        <v>46.4</v>
      </c>
      <c r="FR20" s="15">
        <v>46.7</v>
      </c>
      <c r="FS20" s="15">
        <v>47.1</v>
      </c>
      <c r="FT20" s="15">
        <v>47.2</v>
      </c>
      <c r="FU20" s="15">
        <v>48.9</v>
      </c>
      <c r="FV20" s="15">
        <v>49.2</v>
      </c>
      <c r="FW20" s="15">
        <v>49</v>
      </c>
      <c r="FX20" s="15">
        <v>46.8</v>
      </c>
      <c r="FY20" s="16">
        <v>46.1</v>
      </c>
      <c r="FZ20" s="16">
        <v>46.4</v>
      </c>
      <c r="GA20" s="16">
        <v>46</v>
      </c>
      <c r="GB20" s="16">
        <v>46.8</v>
      </c>
      <c r="GC20" s="16">
        <v>47.8</v>
      </c>
      <c r="GD20" s="16">
        <v>46.8</v>
      </c>
      <c r="GE20" s="16">
        <v>47.4</v>
      </c>
      <c r="GF20" s="19">
        <v>48.2</v>
      </c>
      <c r="GG20" s="19">
        <v>46.7</v>
      </c>
      <c r="GH20" s="19">
        <v>46.8</v>
      </c>
      <c r="GI20" s="19">
        <v>49</v>
      </c>
      <c r="GJ20" s="19">
        <v>48.1</v>
      </c>
      <c r="GK20" s="19">
        <v>47.5</v>
      </c>
      <c r="GL20" s="19">
        <v>46.8</v>
      </c>
      <c r="GM20" s="19">
        <v>47</v>
      </c>
      <c r="GN20" s="19">
        <v>46.6</v>
      </c>
      <c r="GO20" s="19">
        <v>45.8</v>
      </c>
      <c r="GP20" s="19">
        <v>46.5</v>
      </c>
      <c r="GQ20" s="19">
        <v>47</v>
      </c>
      <c r="GR20" s="19">
        <v>47.1</v>
      </c>
      <c r="GS20" s="19">
        <v>45.8</v>
      </c>
      <c r="GT20" s="19">
        <v>46.4</v>
      </c>
      <c r="GU20" s="19">
        <v>47</v>
      </c>
      <c r="GV20" s="19">
        <v>46.2</v>
      </c>
      <c r="GW20" s="19">
        <v>44.9</v>
      </c>
      <c r="GX20" s="19">
        <v>46.6</v>
      </c>
      <c r="GY20" s="19">
        <v>48.1</v>
      </c>
      <c r="GZ20" s="19">
        <v>47.3</v>
      </c>
      <c r="HA20" s="19">
        <v>47.4</v>
      </c>
      <c r="HB20" s="19">
        <v>48.8</v>
      </c>
      <c r="HC20" s="19">
        <v>49.5</v>
      </c>
      <c r="HD20" s="19">
        <v>50</v>
      </c>
      <c r="HE20" s="19">
        <v>49.1</v>
      </c>
      <c r="HF20" s="19">
        <v>48.2</v>
      </c>
      <c r="HG20" s="19">
        <v>48.5</v>
      </c>
      <c r="HH20" s="19">
        <v>49.8</v>
      </c>
      <c r="HI20" s="19">
        <v>50.9</v>
      </c>
      <c r="HJ20" s="19">
        <v>51.2</v>
      </c>
      <c r="HK20" s="19">
        <v>52</v>
      </c>
      <c r="HL20" s="19">
        <v>51.5</v>
      </c>
      <c r="HM20" s="19">
        <v>50.2</v>
      </c>
      <c r="HN20" s="19">
        <v>50</v>
      </c>
      <c r="HO20" s="19">
        <v>49.2</v>
      </c>
      <c r="HP20" s="19">
        <v>48.6</v>
      </c>
      <c r="HQ20" s="19">
        <v>48.4</v>
      </c>
      <c r="HR20" s="19">
        <v>48</v>
      </c>
      <c r="HS20" s="19">
        <v>47.1</v>
      </c>
      <c r="HT20" s="19">
        <v>47.8</v>
      </c>
      <c r="HU20" s="19">
        <v>49.2</v>
      </c>
      <c r="HV20" s="19">
        <v>50.8</v>
      </c>
      <c r="HW20" s="19">
        <v>50.9</v>
      </c>
      <c r="HX20" s="19">
        <v>49.8</v>
      </c>
      <c r="HY20" s="19">
        <v>50.2</v>
      </c>
      <c r="HZ20" s="19">
        <v>48</v>
      </c>
      <c r="IA20" s="19">
        <v>48</v>
      </c>
      <c r="IB20" s="19">
        <v>49.7</v>
      </c>
      <c r="IC20" s="19">
        <v>52.6</v>
      </c>
      <c r="ID20" s="19">
        <v>53.5</v>
      </c>
      <c r="IE20" s="19">
        <v>52.2</v>
      </c>
      <c r="IF20" s="19">
        <v>51</v>
      </c>
      <c r="IG20" s="19">
        <v>51.8</v>
      </c>
      <c r="IH20" s="19">
        <v>53</v>
      </c>
      <c r="II20" s="19">
        <v>52.8</v>
      </c>
      <c r="IJ20" s="19">
        <v>53.8</v>
      </c>
      <c r="IK20" s="19">
        <v>52.9</v>
      </c>
      <c r="IL20" s="19">
        <v>53.9</v>
      </c>
      <c r="IM20" s="19">
        <v>52.3</v>
      </c>
      <c r="IN20" s="19">
        <v>50.9</v>
      </c>
      <c r="IO20" s="19">
        <v>50.3</v>
      </c>
      <c r="IP20" s="19">
        <v>50.6</v>
      </c>
      <c r="IQ20" s="19">
        <v>50.3</v>
      </c>
      <c r="IR20" s="19">
        <v>50.6</v>
      </c>
      <c r="IS20" s="19">
        <v>50.5</v>
      </c>
      <c r="IT20" s="19">
        <v>50.8</v>
      </c>
      <c r="IU20" s="19">
        <v>50.8</v>
      </c>
    </row>
    <row r="21" spans="1:255" x14ac:dyDescent="0.15">
      <c r="A21" s="1" t="s">
        <v>20</v>
      </c>
      <c r="B21" s="17">
        <f t="shared" ref="B21:AG21" si="7">B20-(B19/1000)</f>
        <v>70.685000000000002</v>
      </c>
      <c r="C21" s="17">
        <f t="shared" si="7"/>
        <v>70.977000000000004</v>
      </c>
      <c r="D21" s="17">
        <f t="shared" si="7"/>
        <v>70.95</v>
      </c>
      <c r="E21" s="17">
        <f t="shared" si="7"/>
        <v>71.69</v>
      </c>
      <c r="F21" s="17">
        <f t="shared" si="7"/>
        <v>71.716000000000008</v>
      </c>
      <c r="G21" s="17">
        <f t="shared" si="7"/>
        <v>71.849000000000004</v>
      </c>
      <c r="H21" s="17">
        <f t="shared" si="7"/>
        <v>73.582999999999998</v>
      </c>
      <c r="I21" s="17">
        <f t="shared" si="7"/>
        <v>73.885999999999996</v>
      </c>
      <c r="J21" s="17">
        <f t="shared" si="7"/>
        <v>74.813000000000002</v>
      </c>
      <c r="K21" s="17">
        <f t="shared" si="7"/>
        <v>74.867999999999995</v>
      </c>
      <c r="L21" s="17">
        <f t="shared" si="7"/>
        <v>76.334999999999994</v>
      </c>
      <c r="M21" s="17">
        <f t="shared" si="7"/>
        <v>76.323999999999998</v>
      </c>
      <c r="N21" s="17">
        <f t="shared" si="7"/>
        <v>76.284000000000006</v>
      </c>
      <c r="O21" s="17">
        <f t="shared" si="7"/>
        <v>76.691000000000003</v>
      </c>
      <c r="P21" s="17">
        <f t="shared" si="7"/>
        <v>77.477999999999994</v>
      </c>
      <c r="Q21" s="17">
        <f t="shared" si="7"/>
        <v>77.91</v>
      </c>
      <c r="R21" s="17">
        <f t="shared" si="7"/>
        <v>77.960999999999999</v>
      </c>
      <c r="S21" s="17">
        <f t="shared" si="7"/>
        <v>78.075000000000003</v>
      </c>
      <c r="T21" s="17">
        <f t="shared" si="7"/>
        <v>78.076000000000008</v>
      </c>
      <c r="U21" s="17">
        <f t="shared" si="7"/>
        <v>78.033000000000001</v>
      </c>
      <c r="V21" s="17">
        <f t="shared" si="7"/>
        <v>79.501999999999995</v>
      </c>
      <c r="W21" s="17">
        <f t="shared" si="7"/>
        <v>79.486000000000004</v>
      </c>
      <c r="X21" s="17">
        <f t="shared" si="7"/>
        <v>80.277000000000001</v>
      </c>
      <c r="Y21" s="17">
        <f t="shared" si="7"/>
        <v>80.808000000000007</v>
      </c>
      <c r="Z21" s="17">
        <f t="shared" si="7"/>
        <v>80.580999999999989</v>
      </c>
      <c r="AA21" s="17">
        <f t="shared" si="7"/>
        <v>80.415999999999997</v>
      </c>
      <c r="AB21" s="17">
        <f t="shared" si="7"/>
        <v>79.855999999999995</v>
      </c>
      <c r="AC21" s="17">
        <f t="shared" si="7"/>
        <v>80.885999999999996</v>
      </c>
      <c r="AD21" s="17">
        <f t="shared" si="7"/>
        <v>80.725999999999999</v>
      </c>
      <c r="AE21" s="17">
        <f t="shared" si="7"/>
        <v>81.17</v>
      </c>
      <c r="AF21" s="17">
        <f t="shared" si="7"/>
        <v>81.828999999999994</v>
      </c>
      <c r="AG21" s="17">
        <f t="shared" si="7"/>
        <v>81.900999999999996</v>
      </c>
      <c r="AH21" s="17">
        <f t="shared" ref="AH21:BM21" si="8">AH20-(AH19/1000)</f>
        <v>81.796999999999997</v>
      </c>
      <c r="AI21" s="17">
        <f t="shared" si="8"/>
        <v>81.801999999999992</v>
      </c>
      <c r="AJ21" s="17">
        <f t="shared" si="8"/>
        <v>82.359000000000009</v>
      </c>
      <c r="AK21" s="17">
        <f t="shared" si="8"/>
        <v>83.225000000000009</v>
      </c>
      <c r="AL21" s="17">
        <f t="shared" si="8"/>
        <v>83.192999999999998</v>
      </c>
      <c r="AM21" s="17">
        <f t="shared" si="8"/>
        <v>82.572000000000003</v>
      </c>
      <c r="AN21" s="17">
        <f t="shared" si="8"/>
        <v>82.593000000000004</v>
      </c>
      <c r="AO21" s="17">
        <f t="shared" si="8"/>
        <v>82.38900000000001</v>
      </c>
      <c r="AP21" s="17">
        <f t="shared" si="8"/>
        <v>82.56</v>
      </c>
      <c r="AQ21" s="17">
        <f t="shared" si="8"/>
        <v>82.406000000000006</v>
      </c>
      <c r="AR21" s="17">
        <f t="shared" si="8"/>
        <v>82.034000000000006</v>
      </c>
      <c r="AS21" s="17">
        <f t="shared" si="8"/>
        <v>81.531000000000006</v>
      </c>
      <c r="AT21" s="17">
        <f t="shared" si="8"/>
        <v>81.481999999999999</v>
      </c>
      <c r="AU21" s="17">
        <f t="shared" si="8"/>
        <v>82.206999999999994</v>
      </c>
      <c r="AV21" s="17">
        <f t="shared" si="8"/>
        <v>81.897999999999996</v>
      </c>
      <c r="AW21" s="17">
        <f t="shared" si="8"/>
        <v>81.551000000000002</v>
      </c>
      <c r="AX21" s="17">
        <f t="shared" si="8"/>
        <v>81.387</v>
      </c>
      <c r="AY21" s="17">
        <f t="shared" si="8"/>
        <v>80.97</v>
      </c>
      <c r="AZ21" s="17">
        <f t="shared" si="8"/>
        <v>81.250999999999991</v>
      </c>
      <c r="BA21" s="17">
        <f t="shared" si="8"/>
        <v>81.156999999999996</v>
      </c>
      <c r="BB21" s="17">
        <f t="shared" si="8"/>
        <v>81.157999999999987</v>
      </c>
      <c r="BC21" s="17">
        <f t="shared" si="8"/>
        <v>81.012</v>
      </c>
      <c r="BD21" s="17">
        <f t="shared" si="8"/>
        <v>80.841999999999999</v>
      </c>
      <c r="BE21" s="17">
        <f t="shared" si="8"/>
        <v>80.268000000000001</v>
      </c>
      <c r="BF21" s="17">
        <f t="shared" si="8"/>
        <v>80.576999999999998</v>
      </c>
      <c r="BG21" s="17">
        <f t="shared" si="8"/>
        <v>80.667000000000002</v>
      </c>
      <c r="BH21" s="17">
        <f t="shared" si="8"/>
        <v>80.185000000000002</v>
      </c>
      <c r="BI21" s="17">
        <f t="shared" si="8"/>
        <v>79.194999999999993</v>
      </c>
      <c r="BJ21" s="17">
        <f t="shared" si="8"/>
        <v>79.457999999999998</v>
      </c>
      <c r="BK21" s="17">
        <f t="shared" si="8"/>
        <v>79.391999999999996</v>
      </c>
      <c r="BL21" s="17">
        <f t="shared" si="8"/>
        <v>79.569000000000003</v>
      </c>
      <c r="BM21" s="17">
        <f t="shared" si="8"/>
        <v>79.312000000000012</v>
      </c>
      <c r="BN21" s="17">
        <f t="shared" ref="BN21:CN21" si="9">BN20-(BN19/1000)</f>
        <v>77.941000000000003</v>
      </c>
      <c r="BO21" s="17">
        <f t="shared" si="9"/>
        <v>77.84</v>
      </c>
      <c r="BP21" s="17">
        <f t="shared" si="9"/>
        <v>77.878999999999991</v>
      </c>
      <c r="BQ21" s="18">
        <f t="shared" si="9"/>
        <v>77.996000000000009</v>
      </c>
      <c r="BR21" s="18">
        <f t="shared" si="9"/>
        <v>77.989000000000004</v>
      </c>
      <c r="BS21" s="18">
        <f t="shared" si="9"/>
        <v>76.64200000000001</v>
      </c>
      <c r="BT21" s="18">
        <f t="shared" si="9"/>
        <v>76.33</v>
      </c>
      <c r="BU21" s="18">
        <f t="shared" si="9"/>
        <v>76.073999999999998</v>
      </c>
      <c r="BV21" s="18">
        <f t="shared" si="9"/>
        <v>76.131</v>
      </c>
      <c r="BW21" s="18">
        <f t="shared" si="9"/>
        <v>75.603999999999999</v>
      </c>
      <c r="BX21" s="17">
        <f t="shared" si="9"/>
        <v>76.477000000000004</v>
      </c>
      <c r="BY21" s="17">
        <f t="shared" si="9"/>
        <v>76.525000000000006</v>
      </c>
      <c r="BZ21" s="17">
        <f t="shared" si="9"/>
        <v>76.495999999999995</v>
      </c>
      <c r="CA21" s="17">
        <f t="shared" si="9"/>
        <v>75.205999999999989</v>
      </c>
      <c r="CB21" s="17">
        <f t="shared" si="9"/>
        <v>73.147000000000006</v>
      </c>
      <c r="CC21" s="17">
        <f t="shared" si="9"/>
        <v>73.016999999999996</v>
      </c>
      <c r="CD21" s="17">
        <f t="shared" si="9"/>
        <v>72.466999999999999</v>
      </c>
      <c r="CE21" s="18">
        <f t="shared" si="9"/>
        <v>72.549000000000007</v>
      </c>
      <c r="CF21" s="18">
        <f t="shared" si="9"/>
        <v>72.647999999999996</v>
      </c>
      <c r="CG21" s="18">
        <f t="shared" si="9"/>
        <v>71.913000000000011</v>
      </c>
      <c r="CH21" s="18">
        <f t="shared" si="9"/>
        <v>70.965999999999994</v>
      </c>
      <c r="CI21" s="18">
        <f t="shared" si="9"/>
        <v>69.887</v>
      </c>
      <c r="CJ21" s="18">
        <f t="shared" si="9"/>
        <v>69.94</v>
      </c>
      <c r="CK21" s="18">
        <f t="shared" si="9"/>
        <v>69.659000000000006</v>
      </c>
      <c r="CL21" s="17">
        <f t="shared" si="9"/>
        <v>69.515999999999991</v>
      </c>
      <c r="CM21" s="17">
        <f t="shared" si="9"/>
        <v>69.256</v>
      </c>
      <c r="CN21" s="17">
        <f t="shared" si="9"/>
        <v>67.256</v>
      </c>
      <c r="CO21" s="22">
        <v>67.221000000000004</v>
      </c>
      <c r="CP21" s="22">
        <v>67.071000000000012</v>
      </c>
      <c r="CQ21" s="22">
        <v>65.124000000000009</v>
      </c>
      <c r="CR21" s="22">
        <v>64.789000000000001</v>
      </c>
      <c r="CS21" s="22">
        <v>66.123000000000005</v>
      </c>
      <c r="CT21" s="22">
        <v>66.051000000000002</v>
      </c>
      <c r="CU21" s="22">
        <v>62.895000000000003</v>
      </c>
      <c r="CV21" s="22">
        <v>64.81</v>
      </c>
      <c r="CW21" s="22">
        <v>64.347999999999999</v>
      </c>
      <c r="CX21" s="22">
        <v>61.541000000000004</v>
      </c>
      <c r="CY21" s="22">
        <v>63.526000000000003</v>
      </c>
      <c r="CZ21" s="22">
        <v>63.47</v>
      </c>
      <c r="DA21" s="22">
        <v>63.387</v>
      </c>
      <c r="DB21" s="22">
        <v>62.346000000000004</v>
      </c>
      <c r="DC21" s="22">
        <v>61.615000000000002</v>
      </c>
      <c r="DD21" s="22">
        <v>61.22</v>
      </c>
      <c r="DE21" s="22">
        <v>60.674999999999997</v>
      </c>
      <c r="DF21" s="22">
        <v>60.149000000000001</v>
      </c>
      <c r="DG21" s="22">
        <v>60.5</v>
      </c>
      <c r="DH21" s="22">
        <v>60.414999999999999</v>
      </c>
      <c r="DI21" s="22">
        <v>59.687999999999995</v>
      </c>
      <c r="DJ21" s="22">
        <v>59.808</v>
      </c>
      <c r="DK21" s="22">
        <v>59.192999999999998</v>
      </c>
      <c r="DL21" s="22">
        <v>58.659000000000006</v>
      </c>
      <c r="DM21" s="22">
        <v>58.26</v>
      </c>
      <c r="DN21" s="22">
        <v>58.292999999999999</v>
      </c>
      <c r="DO21" s="22">
        <v>58.173999999999999</v>
      </c>
      <c r="DP21" s="22">
        <v>58.088999999999999</v>
      </c>
      <c r="DQ21" s="22">
        <v>57.471000000000004</v>
      </c>
      <c r="DR21" s="22">
        <v>56.924999999999997</v>
      </c>
      <c r="DS21" s="22">
        <v>56.748000000000005</v>
      </c>
      <c r="DT21" s="22">
        <v>55.297000000000004</v>
      </c>
      <c r="DU21" s="22">
        <v>56.81</v>
      </c>
      <c r="DV21" s="22">
        <v>56.713999999999999</v>
      </c>
      <c r="DW21" s="22">
        <v>55.297000000000004</v>
      </c>
      <c r="DX21" s="22">
        <v>55.478999999999999</v>
      </c>
      <c r="DY21" s="22">
        <v>55.323</v>
      </c>
      <c r="DZ21" s="22">
        <v>54.471999999999994</v>
      </c>
      <c r="EA21" s="22">
        <v>54.143000000000001</v>
      </c>
      <c r="EB21" s="22">
        <v>54.357999999999997</v>
      </c>
      <c r="EC21" s="22">
        <v>54.372</v>
      </c>
      <c r="ED21" s="22">
        <v>53.842999999999996</v>
      </c>
      <c r="EE21" s="22">
        <v>53.354999999999997</v>
      </c>
      <c r="EF21" s="22">
        <v>52.853999999999999</v>
      </c>
      <c r="EG21" s="22">
        <v>52.321999999999996</v>
      </c>
      <c r="EH21" s="22">
        <v>52.259</v>
      </c>
      <c r="EI21" s="22">
        <v>52.637999999999998</v>
      </c>
      <c r="EJ21" s="22">
        <v>52.707999999999998</v>
      </c>
      <c r="EK21" s="22">
        <v>51.79</v>
      </c>
      <c r="EL21" s="22">
        <v>51.195999999999998</v>
      </c>
      <c r="EM21" s="22">
        <v>51.063000000000002</v>
      </c>
      <c r="EN21" s="22">
        <v>50.84</v>
      </c>
      <c r="EO21" s="22">
        <v>50.344999999999999</v>
      </c>
      <c r="EP21" s="22">
        <v>50.38</v>
      </c>
      <c r="EQ21" s="22">
        <v>50.564</v>
      </c>
      <c r="ER21" s="22">
        <v>50.187999999999995</v>
      </c>
      <c r="ES21" s="22">
        <v>49.286000000000001</v>
      </c>
      <c r="ET21" s="22">
        <v>48.838000000000001</v>
      </c>
      <c r="EU21" s="22">
        <v>48.207000000000001</v>
      </c>
      <c r="EV21" s="22">
        <v>47.683</v>
      </c>
      <c r="EW21" s="22">
        <v>47.669000000000004</v>
      </c>
      <c r="EX21" s="18">
        <v>47.519000000000005</v>
      </c>
      <c r="EY21" s="18">
        <v>46.698</v>
      </c>
      <c r="EZ21" s="18">
        <v>46.825000000000003</v>
      </c>
      <c r="FA21" s="18">
        <v>45.930999999999997</v>
      </c>
      <c r="FB21" s="18">
        <v>46.656000000000006</v>
      </c>
      <c r="FC21" s="18">
        <v>46.554000000000002</v>
      </c>
      <c r="FD21" s="17">
        <v>46.646999999999998</v>
      </c>
      <c r="FE21" s="17">
        <v>46.626000000000005</v>
      </c>
      <c r="FF21" s="17">
        <v>46.591999999999999</v>
      </c>
      <c r="FG21" s="17">
        <v>46.484999999999999</v>
      </c>
      <c r="FH21" s="17">
        <v>46.460999999999999</v>
      </c>
      <c r="FI21" s="17">
        <v>46.539000000000001</v>
      </c>
      <c r="FJ21" s="17">
        <v>46.534999999999997</v>
      </c>
      <c r="FK21" s="18">
        <v>46.515999999999998</v>
      </c>
      <c r="FL21" s="18">
        <v>46.477000000000004</v>
      </c>
      <c r="FM21" s="18">
        <v>46.629000000000005</v>
      </c>
      <c r="FN21" s="18">
        <v>46.49</v>
      </c>
      <c r="FO21" s="18">
        <v>46.042000000000002</v>
      </c>
      <c r="FP21" s="18">
        <v>45.962000000000003</v>
      </c>
      <c r="FQ21" s="18">
        <v>46.065999999999995</v>
      </c>
      <c r="FR21" s="17">
        <v>46.05</v>
      </c>
      <c r="FS21" s="17">
        <v>46.118000000000002</v>
      </c>
      <c r="FT21" s="17">
        <v>46.041000000000004</v>
      </c>
      <c r="FU21" s="17">
        <v>46.193999999999996</v>
      </c>
      <c r="FV21" s="17">
        <v>46.182000000000002</v>
      </c>
      <c r="FW21" s="17">
        <v>46.201999999999998</v>
      </c>
      <c r="FX21" s="17">
        <v>46.166999999999994</v>
      </c>
      <c r="FY21" s="18">
        <v>46.116</v>
      </c>
      <c r="FZ21" s="18">
        <v>46.146999999999998</v>
      </c>
      <c r="GA21" s="18">
        <v>46.100999999999999</v>
      </c>
      <c r="GB21" s="18">
        <v>46.223999999999997</v>
      </c>
      <c r="GC21" s="18">
        <v>46.195999999999998</v>
      </c>
      <c r="GD21" s="18">
        <v>46.315999999999995</v>
      </c>
      <c r="GE21" s="18">
        <v>46.34</v>
      </c>
      <c r="GF21" s="22">
        <v>46.395000000000003</v>
      </c>
      <c r="GG21" s="22">
        <v>46.402000000000001</v>
      </c>
      <c r="GH21" s="22">
        <v>46.365000000000002</v>
      </c>
      <c r="GI21" s="22">
        <v>46.512</v>
      </c>
      <c r="GJ21" s="22">
        <v>46.719000000000001</v>
      </c>
      <c r="GK21" s="22">
        <v>46.814</v>
      </c>
      <c r="GL21" s="22">
        <v>46.924999999999997</v>
      </c>
      <c r="GM21" s="22">
        <v>47.125</v>
      </c>
      <c r="GN21" s="22">
        <v>47.167999999999999</v>
      </c>
      <c r="GO21" s="22">
        <v>47.255000000000003</v>
      </c>
      <c r="GP21" s="22">
        <v>47.548999999999999</v>
      </c>
      <c r="GQ21" s="22">
        <v>47.671999999999997</v>
      </c>
      <c r="GR21" s="22">
        <v>47.633000000000003</v>
      </c>
      <c r="GS21" s="22">
        <v>47.851999999999997</v>
      </c>
      <c r="GT21" s="22">
        <v>47.872</v>
      </c>
      <c r="GU21" s="22">
        <v>47.905000000000001</v>
      </c>
      <c r="GV21" s="22">
        <v>47.84</v>
      </c>
      <c r="GW21" s="22">
        <v>47.781999999999996</v>
      </c>
      <c r="GX21" s="22">
        <v>48.3</v>
      </c>
      <c r="GY21" s="22">
        <v>48.39</v>
      </c>
      <c r="GZ21" s="22">
        <v>48.376999999999995</v>
      </c>
      <c r="HA21" s="22">
        <v>48.433</v>
      </c>
      <c r="HB21" s="22">
        <v>48.366999999999997</v>
      </c>
      <c r="HC21" s="22">
        <v>48.497999999999998</v>
      </c>
      <c r="HD21" s="22">
        <v>48.555</v>
      </c>
      <c r="HE21" s="22">
        <v>48.728000000000002</v>
      </c>
      <c r="HF21" s="22">
        <v>48.82</v>
      </c>
      <c r="HG21" s="22">
        <v>48.908999999999999</v>
      </c>
      <c r="HH21" s="22">
        <v>49.020999999999994</v>
      </c>
      <c r="HI21" s="22">
        <v>49.015000000000001</v>
      </c>
      <c r="HJ21" s="22">
        <v>49.034000000000006</v>
      </c>
      <c r="HK21" s="22">
        <v>49.051000000000002</v>
      </c>
      <c r="HL21" s="22">
        <v>49.124000000000002</v>
      </c>
      <c r="HM21" s="22">
        <v>49.137</v>
      </c>
      <c r="HN21" s="22">
        <v>49.136000000000003</v>
      </c>
      <c r="HO21" s="22">
        <v>49.193000000000005</v>
      </c>
      <c r="HP21" s="22">
        <v>49.233000000000004</v>
      </c>
      <c r="HQ21" s="22">
        <v>49.208999999999996</v>
      </c>
      <c r="HR21" s="22">
        <v>49.235999999999997</v>
      </c>
      <c r="HS21" s="22">
        <v>49.166000000000004</v>
      </c>
      <c r="HT21" s="22">
        <v>49.168999999999997</v>
      </c>
      <c r="HU21" s="22">
        <v>49.241</v>
      </c>
      <c r="HV21" s="22">
        <v>49.300999999999995</v>
      </c>
      <c r="HW21" s="22">
        <v>49.345999999999997</v>
      </c>
      <c r="HX21" s="22">
        <v>49.25</v>
      </c>
      <c r="HY21" s="22">
        <v>49.297000000000004</v>
      </c>
      <c r="HZ21" s="22">
        <v>49.31</v>
      </c>
      <c r="IA21" s="22">
        <v>49.252000000000002</v>
      </c>
      <c r="IB21" s="22">
        <v>49.325000000000003</v>
      </c>
      <c r="IC21" s="22">
        <v>49.335999999999999</v>
      </c>
      <c r="ID21" s="22">
        <v>49.326000000000001</v>
      </c>
      <c r="IE21" s="22">
        <v>49.344000000000001</v>
      </c>
      <c r="IF21" s="22">
        <v>49.255000000000003</v>
      </c>
      <c r="IG21" s="22">
        <v>49.302</v>
      </c>
      <c r="IH21" s="22">
        <v>49.347000000000001</v>
      </c>
      <c r="II21" s="22">
        <v>49.265000000000001</v>
      </c>
      <c r="IJ21" s="22">
        <v>49.19</v>
      </c>
      <c r="IK21" s="22">
        <v>49.19</v>
      </c>
      <c r="IL21" s="22">
        <v>49.152999999999999</v>
      </c>
      <c r="IM21" s="22">
        <v>49.189</v>
      </c>
      <c r="IN21" s="22">
        <v>49.237000000000002</v>
      </c>
      <c r="IO21" s="22">
        <v>49.177</v>
      </c>
      <c r="IP21" s="22">
        <v>49.19</v>
      </c>
      <c r="IQ21" s="22">
        <v>49.177</v>
      </c>
      <c r="IR21" s="22">
        <v>49.188000000000002</v>
      </c>
      <c r="IS21" s="22">
        <v>49.2</v>
      </c>
      <c r="IT21" s="22">
        <v>49.155999999999999</v>
      </c>
      <c r="IU21" s="22">
        <v>49.196999999999996</v>
      </c>
    </row>
    <row r="22" spans="1:255" s="19" customFormat="1" x14ac:dyDescent="0.15">
      <c r="A22" s="19" t="s">
        <v>21</v>
      </c>
      <c r="B22" s="20">
        <f t="shared" ref="B22:BM22" si="10">B19/1000</f>
        <v>-23.285</v>
      </c>
      <c r="C22" s="20">
        <f t="shared" si="10"/>
        <v>-18.577000000000002</v>
      </c>
      <c r="D22" s="20">
        <f t="shared" si="10"/>
        <v>-19.45</v>
      </c>
      <c r="E22" s="20">
        <f t="shared" si="10"/>
        <v>-24.79</v>
      </c>
      <c r="F22" s="20">
        <f t="shared" si="10"/>
        <v>-23.616</v>
      </c>
      <c r="G22" s="20">
        <f t="shared" si="10"/>
        <v>-20.748999999999999</v>
      </c>
      <c r="H22" s="20">
        <f t="shared" si="10"/>
        <v>-22.082999999999998</v>
      </c>
      <c r="I22" s="21">
        <f t="shared" si="10"/>
        <v>-15.086</v>
      </c>
      <c r="J22" s="21">
        <f t="shared" si="10"/>
        <v>-10.913</v>
      </c>
      <c r="K22" s="21">
        <f t="shared" si="10"/>
        <v>-7.5679999999999996</v>
      </c>
      <c r="L22" s="21">
        <f t="shared" si="10"/>
        <v>-6.5350000000000001</v>
      </c>
      <c r="M22" s="21">
        <f t="shared" si="10"/>
        <v>-6.024</v>
      </c>
      <c r="N22" s="21">
        <f t="shared" si="10"/>
        <v>-7.2839999999999998</v>
      </c>
      <c r="O22" s="21">
        <f t="shared" si="10"/>
        <v>-9.2910000000000004</v>
      </c>
      <c r="P22" s="20">
        <f t="shared" si="10"/>
        <v>-9.6780000000000008</v>
      </c>
      <c r="Q22" s="20">
        <f t="shared" si="10"/>
        <v>-9.91</v>
      </c>
      <c r="R22" s="20">
        <f t="shared" si="10"/>
        <v>-9.7609999999999992</v>
      </c>
      <c r="S22" s="20">
        <f t="shared" si="10"/>
        <v>-7.375</v>
      </c>
      <c r="T22" s="20">
        <f t="shared" si="10"/>
        <v>-6.6760000000000002</v>
      </c>
      <c r="U22" s="20">
        <f t="shared" si="10"/>
        <v>-7.5330000000000004</v>
      </c>
      <c r="V22" s="20">
        <f t="shared" si="10"/>
        <v>-10.002000000000001</v>
      </c>
      <c r="W22" s="21">
        <f t="shared" si="10"/>
        <v>-10.786</v>
      </c>
      <c r="X22" s="21">
        <f t="shared" si="10"/>
        <v>8.1229999999999993</v>
      </c>
      <c r="Y22" s="21">
        <f t="shared" si="10"/>
        <v>20.091999999999999</v>
      </c>
      <c r="Z22" s="21">
        <f t="shared" si="10"/>
        <v>14.519</v>
      </c>
      <c r="AA22" s="20">
        <f t="shared" si="10"/>
        <v>10.284000000000001</v>
      </c>
      <c r="AB22" s="20">
        <f t="shared" si="10"/>
        <v>-0.55600000000000005</v>
      </c>
      <c r="AC22" s="20">
        <f t="shared" si="10"/>
        <v>-4.2859999999999996</v>
      </c>
      <c r="AD22" s="20">
        <f t="shared" si="10"/>
        <v>-8.1259999999999994</v>
      </c>
      <c r="AE22" s="20">
        <f t="shared" si="10"/>
        <v>-10.17</v>
      </c>
      <c r="AF22" s="20">
        <f t="shared" si="10"/>
        <v>4.6710000000000003</v>
      </c>
      <c r="AG22" s="20">
        <f t="shared" si="10"/>
        <v>5.7990000000000004</v>
      </c>
      <c r="AH22" s="21">
        <f t="shared" si="10"/>
        <v>3.8029999999999999</v>
      </c>
      <c r="AI22" s="21">
        <f t="shared" si="10"/>
        <v>4.9980000000000002</v>
      </c>
      <c r="AJ22" s="21">
        <f t="shared" si="10"/>
        <v>8.0410000000000004</v>
      </c>
      <c r="AK22" s="21">
        <f t="shared" si="10"/>
        <v>17.175000000000001</v>
      </c>
      <c r="AL22" s="21">
        <f t="shared" si="10"/>
        <v>15.807</v>
      </c>
      <c r="AM22" s="21">
        <f t="shared" si="10"/>
        <v>1.6279999999999999</v>
      </c>
      <c r="AN22" s="21">
        <f t="shared" si="10"/>
        <v>3.2069999999999999</v>
      </c>
      <c r="AO22" s="20">
        <f t="shared" si="10"/>
        <v>-0.48899999999999999</v>
      </c>
      <c r="AP22" s="20">
        <f t="shared" si="10"/>
        <v>1.74</v>
      </c>
      <c r="AQ22" s="20">
        <f t="shared" si="10"/>
        <v>11.494</v>
      </c>
      <c r="AR22" s="20">
        <f t="shared" si="10"/>
        <v>3.8660000000000001</v>
      </c>
      <c r="AS22" s="20">
        <f t="shared" si="10"/>
        <v>-8.5310000000000006</v>
      </c>
      <c r="AT22" s="20">
        <f t="shared" si="10"/>
        <v>-8.6820000000000004</v>
      </c>
      <c r="AU22" s="20">
        <f t="shared" si="10"/>
        <v>3.3929999999999998</v>
      </c>
      <c r="AV22" s="21">
        <f t="shared" si="10"/>
        <v>-3.198</v>
      </c>
      <c r="AW22" s="21">
        <f t="shared" si="10"/>
        <v>-11.250999999999999</v>
      </c>
      <c r="AX22" s="21">
        <f t="shared" si="10"/>
        <v>-14.987</v>
      </c>
      <c r="AY22" s="21">
        <f t="shared" si="10"/>
        <v>-19.97</v>
      </c>
      <c r="AZ22" s="21">
        <f t="shared" si="10"/>
        <v>-13.651</v>
      </c>
      <c r="BA22" s="21">
        <f t="shared" si="10"/>
        <v>-15.557</v>
      </c>
      <c r="BB22" s="21">
        <f t="shared" si="10"/>
        <v>-15.558</v>
      </c>
      <c r="BC22" s="20">
        <f t="shared" si="10"/>
        <v>-18.812000000000001</v>
      </c>
      <c r="BD22" s="20">
        <f t="shared" si="10"/>
        <v>-22.242000000000001</v>
      </c>
      <c r="BE22" s="20">
        <f t="shared" si="10"/>
        <v>-15.868</v>
      </c>
      <c r="BF22" s="20">
        <f t="shared" si="10"/>
        <v>-8.7769999999999992</v>
      </c>
      <c r="BG22" s="20">
        <f t="shared" si="10"/>
        <v>-6.4669999999999996</v>
      </c>
      <c r="BH22" s="20">
        <f t="shared" si="10"/>
        <v>-16.984999999999999</v>
      </c>
      <c r="BI22" s="20">
        <f t="shared" si="10"/>
        <v>-14.695</v>
      </c>
      <c r="BJ22" s="21">
        <f t="shared" si="10"/>
        <v>-8.6579999999999995</v>
      </c>
      <c r="BK22" s="21">
        <f t="shared" si="10"/>
        <v>-8.2919999999999998</v>
      </c>
      <c r="BL22" s="21">
        <f t="shared" si="10"/>
        <v>-5.1689999999999996</v>
      </c>
      <c r="BM22" s="21">
        <f t="shared" si="10"/>
        <v>-8.4120000000000008</v>
      </c>
      <c r="BN22" s="21">
        <f t="shared" ref="BN22:CN22" si="11">BN19/1000</f>
        <v>-15.241</v>
      </c>
      <c r="BO22" s="21">
        <f t="shared" si="11"/>
        <v>-15.04</v>
      </c>
      <c r="BP22" s="21">
        <f t="shared" si="11"/>
        <v>-13.279</v>
      </c>
      <c r="BQ22" s="20">
        <f t="shared" si="11"/>
        <v>-6.5960000000000001</v>
      </c>
      <c r="BR22" s="20">
        <f t="shared" si="11"/>
        <v>-12.189</v>
      </c>
      <c r="BS22" s="20">
        <f t="shared" si="11"/>
        <v>-12.242000000000001</v>
      </c>
      <c r="BT22" s="20">
        <f t="shared" si="11"/>
        <v>-12.33</v>
      </c>
      <c r="BU22" s="20">
        <f t="shared" si="11"/>
        <v>-16.574000000000002</v>
      </c>
      <c r="BV22" s="20">
        <f t="shared" si="11"/>
        <v>-14.531000000000001</v>
      </c>
      <c r="BW22" s="20">
        <f t="shared" si="11"/>
        <v>-18.504000000000001</v>
      </c>
      <c r="BX22" s="21">
        <f t="shared" si="11"/>
        <v>-7.7770000000000001</v>
      </c>
      <c r="BY22" s="21">
        <f t="shared" si="11"/>
        <v>3.375</v>
      </c>
      <c r="BZ22" s="21">
        <f t="shared" si="11"/>
        <v>-2.6960000000000002</v>
      </c>
      <c r="CA22" s="21">
        <f t="shared" si="11"/>
        <v>-8.6059999999999999</v>
      </c>
      <c r="CB22" s="21">
        <f t="shared" si="11"/>
        <v>-12.147</v>
      </c>
      <c r="CC22" s="21">
        <f t="shared" si="11"/>
        <v>-6.5170000000000003</v>
      </c>
      <c r="CD22" s="21">
        <f t="shared" si="11"/>
        <v>-4.4669999999999996</v>
      </c>
      <c r="CE22" s="20">
        <f t="shared" si="11"/>
        <v>-1.349</v>
      </c>
      <c r="CF22" s="20">
        <f t="shared" si="11"/>
        <v>1.552</v>
      </c>
      <c r="CG22" s="20">
        <f t="shared" si="11"/>
        <v>5.9870000000000001</v>
      </c>
      <c r="CH22" s="20">
        <f t="shared" si="11"/>
        <v>12.634</v>
      </c>
      <c r="CI22" s="20">
        <f t="shared" si="11"/>
        <v>8.7129999999999992</v>
      </c>
      <c r="CJ22" s="20">
        <f t="shared" si="11"/>
        <v>5.0599999999999996</v>
      </c>
      <c r="CK22" s="20">
        <f t="shared" si="11"/>
        <v>0.74099999999999999</v>
      </c>
      <c r="CL22" s="21">
        <f t="shared" si="11"/>
        <v>-1.4159999999999999</v>
      </c>
      <c r="CM22" s="21">
        <f t="shared" si="11"/>
        <v>-6.4560000000000004</v>
      </c>
      <c r="CN22" s="21">
        <f t="shared" si="11"/>
        <v>-5.6559999999999997</v>
      </c>
      <c r="CO22" s="19">
        <v>-2.2210000000000001</v>
      </c>
      <c r="CP22" s="19">
        <v>-2.1709999999999998</v>
      </c>
      <c r="CQ22" s="19">
        <v>7.5999999999999998E-2</v>
      </c>
      <c r="CR22" s="19">
        <v>4.2110000000000003</v>
      </c>
      <c r="CS22" s="19">
        <v>2.7770000000000001</v>
      </c>
      <c r="CT22" s="19">
        <v>2.149</v>
      </c>
      <c r="CU22" s="19">
        <v>14.305</v>
      </c>
      <c r="CV22" s="19">
        <v>-4.4000000000000004</v>
      </c>
      <c r="CW22" s="19">
        <v>-4.4000000000000004</v>
      </c>
      <c r="CX22" s="19">
        <v>-4.4000000000000004</v>
      </c>
      <c r="CY22" s="19">
        <v>-4.4000000000000004</v>
      </c>
      <c r="CZ22" s="19">
        <v>11.63</v>
      </c>
      <c r="DA22" s="19">
        <v>9.6129999999999995</v>
      </c>
      <c r="DB22" s="19">
        <v>9.8539999999999992</v>
      </c>
      <c r="DC22" s="19">
        <v>9.0850000000000009</v>
      </c>
      <c r="DD22" s="19">
        <v>1.98</v>
      </c>
      <c r="DE22" s="19">
        <v>-7.7750000000000004</v>
      </c>
      <c r="DF22" s="19">
        <v>-4.2489999999999997</v>
      </c>
      <c r="DG22" s="19">
        <v>3</v>
      </c>
      <c r="DH22" s="19">
        <v>1.885</v>
      </c>
      <c r="DI22" s="19">
        <v>2.2120000000000002</v>
      </c>
      <c r="DJ22" s="19">
        <v>5.492</v>
      </c>
      <c r="DK22" s="19">
        <v>3.7069999999999999</v>
      </c>
      <c r="DL22" s="19">
        <v>1.0409999999999999</v>
      </c>
      <c r="DM22" s="19">
        <v>5.34</v>
      </c>
      <c r="DN22" s="19">
        <v>6.7069999999999999</v>
      </c>
      <c r="DO22" s="19">
        <v>4.3259999999999996</v>
      </c>
      <c r="DP22" s="19">
        <v>1.5109999999999999</v>
      </c>
      <c r="DQ22" s="19">
        <v>-4.8710000000000004</v>
      </c>
      <c r="DR22" s="19">
        <v>-4.2249999999999996</v>
      </c>
      <c r="DS22" s="19">
        <v>-6.548</v>
      </c>
      <c r="DT22" s="19">
        <v>-4.0970000000000004</v>
      </c>
      <c r="DU22" s="19">
        <v>-6.11</v>
      </c>
      <c r="DV22" s="19">
        <v>-7.3140000000000001</v>
      </c>
      <c r="DW22" s="19">
        <v>-4.0970000000000004</v>
      </c>
      <c r="DX22" s="19">
        <v>1.121</v>
      </c>
      <c r="DY22" s="19">
        <v>-2.2229999999999999</v>
      </c>
      <c r="DZ22" s="19">
        <v>-3.1720000000000002</v>
      </c>
      <c r="EA22" s="19">
        <v>-4.1429999999999998</v>
      </c>
      <c r="EB22" s="19">
        <v>-0.45800000000000002</v>
      </c>
      <c r="EC22" s="19">
        <v>1.4279999999999999</v>
      </c>
      <c r="ED22" s="19">
        <v>4.9569999999999999</v>
      </c>
      <c r="EE22" s="19">
        <v>5.0449999999999999</v>
      </c>
      <c r="EF22" s="19">
        <v>2.746</v>
      </c>
      <c r="EG22" s="19">
        <v>1.978</v>
      </c>
      <c r="EH22" s="19">
        <v>4.1000000000000002E-2</v>
      </c>
      <c r="EI22" s="19">
        <v>7.6619999999999999</v>
      </c>
      <c r="EJ22" s="19">
        <v>9.2919999999999998</v>
      </c>
      <c r="EK22" s="19">
        <v>7.41</v>
      </c>
      <c r="EL22" s="19">
        <v>7.2039999999999997</v>
      </c>
      <c r="EM22" s="19">
        <v>4.6369999999999996</v>
      </c>
      <c r="EN22" s="19">
        <v>0.66</v>
      </c>
      <c r="EO22" s="19">
        <v>1.655</v>
      </c>
      <c r="EP22" s="19">
        <v>2.82</v>
      </c>
      <c r="EQ22" s="19">
        <v>6.3360000000000003</v>
      </c>
      <c r="ER22" s="19">
        <v>3.6120000000000001</v>
      </c>
      <c r="ES22" s="19">
        <v>0.81399999999999995</v>
      </c>
      <c r="ET22" s="19">
        <v>2.1619999999999999</v>
      </c>
      <c r="EU22" s="19">
        <v>3.2930000000000001</v>
      </c>
      <c r="EV22" s="19">
        <v>3.117</v>
      </c>
      <c r="EW22" s="19">
        <v>2.431</v>
      </c>
      <c r="EX22" s="20">
        <v>0.18099999999999999</v>
      </c>
      <c r="EY22" s="20">
        <v>-0.19800000000000001</v>
      </c>
      <c r="EZ22" s="20">
        <v>-0.22500000000000001</v>
      </c>
      <c r="FA22" s="20">
        <v>0.36899999999999999</v>
      </c>
      <c r="FB22" s="20">
        <v>4.3999999999999997E-2</v>
      </c>
      <c r="FC22" s="20">
        <v>-1.454</v>
      </c>
      <c r="FD22" s="21">
        <v>0.65300000000000002</v>
      </c>
      <c r="FE22" s="21">
        <v>0.47399999999999998</v>
      </c>
      <c r="FF22" s="21">
        <v>1.708</v>
      </c>
      <c r="FG22" s="21">
        <v>0.41499999999999998</v>
      </c>
      <c r="FH22" s="21">
        <v>-0.161</v>
      </c>
      <c r="FI22" s="21">
        <v>0.36099999999999999</v>
      </c>
      <c r="FJ22" s="21">
        <v>1.165</v>
      </c>
      <c r="FK22" s="20">
        <v>1.0840000000000001</v>
      </c>
      <c r="FL22" s="20">
        <v>0.123</v>
      </c>
      <c r="FM22" s="20">
        <v>1.071</v>
      </c>
      <c r="FN22" s="20">
        <v>0.21</v>
      </c>
      <c r="FO22" s="20">
        <v>-1.1419999999999999</v>
      </c>
      <c r="FP22" s="20">
        <v>-0.46200000000000002</v>
      </c>
      <c r="FQ22" s="20">
        <v>0.33400000000000002</v>
      </c>
      <c r="FR22" s="21">
        <v>0.65</v>
      </c>
      <c r="FS22" s="21">
        <v>0.98199999999999998</v>
      </c>
      <c r="FT22" s="21">
        <v>1.159</v>
      </c>
      <c r="FU22" s="21">
        <v>2.706</v>
      </c>
      <c r="FV22" s="21">
        <v>3.0179999999999998</v>
      </c>
      <c r="FW22" s="21">
        <v>2.798</v>
      </c>
      <c r="FX22" s="21">
        <v>0.63300000000000001</v>
      </c>
      <c r="FY22" s="20">
        <v>-1.6E-2</v>
      </c>
      <c r="FZ22" s="20">
        <v>0.253</v>
      </c>
      <c r="GA22" s="20">
        <v>-0.10100000000000001</v>
      </c>
      <c r="GB22" s="20">
        <v>0.57599999999999996</v>
      </c>
      <c r="GC22" s="20">
        <v>1.6040000000000001</v>
      </c>
      <c r="GD22" s="20">
        <v>0.48399999999999999</v>
      </c>
      <c r="GE22" s="20">
        <v>1.06</v>
      </c>
      <c r="GF22" s="19">
        <v>1.8049999999999999</v>
      </c>
      <c r="GG22" s="19">
        <v>0.29799999999999999</v>
      </c>
      <c r="GH22" s="19">
        <v>0.435</v>
      </c>
      <c r="GI22" s="19">
        <v>2.488</v>
      </c>
      <c r="GJ22" s="19">
        <v>1.381</v>
      </c>
      <c r="GK22" s="19">
        <v>0.68600000000000005</v>
      </c>
      <c r="GL22" s="19">
        <v>-0.125</v>
      </c>
      <c r="GM22" s="19">
        <v>-0.125</v>
      </c>
      <c r="GN22" s="19">
        <v>-0.56799999999999995</v>
      </c>
      <c r="GO22" s="19">
        <v>-1.4550000000000001</v>
      </c>
      <c r="GP22" s="19">
        <v>-1.0489999999999999</v>
      </c>
      <c r="GQ22" s="19">
        <v>-0.67200000000000004</v>
      </c>
      <c r="GR22" s="19">
        <v>-0.53300000000000003</v>
      </c>
      <c r="GS22" s="19">
        <v>-2.052</v>
      </c>
      <c r="GT22" s="19">
        <v>-1.472</v>
      </c>
      <c r="GU22" s="19">
        <v>-0.90500000000000003</v>
      </c>
      <c r="GV22" s="19">
        <v>-1.64</v>
      </c>
      <c r="GW22" s="19">
        <v>-2.8820000000000001</v>
      </c>
      <c r="GX22" s="19">
        <v>-1.7</v>
      </c>
      <c r="GY22" s="19">
        <v>-0.28999999999999998</v>
      </c>
      <c r="GZ22" s="19">
        <v>-1.077</v>
      </c>
      <c r="HA22" s="19">
        <v>-1.0329999999999999</v>
      </c>
      <c r="HB22" s="19">
        <v>0.433</v>
      </c>
      <c r="HC22" s="19">
        <v>1.002</v>
      </c>
      <c r="HD22" s="19">
        <v>1.4450000000000001</v>
      </c>
      <c r="HE22" s="19">
        <v>0.372</v>
      </c>
      <c r="HF22" s="19">
        <v>-0.62</v>
      </c>
      <c r="HG22" s="19">
        <v>-0.40899999999999997</v>
      </c>
      <c r="HH22" s="19">
        <v>0.77900000000000003</v>
      </c>
      <c r="HI22" s="19">
        <v>1.885</v>
      </c>
      <c r="HJ22" s="19">
        <v>2.1659999999999999</v>
      </c>
      <c r="HK22" s="19">
        <v>2.9489999999999998</v>
      </c>
      <c r="HL22" s="19">
        <v>2.3759999999999999</v>
      </c>
      <c r="HM22" s="19">
        <v>1.0629999999999999</v>
      </c>
      <c r="HN22" s="19">
        <v>0.86399999999999999</v>
      </c>
      <c r="HO22" s="19">
        <v>7.0000000000000001E-3</v>
      </c>
      <c r="HP22" s="19">
        <v>-0.63300000000000001</v>
      </c>
      <c r="HQ22" s="19">
        <v>-0.80900000000000005</v>
      </c>
      <c r="HR22" s="19">
        <v>-1.236</v>
      </c>
      <c r="HS22" s="19">
        <v>-2.0659999999999998</v>
      </c>
      <c r="HT22" s="19">
        <v>-1.369</v>
      </c>
      <c r="HU22" s="19">
        <v>-4.1000000000000002E-2</v>
      </c>
      <c r="HV22" s="19">
        <v>1.4990000000000001</v>
      </c>
      <c r="HW22" s="19">
        <v>1.554</v>
      </c>
      <c r="HX22" s="19">
        <v>0.55000000000000004</v>
      </c>
      <c r="HY22" s="19">
        <v>0.90300000000000002</v>
      </c>
      <c r="HZ22" s="19">
        <v>-1.31</v>
      </c>
      <c r="IA22" s="19">
        <v>-1.252</v>
      </c>
      <c r="IB22" s="19">
        <v>0.375</v>
      </c>
      <c r="IC22" s="19">
        <v>3.2639999999999998</v>
      </c>
      <c r="ID22" s="19">
        <v>4.1740000000000004</v>
      </c>
      <c r="IE22" s="19">
        <v>2.8559999999999999</v>
      </c>
      <c r="IF22" s="19">
        <v>1.7450000000000001</v>
      </c>
      <c r="IG22" s="19">
        <v>2.4980000000000002</v>
      </c>
      <c r="IH22" s="19">
        <v>3.653</v>
      </c>
      <c r="II22" s="19">
        <v>3.5350000000000001</v>
      </c>
      <c r="IJ22" s="19">
        <v>4.6100000000000003</v>
      </c>
      <c r="IK22" s="19">
        <v>3.71</v>
      </c>
      <c r="IL22" s="19">
        <v>4.7469999999999999</v>
      </c>
      <c r="IM22" s="19">
        <v>3.1110000000000002</v>
      </c>
      <c r="IN22" s="19">
        <v>1.663</v>
      </c>
      <c r="IO22" s="24">
        <v>1.123</v>
      </c>
      <c r="IP22" s="24">
        <v>1.41</v>
      </c>
      <c r="IQ22" s="24">
        <v>1.123</v>
      </c>
      <c r="IR22" s="24">
        <v>1.4119999999999999</v>
      </c>
      <c r="IS22" s="24">
        <v>1.3</v>
      </c>
      <c r="IT22" s="24">
        <v>1.6439999999999999</v>
      </c>
      <c r="IU22" s="24">
        <v>1.603</v>
      </c>
    </row>
    <row r="23" spans="1:255" s="22" customFormat="1" x14ac:dyDescent="0.15">
      <c r="A23" s="22" t="s">
        <v>22</v>
      </c>
      <c r="B23" s="23">
        <v>-34</v>
      </c>
      <c r="C23" s="23">
        <v>-23</v>
      </c>
      <c r="D23" s="23">
        <v>-19</v>
      </c>
      <c r="E23" s="23">
        <v>-15</v>
      </c>
      <c r="F23" s="23">
        <v>-13</v>
      </c>
      <c r="G23" s="23">
        <v>-26</v>
      </c>
      <c r="H23" s="23">
        <v>-28</v>
      </c>
      <c r="I23" s="22">
        <v>-28</v>
      </c>
      <c r="J23" s="22">
        <v>-30</v>
      </c>
      <c r="K23" s="22">
        <v>-31</v>
      </c>
      <c r="L23" s="22">
        <v>-33</v>
      </c>
      <c r="M23" s="22">
        <v>-43</v>
      </c>
      <c r="N23" s="22">
        <v>-33</v>
      </c>
      <c r="O23" s="22">
        <v>-35</v>
      </c>
      <c r="P23" s="23">
        <v>-30</v>
      </c>
      <c r="Q23" s="23">
        <v>-32</v>
      </c>
      <c r="R23" s="23">
        <v>-40</v>
      </c>
      <c r="S23" s="23">
        <v>-32</v>
      </c>
      <c r="T23" s="23">
        <v>-22</v>
      </c>
      <c r="U23" s="23">
        <v>-17</v>
      </c>
      <c r="V23" s="23">
        <v>-30</v>
      </c>
      <c r="W23" s="22">
        <v>-23</v>
      </c>
      <c r="X23" s="22">
        <v>-15</v>
      </c>
      <c r="Y23" s="22">
        <v>-12</v>
      </c>
      <c r="Z23" s="22">
        <v>-7</v>
      </c>
      <c r="AA23" s="23">
        <v>-34</v>
      </c>
      <c r="AB23" s="23">
        <v>-23</v>
      </c>
      <c r="AC23" s="23">
        <v>-19</v>
      </c>
      <c r="AD23" s="23">
        <v>-15</v>
      </c>
      <c r="AE23" s="23">
        <v>-13</v>
      </c>
      <c r="AF23" s="23">
        <v>-26</v>
      </c>
      <c r="AG23" s="23">
        <v>-28</v>
      </c>
      <c r="AH23" s="22">
        <v>-28</v>
      </c>
      <c r="AI23" s="22">
        <v>-30</v>
      </c>
      <c r="AJ23" s="22">
        <v>-31</v>
      </c>
      <c r="AK23" s="22">
        <v>-33</v>
      </c>
      <c r="AL23" s="22">
        <v>-43</v>
      </c>
      <c r="AM23" s="22">
        <v>-33</v>
      </c>
      <c r="AN23" s="22">
        <v>-35</v>
      </c>
      <c r="AO23" s="23">
        <v>-30</v>
      </c>
      <c r="AP23" s="23">
        <v>-32</v>
      </c>
      <c r="AQ23" s="23">
        <v>-40</v>
      </c>
      <c r="AR23" s="23">
        <v>-32</v>
      </c>
      <c r="AS23" s="23">
        <v>-22</v>
      </c>
      <c r="AT23" s="23">
        <v>-17</v>
      </c>
      <c r="AU23" s="23">
        <v>-30</v>
      </c>
      <c r="AV23" s="22">
        <v>-23</v>
      </c>
      <c r="AW23" s="22">
        <v>-15</v>
      </c>
      <c r="AX23" s="22">
        <v>-12</v>
      </c>
      <c r="AY23" s="22">
        <v>-7</v>
      </c>
      <c r="AZ23" s="22">
        <v>-13</v>
      </c>
      <c r="BA23" s="22">
        <v>-11</v>
      </c>
      <c r="BB23" s="22">
        <v>-11</v>
      </c>
      <c r="BC23" s="20">
        <v>-7</v>
      </c>
      <c r="BD23" s="20">
        <v>-4</v>
      </c>
      <c r="BE23" s="20">
        <v>-10</v>
      </c>
      <c r="BF23" s="20">
        <v>-18</v>
      </c>
      <c r="BG23" s="20">
        <v>-19</v>
      </c>
      <c r="BH23" s="20">
        <v>-9</v>
      </c>
      <c r="BI23" s="20">
        <v>-11</v>
      </c>
      <c r="BJ23" s="22">
        <v>-15</v>
      </c>
      <c r="BK23" s="22">
        <v>-15</v>
      </c>
      <c r="BL23" s="22">
        <v>-19</v>
      </c>
      <c r="BM23" s="22">
        <v>-15</v>
      </c>
      <c r="BN23" s="22">
        <v>-9</v>
      </c>
      <c r="BO23" s="22">
        <v>-9</v>
      </c>
      <c r="BP23" s="22">
        <v>-11</v>
      </c>
      <c r="BQ23" s="20">
        <f>-11+(BP20-BQ20)</f>
        <v>-17.800000000000011</v>
      </c>
      <c r="BR23" s="20">
        <f>BQ23+(BQ20-BR20)+1.6</f>
        <v>-10.600000000000003</v>
      </c>
      <c r="BS23" s="20">
        <f>BR23+(BR20-BS20)</f>
        <v>-9.2000000000000117</v>
      </c>
      <c r="BT23" s="20">
        <f>BS23+(BS20-BT20)</f>
        <v>-8.800000000000006</v>
      </c>
      <c r="BU23" s="20">
        <f>BT23+(BT20-BU20)</f>
        <v>-4.300000000000006</v>
      </c>
      <c r="BV23" s="20">
        <f>BU23+(BU20-BV20)</f>
        <v>-6.4000000000000075</v>
      </c>
      <c r="BW23" s="20">
        <f>BV23+(BV20-BW20)</f>
        <v>-1.9000000000000075</v>
      </c>
      <c r="BX23" s="19">
        <f>BW23+(BW20-BX20)+1.45</f>
        <v>-12.05000000000001</v>
      </c>
      <c r="BY23" s="19">
        <f>BX23+(BX20-BY20)-1.5</f>
        <v>-24.750000000000014</v>
      </c>
      <c r="BZ23" s="19">
        <f>BY23+(BY20-BZ20)</f>
        <v>-18.650000000000006</v>
      </c>
      <c r="CA23" s="19">
        <f>BZ23+(BZ20-CA20)</f>
        <v>-11.450000000000003</v>
      </c>
      <c r="CB23" s="19">
        <f>CA23+(CA20-CB20)</f>
        <v>-5.8500000000000085</v>
      </c>
      <c r="CC23" s="19">
        <f>CB23+(CB20-CC20)</f>
        <v>-11.350000000000009</v>
      </c>
      <c r="CD23" s="19">
        <f>CC23+(CC20-CD20)</f>
        <v>-12.850000000000009</v>
      </c>
      <c r="CE23" s="20">
        <f>CD23+(CD20-CE20)+2.4</f>
        <v>-13.650000000000011</v>
      </c>
      <c r="CF23" s="20">
        <f t="shared" ref="CF23:CK23" si="12">CE23+(CE20-CF20)</f>
        <v>-16.650000000000013</v>
      </c>
      <c r="CG23" s="20">
        <f t="shared" si="12"/>
        <v>-20.350000000000016</v>
      </c>
      <c r="CH23" s="20">
        <f t="shared" si="12"/>
        <v>-26.050000000000004</v>
      </c>
      <c r="CI23" s="20">
        <f t="shared" si="12"/>
        <v>-21.050000000000004</v>
      </c>
      <c r="CJ23" s="20">
        <f t="shared" si="12"/>
        <v>-17.45000000000001</v>
      </c>
      <c r="CK23" s="20">
        <f t="shared" si="12"/>
        <v>-12.850000000000016</v>
      </c>
      <c r="CL23" s="19">
        <f>CK23+(CK20-CL20)-2.18</f>
        <v>-12.730000000000004</v>
      </c>
      <c r="CM23" s="19">
        <f>CL23+(CL20-CM20)</f>
        <v>-7.4300000000000068</v>
      </c>
      <c r="CN23" s="19">
        <f>CM23+(CM20-CN20)</f>
        <v>-6.2300000000000111</v>
      </c>
      <c r="CO23" s="19">
        <v>-9.6300000000000097</v>
      </c>
      <c r="CP23" s="19">
        <v>-9.5300000000000153</v>
      </c>
      <c r="CQ23" s="19">
        <v>-9.8300000000000125</v>
      </c>
      <c r="CR23" s="19">
        <v>-13.63</v>
      </c>
      <c r="CS23" s="19">
        <v>-14.24</v>
      </c>
      <c r="CT23" s="19">
        <v>-13.54</v>
      </c>
      <c r="CU23" s="19">
        <v>-22.54</v>
      </c>
      <c r="CV23" s="19">
        <v>-23.64</v>
      </c>
      <c r="CW23" s="19">
        <v>-20.54</v>
      </c>
      <c r="CX23" s="19">
        <v>-19.239999999999998</v>
      </c>
      <c r="CY23" s="19">
        <v>-20.239999999999998</v>
      </c>
      <c r="CZ23" s="19">
        <v>-21.39</v>
      </c>
      <c r="DA23" s="19">
        <v>-19.29</v>
      </c>
      <c r="DB23" s="19">
        <v>-18.489999999999998</v>
      </c>
      <c r="DC23" s="19">
        <v>-16.989999999999998</v>
      </c>
      <c r="DD23" s="19">
        <v>-9.4900000000000126</v>
      </c>
      <c r="DE23" s="19">
        <v>0.80999999999999162</v>
      </c>
      <c r="DF23" s="19">
        <v>-2.1900000000000084</v>
      </c>
      <c r="DG23" s="19">
        <v>-6.0400000000000098</v>
      </c>
      <c r="DH23" s="19">
        <v>-4.840000000000007</v>
      </c>
      <c r="DI23" s="19">
        <v>-4.4400000000000084</v>
      </c>
      <c r="DJ23" s="19">
        <v>-7.840000000000007</v>
      </c>
      <c r="DK23" s="19">
        <v>-5.4400000000000084</v>
      </c>
      <c r="DL23" s="19">
        <v>-2.2400000000000126</v>
      </c>
      <c r="DM23" s="19">
        <v>-6.1400000000000112</v>
      </c>
      <c r="DN23" s="19">
        <v>-8.4600000000000097</v>
      </c>
      <c r="DO23" s="19">
        <v>-5.9600000000000097</v>
      </c>
      <c r="DP23" s="19">
        <v>-3.0600000000000112</v>
      </c>
      <c r="DQ23" s="19">
        <v>3.9399999999999888</v>
      </c>
      <c r="DR23" s="19">
        <v>3.8399999999999874</v>
      </c>
      <c r="DS23" s="19">
        <v>6.3399999999999874</v>
      </c>
      <c r="DT23" s="19">
        <v>5.3399999999999874</v>
      </c>
      <c r="DU23" s="19">
        <v>5.3399999999999874</v>
      </c>
      <c r="DV23" s="19">
        <v>6.6399999999999917</v>
      </c>
      <c r="DW23" s="19">
        <v>4.8399999999999874</v>
      </c>
      <c r="DX23" s="19">
        <v>-0.56000000000001116</v>
      </c>
      <c r="DY23" s="19">
        <v>2.9399999999999888</v>
      </c>
      <c r="DZ23" s="19">
        <v>4.7399999999999931</v>
      </c>
      <c r="EA23" s="19">
        <v>6.0399999999999903</v>
      </c>
      <c r="EB23" s="19">
        <v>1.9699999999999918</v>
      </c>
      <c r="EC23" s="19">
        <v>6.9999999999993179E-2</v>
      </c>
      <c r="ED23" s="19">
        <v>-2.9300000000000068</v>
      </c>
      <c r="EE23" s="19">
        <v>-2.5300000000000082</v>
      </c>
      <c r="EF23" s="19">
        <v>0.26999999999998892</v>
      </c>
      <c r="EG23" s="19">
        <v>1.5699999999999932</v>
      </c>
      <c r="EH23" s="19">
        <v>3.5699999999999932</v>
      </c>
      <c r="EI23" s="19">
        <v>-2.5700000000000065</v>
      </c>
      <c r="EJ23" s="19">
        <v>-4.2700000000000093</v>
      </c>
      <c r="EK23" s="19">
        <v>-1.4700000000000122</v>
      </c>
      <c r="EL23" s="19">
        <v>-0.67000000000000792</v>
      </c>
      <c r="EM23" s="19">
        <v>2.0299999999999878</v>
      </c>
      <c r="EN23" s="19">
        <v>6.2299999999999907</v>
      </c>
      <c r="EO23" s="19">
        <v>5.7299999999999907</v>
      </c>
      <c r="EP23" s="19">
        <v>4.1299999999999875</v>
      </c>
      <c r="EQ23" s="19">
        <v>0.42999999999999172</v>
      </c>
      <c r="ER23" s="19">
        <v>3.5299999999999931</v>
      </c>
      <c r="ES23" s="19">
        <v>7.2299999999999889</v>
      </c>
      <c r="ET23" s="19">
        <v>6.3299999999999903</v>
      </c>
      <c r="EU23" s="19">
        <v>5.8299999999999903</v>
      </c>
      <c r="EV23" s="19">
        <v>6.5299999999999931</v>
      </c>
      <c r="EW23" s="19">
        <v>7.1799999999999891</v>
      </c>
      <c r="EX23" s="20">
        <v>9.5799999999999876</v>
      </c>
      <c r="EY23" s="20">
        <v>10.78</v>
      </c>
      <c r="EZ23" s="20">
        <v>10.68</v>
      </c>
      <c r="FA23" s="20">
        <v>10.98</v>
      </c>
      <c r="FB23" s="20">
        <v>10.58</v>
      </c>
      <c r="FC23" s="20">
        <v>12.18</v>
      </c>
      <c r="FD23" s="19">
        <v>11.2</v>
      </c>
      <c r="FE23" s="19">
        <v>11.4</v>
      </c>
      <c r="FF23" s="19">
        <v>10.199999999999999</v>
      </c>
      <c r="FG23" s="19">
        <v>11.6</v>
      </c>
      <c r="FH23" s="19">
        <v>12.2</v>
      </c>
      <c r="FI23" s="19">
        <v>11.6</v>
      </c>
      <c r="FJ23" s="19">
        <v>10.8</v>
      </c>
      <c r="FK23" s="20">
        <v>9.3199999999999896</v>
      </c>
      <c r="FL23" s="20">
        <v>10.32</v>
      </c>
      <c r="FM23" s="20">
        <v>9.2199999999999882</v>
      </c>
      <c r="FN23" s="20">
        <v>10.220000000000001</v>
      </c>
      <c r="FO23" s="20">
        <v>12.02</v>
      </c>
      <c r="FP23" s="20">
        <v>11.42</v>
      </c>
      <c r="FQ23" s="20">
        <v>10.52</v>
      </c>
      <c r="FR23" s="19">
        <v>11.28</v>
      </c>
      <c r="FS23" s="19">
        <v>10.88</v>
      </c>
      <c r="FT23" s="19">
        <v>10.78</v>
      </c>
      <c r="FU23" s="19">
        <v>9.079999999999993</v>
      </c>
      <c r="FV23" s="19">
        <v>8.7799999999999887</v>
      </c>
      <c r="FW23" s="19">
        <v>8.9799999999999915</v>
      </c>
      <c r="FX23" s="19">
        <v>11.18</v>
      </c>
      <c r="FY23" s="20">
        <v>11.51</v>
      </c>
      <c r="FZ23" s="20">
        <v>11.21</v>
      </c>
      <c r="GA23" s="20">
        <v>11.61</v>
      </c>
      <c r="GB23" s="20">
        <v>10.81</v>
      </c>
      <c r="GC23" s="20">
        <v>9.81</v>
      </c>
      <c r="GD23" s="20">
        <v>10.81</v>
      </c>
      <c r="GE23" s="20">
        <v>10.210000000000001</v>
      </c>
      <c r="GF23" s="19">
        <v>8.3799999999999901</v>
      </c>
      <c r="GG23" s="19">
        <v>9.8799999999999901</v>
      </c>
      <c r="GH23" s="19">
        <v>9.7799999999999994</v>
      </c>
      <c r="GI23" s="19">
        <v>7.579999999999993</v>
      </c>
      <c r="GJ23" s="19">
        <v>8.4799999999999915</v>
      </c>
      <c r="GK23" s="19">
        <v>9.079999999999993</v>
      </c>
      <c r="GL23" s="19">
        <v>9.7799999999999994</v>
      </c>
      <c r="GM23" s="19">
        <v>11.68</v>
      </c>
      <c r="GN23" s="19">
        <v>12.08</v>
      </c>
      <c r="GO23" s="19">
        <v>12.88</v>
      </c>
      <c r="GP23" s="19">
        <v>12.18</v>
      </c>
      <c r="GQ23" s="19">
        <v>11.68</v>
      </c>
      <c r="GR23" s="19">
        <v>11.58</v>
      </c>
      <c r="GS23" s="19">
        <v>12.88</v>
      </c>
      <c r="GT23" s="19">
        <v>13.24</v>
      </c>
      <c r="GU23" s="19">
        <v>12.64</v>
      </c>
      <c r="GV23" s="19">
        <v>13.44</v>
      </c>
      <c r="GW23" s="19">
        <v>14.74</v>
      </c>
      <c r="GX23" s="19">
        <v>13.04</v>
      </c>
      <c r="GY23" s="19">
        <v>11.54</v>
      </c>
      <c r="GZ23" s="19">
        <v>12.34</v>
      </c>
      <c r="HA23" s="19">
        <v>11.24</v>
      </c>
      <c r="HB23" s="19">
        <v>9.84</v>
      </c>
      <c r="HC23" s="19">
        <v>9.1399999999999935</v>
      </c>
      <c r="HD23" s="19">
        <v>8.6399999999999935</v>
      </c>
      <c r="HE23" s="19">
        <v>9.539999999999992</v>
      </c>
      <c r="HF23" s="19">
        <v>10.44</v>
      </c>
      <c r="HG23" s="19">
        <v>10.14</v>
      </c>
      <c r="HH23" s="19">
        <v>9.43</v>
      </c>
      <c r="HI23" s="19">
        <v>8.3399999999999928</v>
      </c>
      <c r="HJ23" s="19">
        <v>8.0399999999999885</v>
      </c>
      <c r="HK23" s="19">
        <v>7.2399999999999913</v>
      </c>
      <c r="HL23" s="19">
        <v>7.7399999999999913</v>
      </c>
      <c r="HM23" s="19">
        <v>9.0399999999999885</v>
      </c>
      <c r="HN23" s="19">
        <v>9.2399999999999913</v>
      </c>
      <c r="HO23" s="19">
        <v>10.28</v>
      </c>
      <c r="HP23" s="19">
        <v>10.88</v>
      </c>
      <c r="HQ23" s="19">
        <v>11.08</v>
      </c>
      <c r="HR23" s="19">
        <v>11.48</v>
      </c>
      <c r="HS23" s="19">
        <v>12.38</v>
      </c>
      <c r="HT23" s="19">
        <v>11.68</v>
      </c>
      <c r="HU23" s="19">
        <v>10.28</v>
      </c>
      <c r="HV23" s="19">
        <v>4.699999999999994</v>
      </c>
      <c r="HW23" s="19">
        <v>4.5999999999999925</v>
      </c>
      <c r="HX23" s="19">
        <v>5.699999999999994</v>
      </c>
      <c r="HY23" s="19">
        <v>5.2999999999999883</v>
      </c>
      <c r="HZ23" s="19">
        <v>7.4999999999999911</v>
      </c>
      <c r="IA23" s="19">
        <v>7.4999999999999911</v>
      </c>
      <c r="IB23" s="19">
        <v>5.7999999999999883</v>
      </c>
      <c r="IC23" s="19">
        <v>3.5399999999999898</v>
      </c>
      <c r="ID23" s="19">
        <v>2.6399999999999912</v>
      </c>
      <c r="IE23" s="19">
        <v>3.9399999999999884</v>
      </c>
      <c r="IF23" s="19">
        <v>5.1399999999999917</v>
      </c>
      <c r="IG23" s="19">
        <v>4.3399999999999945</v>
      </c>
      <c r="IH23" s="19">
        <v>3.1399999999999917</v>
      </c>
      <c r="II23" s="19">
        <v>3.3399999999999945</v>
      </c>
      <c r="IJ23" s="19">
        <v>4.7299999999999951</v>
      </c>
      <c r="IK23" s="19">
        <v>5.6299999999999937</v>
      </c>
      <c r="IL23" s="19">
        <v>4.6299999999999937</v>
      </c>
      <c r="IM23" s="19">
        <v>6.23</v>
      </c>
      <c r="IN23" s="19">
        <v>7.6299999999999937</v>
      </c>
      <c r="IO23" s="19">
        <v>8.23</v>
      </c>
      <c r="IP23" s="19">
        <v>7.9299999999999908</v>
      </c>
      <c r="IQ23" s="19">
        <v>8.0799999999999947</v>
      </c>
      <c r="IR23" s="19">
        <v>7.7799999999999905</v>
      </c>
      <c r="IS23" s="19">
        <v>7.8799999999999919</v>
      </c>
      <c r="IT23" s="19">
        <v>7.5799999999999947</v>
      </c>
      <c r="IU23" s="19">
        <v>7.5799999999999947</v>
      </c>
    </row>
    <row r="24" spans="1:255" s="24" customFormat="1" x14ac:dyDescent="0.15">
      <c r="A24" s="24" t="s">
        <v>23</v>
      </c>
      <c r="B24" s="25"/>
      <c r="C24" s="25"/>
      <c r="D24" s="25"/>
      <c r="E24" s="25"/>
      <c r="F24" s="25"/>
      <c r="G24" s="25"/>
      <c r="H24" s="25">
        <f>SUM(B23:H23)</f>
        <v>-158</v>
      </c>
      <c r="L24" s="24">
        <v>-49</v>
      </c>
      <c r="P24" s="25"/>
      <c r="Q24" s="25"/>
      <c r="R24" s="25"/>
      <c r="S24" s="24">
        <v>-85</v>
      </c>
      <c r="T24" s="25"/>
      <c r="U24" s="25"/>
      <c r="V24" s="25"/>
      <c r="W24" s="25"/>
      <c r="X24" s="25"/>
      <c r="Y24" s="25"/>
      <c r="Z24" s="25">
        <v>-167</v>
      </c>
      <c r="AA24" s="25"/>
      <c r="AB24" s="25"/>
      <c r="AC24" s="25"/>
      <c r="AD24" s="25"/>
      <c r="AE24" s="25"/>
      <c r="AF24" s="25"/>
      <c r="AG24" s="25">
        <f>SUM(AA23:AG23)</f>
        <v>-158</v>
      </c>
      <c r="AN24" s="24">
        <f>SUM(AH23:AN23)</f>
        <v>-233</v>
      </c>
      <c r="AO24" s="25"/>
      <c r="AP24" s="25"/>
      <c r="AQ24" s="25"/>
      <c r="AR24" s="25"/>
      <c r="AS24" s="25"/>
      <c r="AT24" s="25"/>
      <c r="AU24" s="25">
        <f>SUM(AO23:AU23)</f>
        <v>-203</v>
      </c>
      <c r="BB24" s="26">
        <f>SUM(AV23:BB23)</f>
        <v>-92</v>
      </c>
      <c r="BC24" s="25"/>
      <c r="BD24" s="25"/>
      <c r="BE24" s="25"/>
      <c r="BF24" s="25"/>
      <c r="BG24" s="25"/>
      <c r="BH24" s="25"/>
      <c r="BI24" s="25">
        <f>SUM(BC23:BI23)</f>
        <v>-78</v>
      </c>
      <c r="BP24" s="26">
        <f>SUM(BJ23:BP23)</f>
        <v>-93</v>
      </c>
      <c r="BQ24" s="25"/>
      <c r="BR24" s="25"/>
      <c r="BS24" s="25"/>
      <c r="BT24" s="25"/>
      <c r="BU24" s="25"/>
      <c r="BV24" s="25"/>
      <c r="BW24" s="20">
        <f>SUM(BQ23:BW23)</f>
        <v>-59.000000000000043</v>
      </c>
      <c r="BX24" s="27">
        <v>1.45</v>
      </c>
      <c r="CD24" s="26">
        <f>SUM(BX23:CD23)</f>
        <v>-96.95000000000006</v>
      </c>
      <c r="CE24" s="28">
        <v>2.4</v>
      </c>
      <c r="CF24" s="25"/>
      <c r="CG24" s="25"/>
      <c r="CH24" s="25"/>
      <c r="CI24" s="25"/>
      <c r="CJ24" s="25"/>
      <c r="CK24" s="25">
        <f>SUM(CE23:CK23)</f>
        <v>-128.0500000000001</v>
      </c>
      <c r="CL24" s="27">
        <v>-2.1800000000000002</v>
      </c>
      <c r="CO24" s="19"/>
      <c r="CP24" s="19"/>
      <c r="CQ24" s="19"/>
      <c r="CR24" s="19">
        <v>-69.010000000000076</v>
      </c>
      <c r="CS24" s="19">
        <v>-0.71</v>
      </c>
      <c r="CT24" s="19"/>
      <c r="CU24" s="19"/>
      <c r="CV24" s="19"/>
      <c r="CW24" s="19"/>
      <c r="CX24" s="19"/>
      <c r="CY24" s="19">
        <v>-133.97999999999999</v>
      </c>
      <c r="CZ24" s="19">
        <v>-0.95</v>
      </c>
      <c r="DA24" s="19"/>
      <c r="DB24" s="19"/>
      <c r="DC24" s="19"/>
      <c r="DD24" s="19"/>
      <c r="DE24" s="19"/>
      <c r="DF24" s="19">
        <v>-87.030000000000072</v>
      </c>
      <c r="DG24" s="19">
        <v>3.75</v>
      </c>
      <c r="DH24" s="19"/>
      <c r="DI24" s="19"/>
      <c r="DJ24" s="19"/>
      <c r="DK24" s="19"/>
      <c r="DL24" s="19"/>
      <c r="DM24" s="19">
        <v>-36.980000000000061</v>
      </c>
      <c r="DN24" s="19">
        <v>-0.92</v>
      </c>
      <c r="DO24" s="19"/>
      <c r="DP24" s="19"/>
      <c r="DQ24" s="19"/>
      <c r="DR24" s="19"/>
      <c r="DS24" s="19"/>
      <c r="DT24" s="19">
        <v>1.9799999999999187</v>
      </c>
      <c r="DU24" s="19">
        <v>-0.5</v>
      </c>
      <c r="DV24" s="19"/>
      <c r="DW24" s="19"/>
      <c r="DX24" s="19"/>
      <c r="DY24" s="19"/>
      <c r="DZ24" s="19"/>
      <c r="EA24" s="19">
        <v>29.979999999999933</v>
      </c>
      <c r="EB24" s="19">
        <v>-0.17</v>
      </c>
      <c r="EC24" s="19"/>
      <c r="ED24" s="19"/>
      <c r="EE24" s="19"/>
      <c r="EF24" s="19"/>
      <c r="EG24" s="19"/>
      <c r="EH24" s="19">
        <v>1.9899999999999451</v>
      </c>
      <c r="EI24" s="19">
        <v>1.86</v>
      </c>
      <c r="EJ24" s="19"/>
      <c r="EK24" s="19"/>
      <c r="EL24" s="19"/>
      <c r="EM24" s="19"/>
      <c r="EN24" s="19"/>
      <c r="EO24" s="19">
        <v>5.0099999999999332</v>
      </c>
      <c r="EP24" s="19">
        <v>-0.4</v>
      </c>
      <c r="EQ24" s="19"/>
      <c r="ER24" s="19"/>
      <c r="ES24" s="19"/>
      <c r="ET24" s="19"/>
      <c r="EU24" s="19"/>
      <c r="EV24" s="19">
        <v>34.009999999999934</v>
      </c>
      <c r="EW24" s="19">
        <v>-0.05</v>
      </c>
      <c r="EX24" s="25"/>
      <c r="EY24" s="25"/>
      <c r="EZ24" s="25"/>
      <c r="FA24" s="25"/>
      <c r="FB24" s="25"/>
      <c r="FC24" s="25">
        <v>71.959999999999923</v>
      </c>
      <c r="FD24" s="73">
        <v>1.23</v>
      </c>
      <c r="FJ24" s="26">
        <v>78.999999999999943</v>
      </c>
      <c r="FK24" s="74">
        <v>-1.58</v>
      </c>
      <c r="FL24" s="25"/>
      <c r="FM24" s="25"/>
      <c r="FN24" s="25"/>
      <c r="FO24" s="25"/>
      <c r="FP24" s="25"/>
      <c r="FQ24" s="25">
        <v>73.039999999999935</v>
      </c>
      <c r="FR24" s="73">
        <v>1.06</v>
      </c>
      <c r="FX24" s="26">
        <v>70.959999999999937</v>
      </c>
      <c r="FY24" s="74">
        <v>-0.37</v>
      </c>
      <c r="FZ24" s="25" t="s">
        <v>44</v>
      </c>
      <c r="GA24" s="25"/>
      <c r="GB24" s="25"/>
      <c r="GC24" s="25"/>
      <c r="GD24" s="25"/>
      <c r="GE24" s="25">
        <v>90.97</v>
      </c>
      <c r="GF24" s="19">
        <v>-1.03</v>
      </c>
      <c r="GG24" s="19"/>
      <c r="GH24" s="19"/>
      <c r="GI24" s="19"/>
      <c r="GJ24" s="19"/>
      <c r="GK24" s="19"/>
      <c r="GL24" s="19">
        <v>62.959999999999944</v>
      </c>
      <c r="GM24" s="19">
        <v>2.1</v>
      </c>
      <c r="GN24" s="19"/>
      <c r="GO24" s="19"/>
      <c r="GP24" s="19"/>
      <c r="GQ24" s="19"/>
      <c r="GR24" s="19">
        <f>SUM(GM20:GS20)</f>
        <v>325.8</v>
      </c>
      <c r="GS24" s="19">
        <v>84.959999999999951</v>
      </c>
      <c r="GT24" s="19">
        <v>0.96</v>
      </c>
      <c r="GU24" s="19"/>
      <c r="GV24" s="19"/>
      <c r="GW24" s="19"/>
      <c r="GX24" s="19"/>
      <c r="GY24" s="19">
        <f>SUM(GT20:GZ20)</f>
        <v>326.50000000000006</v>
      </c>
      <c r="GZ24" s="19">
        <v>90.98</v>
      </c>
      <c r="HA24" s="19">
        <v>-1</v>
      </c>
      <c r="HB24" s="19"/>
      <c r="HC24" s="19"/>
      <c r="HD24" s="19"/>
      <c r="HE24" s="19"/>
      <c r="HF24" s="19"/>
      <c r="HG24" s="19">
        <v>68.98</v>
      </c>
      <c r="HH24" s="19">
        <v>0.59</v>
      </c>
      <c r="HI24" s="19"/>
      <c r="HJ24" s="19"/>
      <c r="HK24" s="19"/>
      <c r="HL24" s="19"/>
      <c r="HM24" s="19"/>
      <c r="HN24" s="19">
        <v>59.079999999999941</v>
      </c>
      <c r="HO24" s="19">
        <v>0.24</v>
      </c>
      <c r="HP24" s="19"/>
      <c r="HQ24" s="19"/>
      <c r="HR24" s="19"/>
      <c r="HS24" s="19"/>
      <c r="HT24" s="19"/>
      <c r="HU24" s="19">
        <v>78.059999999999931</v>
      </c>
      <c r="HV24" s="19">
        <v>-3.98</v>
      </c>
      <c r="HW24" s="19"/>
      <c r="HX24" s="19"/>
      <c r="HY24" s="19"/>
      <c r="HZ24" s="19"/>
      <c r="IA24" s="19"/>
      <c r="IB24" s="19">
        <v>41.099999999999945</v>
      </c>
      <c r="IC24" s="19">
        <v>0.64</v>
      </c>
      <c r="ID24" s="19"/>
      <c r="IE24" s="19"/>
      <c r="IF24" s="19"/>
      <c r="IG24" s="19"/>
      <c r="IH24" s="19"/>
      <c r="II24" s="19">
        <v>26.079999999999941</v>
      </c>
      <c r="IJ24" s="19">
        <v>2.4</v>
      </c>
      <c r="IK24" s="19">
        <v>50.432258064516127</v>
      </c>
      <c r="IL24" s="19"/>
      <c r="IM24" s="19"/>
      <c r="IN24" s="19"/>
      <c r="IP24" s="24">
        <v>45.01</v>
      </c>
      <c r="IQ24" s="24">
        <v>-0.15</v>
      </c>
    </row>
    <row r="25" spans="1:255" s="19" customFormat="1" x14ac:dyDescent="0.15">
      <c r="A25" s="19" t="s">
        <v>24</v>
      </c>
      <c r="B25" s="20"/>
      <c r="C25" s="20"/>
      <c r="D25" s="20"/>
      <c r="E25" s="20"/>
      <c r="F25" s="20"/>
      <c r="G25" s="20"/>
      <c r="H25" s="20">
        <v>158</v>
      </c>
      <c r="N25" s="19" t="s">
        <v>25</v>
      </c>
      <c r="P25" s="20"/>
      <c r="Q25" s="20"/>
      <c r="R25" s="20"/>
      <c r="S25" s="19">
        <v>-233</v>
      </c>
      <c r="T25" s="20"/>
      <c r="U25" s="20"/>
      <c r="V25" s="20"/>
      <c r="W25" s="20"/>
      <c r="X25" s="20"/>
      <c r="Y25" s="20"/>
      <c r="Z25" s="20">
        <v>-203</v>
      </c>
      <c r="AA25" s="20"/>
      <c r="AB25" s="20"/>
      <c r="AC25" s="20"/>
      <c r="AD25" s="20"/>
      <c r="AE25" s="20"/>
      <c r="AF25" s="20"/>
      <c r="AG25" s="20">
        <v>158</v>
      </c>
      <c r="AM25" s="19" t="s">
        <v>25</v>
      </c>
      <c r="AN25" s="19">
        <v>-233</v>
      </c>
      <c r="AO25" s="20"/>
      <c r="AP25" s="20"/>
      <c r="AQ25" s="20"/>
      <c r="AR25" s="20"/>
      <c r="AS25" s="20"/>
      <c r="AT25" s="20"/>
      <c r="AU25" s="20">
        <v>-203</v>
      </c>
      <c r="BB25" s="19">
        <v>-92</v>
      </c>
      <c r="BC25" s="20"/>
      <c r="BD25" s="20"/>
      <c r="BE25" s="20"/>
      <c r="BF25" s="20"/>
      <c r="BG25" s="20"/>
      <c r="BH25" s="20"/>
      <c r="BI25" s="20">
        <v>-102</v>
      </c>
      <c r="BP25" s="19">
        <v>-81</v>
      </c>
      <c r="BQ25" s="20"/>
      <c r="BR25" s="20"/>
      <c r="BS25" s="20"/>
      <c r="BT25" s="20"/>
      <c r="BU25" s="20"/>
      <c r="BV25" s="20"/>
      <c r="BW25" s="20">
        <v>-93</v>
      </c>
      <c r="CD25" s="19">
        <v>-77</v>
      </c>
      <c r="CE25" s="20"/>
      <c r="CF25" s="20"/>
      <c r="CG25" s="20"/>
      <c r="CH25" s="20"/>
      <c r="CI25" s="20"/>
      <c r="CJ25" s="20"/>
      <c r="CK25" s="20">
        <v>-47</v>
      </c>
      <c r="CR25" s="19">
        <v>-54</v>
      </c>
      <c r="CY25" s="19">
        <v>-143</v>
      </c>
      <c r="DF25" s="19">
        <v>-78</v>
      </c>
      <c r="DM25" s="19">
        <v>-20</v>
      </c>
      <c r="DT25" s="19">
        <v>53</v>
      </c>
      <c r="EA25" s="19">
        <v>22</v>
      </c>
      <c r="EH25" s="19">
        <v>54</v>
      </c>
      <c r="EO25" s="19">
        <v>64</v>
      </c>
      <c r="EV25" s="19">
        <v>78</v>
      </c>
      <c r="EX25" s="25"/>
      <c r="EY25" s="25"/>
      <c r="EZ25" s="25"/>
      <c r="FA25" s="25"/>
      <c r="FB25" s="25"/>
      <c r="FC25" s="25">
        <v>100</v>
      </c>
      <c r="FD25" s="24"/>
      <c r="FE25" s="24"/>
      <c r="FF25" s="24"/>
      <c r="FG25" s="24"/>
      <c r="FH25" s="24"/>
      <c r="FI25" s="24"/>
      <c r="FJ25" s="26">
        <v>92</v>
      </c>
      <c r="FK25" s="25"/>
      <c r="FL25" s="25"/>
      <c r="FM25" s="25"/>
      <c r="FN25" s="25"/>
      <c r="FO25" s="25"/>
      <c r="FP25" s="25"/>
      <c r="FQ25" s="25">
        <v>92</v>
      </c>
      <c r="FR25" s="24"/>
      <c r="FS25" s="24"/>
      <c r="FT25" s="24"/>
      <c r="FU25" s="24"/>
      <c r="FV25" s="24"/>
      <c r="FW25" s="24"/>
      <c r="FX25" s="26">
        <v>106</v>
      </c>
      <c r="FY25" s="25"/>
      <c r="FZ25" s="25"/>
      <c r="GA25" s="25"/>
      <c r="GB25" s="25"/>
      <c r="GC25" s="25"/>
      <c r="GD25" s="25"/>
      <c r="GE25" s="25">
        <v>86</v>
      </c>
      <c r="GL25" s="19">
        <v>104</v>
      </c>
      <c r="GS25" s="19">
        <v>82</v>
      </c>
      <c r="GZ25" s="19">
        <v>72</v>
      </c>
      <c r="HG25" s="19">
        <v>74</v>
      </c>
      <c r="HN25" s="19">
        <v>93</v>
      </c>
      <c r="HU25" s="19">
        <v>79</v>
      </c>
      <c r="IB25" s="19">
        <v>66</v>
      </c>
      <c r="II25" s="19">
        <v>70</v>
      </c>
      <c r="IK25" s="19">
        <v>49.21</v>
      </c>
      <c r="IO25" s="24"/>
      <c r="IP25" s="24">
        <v>75</v>
      </c>
      <c r="IQ25" s="24"/>
      <c r="IR25" s="24"/>
      <c r="IS25" s="24"/>
      <c r="IT25" s="24"/>
      <c r="IU25" s="24"/>
    </row>
    <row r="26" spans="1:255" s="24" customFormat="1" x14ac:dyDescent="0.15">
      <c r="B26" s="25"/>
      <c r="C26" s="25"/>
      <c r="D26" s="25"/>
      <c r="E26" s="25"/>
      <c r="F26" s="25"/>
      <c r="G26" s="25"/>
      <c r="H26" s="25"/>
      <c r="P26" s="25"/>
      <c r="Q26" s="25"/>
      <c r="R26" s="25"/>
      <c r="S26" s="25"/>
      <c r="T26" s="25"/>
      <c r="U26" s="25"/>
      <c r="V26" s="25"/>
      <c r="AD26" s="25"/>
      <c r="AE26" s="25"/>
      <c r="AF26" s="25"/>
      <c r="AG26" s="25"/>
      <c r="AH26" s="25"/>
      <c r="AI26" s="25"/>
      <c r="AJ26" s="25">
        <f>AJ24-AJ25</f>
        <v>0</v>
      </c>
      <c r="AQ26" s="24">
        <f>AQ24-AQ25</f>
        <v>0</v>
      </c>
      <c r="AR26" s="25"/>
      <c r="AS26" s="25"/>
      <c r="AT26" s="25"/>
      <c r="AU26" s="25"/>
      <c r="AV26" s="25"/>
      <c r="AW26" s="25"/>
      <c r="AX26" s="20">
        <f>AX24-AX25</f>
        <v>0</v>
      </c>
      <c r="BF26" s="25"/>
      <c r="BG26" s="25"/>
      <c r="BH26" s="25"/>
      <c r="BI26" s="25"/>
      <c r="BJ26" s="25"/>
      <c r="BK26" s="25"/>
      <c r="BL26" s="25"/>
      <c r="BT26" s="25"/>
      <c r="BU26" s="25"/>
      <c r="BV26" s="25"/>
      <c r="BW26" s="25"/>
      <c r="BX26" s="25"/>
      <c r="BY26" s="25"/>
      <c r="BZ26" s="25"/>
      <c r="CH26" s="25"/>
      <c r="CI26" s="25"/>
      <c r="CJ26" s="25"/>
      <c r="CK26" s="25"/>
      <c r="CL26" s="25"/>
      <c r="CM26" s="25"/>
      <c r="CN26" s="25"/>
      <c r="EX26" s="25"/>
      <c r="EY26" s="25"/>
      <c r="EZ26" s="25"/>
      <c r="FA26" s="25"/>
      <c r="FB26" s="25"/>
      <c r="FC26" s="25"/>
      <c r="FK26" s="25"/>
      <c r="FL26" s="25"/>
      <c r="FM26" s="25"/>
      <c r="FN26" s="25"/>
      <c r="FO26" s="25"/>
      <c r="FP26" s="25"/>
      <c r="FQ26" s="25"/>
      <c r="FY26" s="25"/>
      <c r="FZ26" s="25"/>
      <c r="GA26" s="25"/>
      <c r="GB26" s="25"/>
      <c r="GC26" s="25"/>
      <c r="GD26" s="25"/>
      <c r="GE26" s="25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</row>
    <row r="27" spans="1:255" s="24" customFormat="1" x14ac:dyDescent="0.15">
      <c r="A27" s="24" t="s">
        <v>26</v>
      </c>
      <c r="B27" s="25"/>
      <c r="C27" s="25"/>
      <c r="D27" s="25"/>
      <c r="E27" s="25"/>
      <c r="F27" s="25"/>
      <c r="G27" s="25"/>
      <c r="H27" s="25"/>
      <c r="P27" s="25"/>
      <c r="Q27" s="25"/>
      <c r="R27" s="25"/>
      <c r="S27" s="25"/>
      <c r="T27" s="25"/>
      <c r="U27" s="25"/>
      <c r="V27" s="25"/>
      <c r="AD27" s="25"/>
      <c r="AE27" s="25"/>
      <c r="AF27" s="25"/>
      <c r="AG27" s="25"/>
      <c r="AH27" s="25"/>
      <c r="AI27" s="25"/>
      <c r="AJ27" s="25">
        <f>SUM(AD20:AJ20)</f>
        <v>580.6</v>
      </c>
      <c r="AQ27" s="24">
        <f>SUM(AK20:AQ20)</f>
        <v>629.5</v>
      </c>
      <c r="AR27" s="25"/>
      <c r="AS27" s="25"/>
      <c r="AT27" s="25"/>
      <c r="AU27" s="25"/>
      <c r="AV27" s="25"/>
      <c r="AW27" s="25"/>
      <c r="AX27" s="25">
        <f>SUM(AR20:AX20)</f>
        <v>532.69999999999993</v>
      </c>
      <c r="BE27" s="24">
        <f>SUM(AY20:BE20)</f>
        <v>445</v>
      </c>
      <c r="BF27" s="25"/>
      <c r="BG27" s="25"/>
      <c r="BH27" s="25"/>
      <c r="BI27" s="25"/>
      <c r="BJ27" s="25"/>
      <c r="BK27" s="25"/>
      <c r="BL27" s="25">
        <f>SUM(BF20:BL20)</f>
        <v>490</v>
      </c>
      <c r="BS27" s="24">
        <f>SUM(BM20:BS20)</f>
        <v>462.6</v>
      </c>
      <c r="BT27" s="25"/>
      <c r="BU27" s="25"/>
      <c r="BV27" s="25"/>
      <c r="BW27" s="25"/>
      <c r="BX27" s="25"/>
      <c r="BY27" s="25"/>
      <c r="BZ27" s="25">
        <f>SUM(BT20:BZ20)</f>
        <v>464.59999999999997</v>
      </c>
      <c r="CG27" s="26">
        <f>SUM(CA20:CG20)</f>
        <v>485.4</v>
      </c>
      <c r="CH27" s="25"/>
      <c r="CI27" s="25"/>
      <c r="CJ27" s="25"/>
      <c r="CK27" s="25"/>
      <c r="CL27" s="25"/>
      <c r="CM27" s="25"/>
      <c r="CN27" s="25">
        <f>SUM(CH20:CN20)</f>
        <v>500.10000000000008</v>
      </c>
      <c r="EX27" s="25"/>
      <c r="EY27" s="25"/>
      <c r="EZ27" s="25"/>
      <c r="FA27" s="25"/>
      <c r="FB27" s="25"/>
      <c r="FC27" s="25">
        <v>329</v>
      </c>
      <c r="FJ27" s="26">
        <v>330.5</v>
      </c>
      <c r="FK27" s="25"/>
      <c r="FL27" s="25"/>
      <c r="FM27" s="25"/>
      <c r="FN27" s="25"/>
      <c r="FO27" s="25"/>
      <c r="FP27" s="25"/>
      <c r="FQ27" s="25">
        <v>325.39999999999998</v>
      </c>
      <c r="FX27" s="26">
        <v>334.9</v>
      </c>
      <c r="FY27" s="25"/>
      <c r="FZ27" s="25"/>
      <c r="GA27" s="25"/>
      <c r="GB27" s="25"/>
      <c r="GC27" s="25"/>
      <c r="GD27" s="25"/>
      <c r="GE27" s="25">
        <v>327.3</v>
      </c>
      <c r="GF27" s="42"/>
      <c r="GG27" s="42"/>
      <c r="GH27" s="42"/>
      <c r="GI27" s="42"/>
      <c r="GJ27" s="42"/>
      <c r="GK27" s="42"/>
      <c r="GL27" s="42">
        <v>333.1</v>
      </c>
      <c r="GM27" s="42"/>
      <c r="GN27" s="42"/>
      <c r="GO27" s="42"/>
      <c r="GP27" s="42"/>
      <c r="GQ27" s="42"/>
      <c r="GR27" s="42"/>
      <c r="GS27" s="42">
        <v>325.8</v>
      </c>
      <c r="GT27" s="42"/>
      <c r="GU27" s="42"/>
      <c r="GV27" s="42"/>
      <c r="GW27" s="42"/>
      <c r="GX27" s="42"/>
      <c r="GY27" s="42"/>
      <c r="GZ27" s="19">
        <f>SUM(GT20:GZ20)</f>
        <v>326.50000000000006</v>
      </c>
      <c r="HA27" s="42"/>
      <c r="HB27" s="42"/>
      <c r="HC27" s="42"/>
      <c r="HD27" s="42"/>
      <c r="HE27" s="42"/>
      <c r="HF27" s="42"/>
      <c r="HG27" s="42">
        <v>341.5</v>
      </c>
      <c r="HH27" s="42"/>
      <c r="HI27" s="19"/>
      <c r="HJ27" s="19"/>
      <c r="HK27" s="19"/>
      <c r="HL27" s="19"/>
      <c r="HM27" s="19"/>
      <c r="HN27" s="42">
        <v>355.6</v>
      </c>
      <c r="HO27" s="42"/>
      <c r="HP27" s="42"/>
      <c r="HQ27" s="42"/>
      <c r="HR27" s="42"/>
      <c r="HS27" s="42"/>
      <c r="HT27" s="42"/>
      <c r="HU27" s="42">
        <v>338.3</v>
      </c>
      <c r="HV27" s="42"/>
      <c r="HW27" s="42"/>
      <c r="HX27" s="42"/>
      <c r="HY27" s="42"/>
      <c r="HZ27" s="42"/>
      <c r="IA27" s="42"/>
      <c r="IB27" s="42">
        <v>347.4</v>
      </c>
      <c r="IC27" s="42"/>
      <c r="ID27" s="42"/>
      <c r="IE27" s="42"/>
      <c r="IF27" s="42"/>
      <c r="IG27" s="42"/>
      <c r="IH27" s="42"/>
      <c r="II27" s="42">
        <v>366.9</v>
      </c>
      <c r="IJ27" s="1"/>
      <c r="IK27" s="1"/>
      <c r="IL27" s="1"/>
      <c r="IM27" s="1"/>
      <c r="IN27" s="1"/>
      <c r="IO27" s="1"/>
      <c r="IP27" s="1">
        <v>364.7</v>
      </c>
      <c r="IQ27" s="1"/>
      <c r="IR27" s="1"/>
      <c r="IS27" s="1"/>
      <c r="IT27" s="1"/>
      <c r="IU27" s="1"/>
    </row>
    <row r="28" spans="1:255" s="24" customFormat="1" x14ac:dyDescent="0.15">
      <c r="A28" s="24" t="s">
        <v>27</v>
      </c>
      <c r="B28" s="25"/>
      <c r="C28" s="25"/>
      <c r="D28" s="25"/>
      <c r="E28" s="25"/>
      <c r="F28" s="25"/>
      <c r="G28" s="25"/>
      <c r="H28" s="25"/>
      <c r="P28" s="25"/>
      <c r="Q28" s="25"/>
      <c r="R28" s="25"/>
      <c r="S28" s="25"/>
      <c r="T28" s="25"/>
      <c r="U28" s="25"/>
      <c r="V28" s="25"/>
      <c r="AD28" s="25"/>
      <c r="AE28" s="25"/>
      <c r="AF28" s="25"/>
      <c r="AG28" s="25"/>
      <c r="AH28" s="25"/>
      <c r="AI28" s="25"/>
      <c r="AJ28" s="25">
        <f>SUM(AD21:AJ21)</f>
        <v>571.58400000000006</v>
      </c>
      <c r="AQ28" s="24">
        <f>SUM(AK21:AQ21)</f>
        <v>578.9380000000001</v>
      </c>
      <c r="AR28" s="20"/>
      <c r="AS28" s="20"/>
      <c r="AT28" s="20"/>
      <c r="AU28" s="20"/>
      <c r="AV28" s="20"/>
      <c r="AW28" s="20"/>
      <c r="AX28" s="25">
        <f>SUM(AR21:AX21)</f>
        <v>572.09</v>
      </c>
      <c r="BE28" s="24">
        <f>SUM(AY21:BE21)</f>
        <v>566.6579999999999</v>
      </c>
      <c r="BF28" s="25"/>
      <c r="BG28" s="25"/>
      <c r="BH28" s="25"/>
      <c r="BI28" s="25"/>
      <c r="BJ28" s="25"/>
      <c r="BK28" s="25"/>
      <c r="BL28" s="25">
        <f>SUM(BF21:BL21)</f>
        <v>559.04300000000001</v>
      </c>
      <c r="BS28" s="24">
        <f>SUM(BM21:BS21)</f>
        <v>545.59900000000005</v>
      </c>
      <c r="BT28" s="25"/>
      <c r="BU28" s="25"/>
      <c r="BV28" s="25"/>
      <c r="BW28" s="25"/>
      <c r="BX28" s="25"/>
      <c r="BY28" s="25"/>
      <c r="BZ28" s="25">
        <f>SUM(BT21:BZ21)</f>
        <v>533.63699999999994</v>
      </c>
      <c r="CG28" s="26">
        <f>SUM(CA21:CG21)</f>
        <v>510.947</v>
      </c>
      <c r="CH28" s="25"/>
      <c r="CI28" s="25"/>
      <c r="CJ28" s="25"/>
      <c r="CK28" s="25"/>
      <c r="CL28" s="25"/>
      <c r="CM28" s="25"/>
      <c r="CN28" s="25">
        <f>SUM(CH21:CN21)</f>
        <v>486.4799999999999</v>
      </c>
      <c r="EX28" s="25"/>
      <c r="EY28" s="25"/>
      <c r="EZ28" s="25"/>
      <c r="FA28" s="25"/>
      <c r="FB28" s="25"/>
      <c r="FC28" s="25">
        <v>327.85199999999998</v>
      </c>
      <c r="FJ28" s="26">
        <v>325.88499999999999</v>
      </c>
      <c r="FK28" s="25"/>
      <c r="FL28" s="25"/>
      <c r="FM28" s="25"/>
      <c r="FN28" s="25"/>
      <c r="FO28" s="25"/>
      <c r="FP28" s="25"/>
      <c r="FQ28" s="25">
        <v>324.18200000000002</v>
      </c>
      <c r="FX28" s="26">
        <v>322.95399999999995</v>
      </c>
      <c r="FY28" s="25"/>
      <c r="FZ28" s="25"/>
      <c r="GA28" s="25"/>
      <c r="GB28" s="25"/>
      <c r="GC28" s="25"/>
      <c r="GD28" s="25"/>
      <c r="GE28" s="25">
        <v>323.44</v>
      </c>
      <c r="GF28" s="42"/>
      <c r="GG28" s="42"/>
      <c r="GH28" s="42"/>
      <c r="GI28" s="42"/>
      <c r="GJ28" s="42"/>
      <c r="GK28" s="42"/>
      <c r="GL28" s="42">
        <v>326.13200000000001</v>
      </c>
      <c r="GM28" s="42"/>
      <c r="GN28" s="42"/>
      <c r="GO28" s="42"/>
      <c r="GP28" s="42"/>
      <c r="GQ28" s="42"/>
      <c r="GR28" s="42"/>
      <c r="GS28" s="42">
        <v>332.25399999999996</v>
      </c>
      <c r="GT28" s="42"/>
      <c r="GU28" s="42"/>
      <c r="GV28" s="42"/>
      <c r="GW28" s="42"/>
      <c r="GX28" s="42"/>
      <c r="GY28" s="42"/>
      <c r="GZ28" s="42">
        <v>336.46600000000001</v>
      </c>
      <c r="HA28" s="42"/>
      <c r="HB28" s="42"/>
      <c r="HC28" s="42"/>
      <c r="HD28" s="42"/>
      <c r="HE28" s="42"/>
      <c r="HF28" s="42"/>
      <c r="HG28" s="42">
        <v>340.31</v>
      </c>
      <c r="HH28" s="42"/>
      <c r="HI28" s="19"/>
      <c r="HJ28" s="19"/>
      <c r="HK28" s="19"/>
      <c r="HL28" s="19"/>
      <c r="HM28" s="19"/>
      <c r="HN28" s="42">
        <v>343.51799999999997</v>
      </c>
      <c r="HO28" s="42"/>
      <c r="HP28" s="42"/>
      <c r="HQ28" s="42"/>
      <c r="HR28" s="42"/>
      <c r="HS28" s="42"/>
      <c r="HT28" s="42"/>
      <c r="HU28" s="42">
        <v>344.447</v>
      </c>
      <c r="HV28" s="42"/>
      <c r="HW28" s="42"/>
      <c r="HX28" s="42"/>
      <c r="HY28" s="42"/>
      <c r="HZ28" s="42"/>
      <c r="IA28" s="42"/>
      <c r="IB28" s="42">
        <v>345.08099999999996</v>
      </c>
      <c r="IC28" s="42"/>
      <c r="ID28" s="42"/>
      <c r="IE28" s="42"/>
      <c r="IF28" s="42"/>
      <c r="IG28" s="42"/>
      <c r="IH28" s="42"/>
      <c r="II28" s="42">
        <v>345.17500000000001</v>
      </c>
      <c r="IJ28" s="1"/>
      <c r="IK28" s="1"/>
      <c r="IL28" s="1"/>
      <c r="IM28" s="1"/>
      <c r="IN28" s="1"/>
      <c r="IO28" s="1"/>
      <c r="IP28" s="1">
        <v>344.32599999999996</v>
      </c>
      <c r="IQ28" s="1"/>
      <c r="IR28" s="1"/>
      <c r="IS28" s="1"/>
      <c r="IT28" s="1"/>
      <c r="IU28" s="1"/>
    </row>
    <row r="29" spans="1:255" x14ac:dyDescent="0.15">
      <c r="AR29" s="2"/>
      <c r="AS29" s="2"/>
      <c r="AT29" s="2"/>
      <c r="AU29" s="2"/>
      <c r="AV29" s="2"/>
      <c r="AW29" s="2"/>
      <c r="AX29" s="20"/>
      <c r="BF29" s="2"/>
      <c r="BG29" s="2"/>
      <c r="BH29" s="2"/>
      <c r="BI29" s="2"/>
      <c r="BJ29" s="2"/>
      <c r="BK29" s="2"/>
      <c r="BL29" s="2"/>
      <c r="BT29" s="2"/>
      <c r="BU29" s="2"/>
      <c r="BV29" s="2"/>
      <c r="BW29" s="2"/>
      <c r="BX29" s="2"/>
      <c r="BY29" s="2"/>
      <c r="BZ29" s="2"/>
      <c r="CH29" s="2"/>
      <c r="CI29" s="2"/>
      <c r="CJ29" s="2"/>
      <c r="CK29" s="2"/>
      <c r="CL29" s="2"/>
      <c r="CM29" s="2"/>
      <c r="CN29" s="2"/>
      <c r="EX29" s="2"/>
      <c r="EY29" s="2"/>
      <c r="EZ29" s="2"/>
      <c r="FA29" s="2"/>
      <c r="FB29" s="2"/>
      <c r="FC29" s="2"/>
      <c r="FK29" s="2"/>
      <c r="FL29" s="2"/>
      <c r="FM29" s="2"/>
      <c r="FN29" s="2"/>
      <c r="FO29" s="2"/>
      <c r="FP29" s="2"/>
      <c r="FQ29" s="2"/>
      <c r="FY29" s="2"/>
      <c r="FZ29" s="2"/>
      <c r="GA29" s="2"/>
      <c r="GB29" s="2"/>
      <c r="GC29" s="2"/>
      <c r="GD29" s="2"/>
      <c r="GE29" s="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</row>
    <row r="30" spans="1:255" x14ac:dyDescent="0.15">
      <c r="AR30" s="2"/>
      <c r="AS30" s="2"/>
      <c r="AT30" s="2"/>
      <c r="AU30" s="2"/>
      <c r="AV30" s="2"/>
      <c r="AW30" s="2"/>
      <c r="AX30" s="2"/>
      <c r="BF30" s="2"/>
      <c r="BG30" s="2"/>
      <c r="BH30" s="2"/>
      <c r="BI30" s="2"/>
      <c r="BJ30" s="2"/>
      <c r="BK30" s="2"/>
      <c r="BL30" s="2"/>
      <c r="BT30" s="2"/>
      <c r="BU30" s="2"/>
      <c r="BV30" s="2"/>
      <c r="BW30" s="2"/>
      <c r="BX30" s="2"/>
      <c r="BY30" s="2"/>
      <c r="BZ30" s="2"/>
      <c r="CH30" s="2"/>
      <c r="CI30" s="2"/>
      <c r="CJ30" s="2"/>
      <c r="CK30" s="2"/>
      <c r="CL30" s="2"/>
      <c r="CM30" s="2"/>
      <c r="CN30" s="2"/>
      <c r="EX30" s="2"/>
      <c r="EY30" s="2"/>
      <c r="EZ30" s="2"/>
      <c r="FA30" s="2"/>
      <c r="FB30" s="2"/>
      <c r="FC30" s="2"/>
      <c r="FK30" s="2"/>
      <c r="FL30" s="2"/>
      <c r="FM30" s="2"/>
      <c r="FN30" s="2"/>
      <c r="FO30" s="2"/>
      <c r="FP30" s="2"/>
      <c r="FQ30" s="2"/>
      <c r="FY30" s="2"/>
      <c r="FZ30" s="2"/>
      <c r="GA30" s="2"/>
      <c r="GB30" s="2"/>
      <c r="GC30" s="2"/>
      <c r="GD30" s="2"/>
      <c r="GE30" s="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</row>
    <row r="31" spans="1:255" x14ac:dyDescent="0.15">
      <c r="A31" s="29" t="s">
        <v>28</v>
      </c>
      <c r="B31" s="30">
        <f>SUM(B8:B9)</f>
        <v>-1932</v>
      </c>
      <c r="C31" s="30">
        <f t="shared" ref="C31:H31" si="13">SUM(C8:C9)</f>
        <v>-1870</v>
      </c>
      <c r="D31" s="30">
        <f t="shared" si="13"/>
        <v>-1772</v>
      </c>
      <c r="E31" s="30">
        <f t="shared" si="13"/>
        <v>-1736</v>
      </c>
      <c r="F31" s="30">
        <f t="shared" si="13"/>
        <v>-684</v>
      </c>
      <c r="G31" s="30">
        <f t="shared" si="13"/>
        <v>1025</v>
      </c>
      <c r="H31" s="30">
        <f t="shared" si="13"/>
        <v>2090</v>
      </c>
      <c r="I31" s="31">
        <f>SUM(I8:I9)</f>
        <v>2342</v>
      </c>
      <c r="J31" s="31">
        <f t="shared" ref="J31:O31" si="14">SUM(J8:J9)</f>
        <v>1194</v>
      </c>
      <c r="K31" s="31">
        <f t="shared" si="14"/>
        <v>200</v>
      </c>
      <c r="L31" s="31">
        <f t="shared" si="14"/>
        <v>401</v>
      </c>
      <c r="M31" s="31">
        <f t="shared" si="14"/>
        <v>388</v>
      </c>
      <c r="N31" s="31">
        <f t="shared" si="14"/>
        <v>196</v>
      </c>
      <c r="O31" s="31">
        <f t="shared" si="14"/>
        <v>-1058</v>
      </c>
      <c r="P31" s="30">
        <f>SUM(P8:P9)</f>
        <v>-1381</v>
      </c>
      <c r="Q31" s="30">
        <f t="shared" ref="Q31:V31" si="15">SUM(Q8:Q9)</f>
        <v>-247</v>
      </c>
      <c r="R31" s="30">
        <f t="shared" si="15"/>
        <v>538</v>
      </c>
      <c r="S31" s="30">
        <f t="shared" si="15"/>
        <v>-853</v>
      </c>
      <c r="T31" s="30">
        <f t="shared" si="15"/>
        <v>-121</v>
      </c>
      <c r="U31" s="30">
        <f t="shared" si="15"/>
        <v>222</v>
      </c>
      <c r="V31" s="30">
        <f t="shared" si="15"/>
        <v>1779</v>
      </c>
      <c r="W31" s="31">
        <f>SUM(W8:W9)</f>
        <v>4183</v>
      </c>
      <c r="X31" s="31">
        <f t="shared" ref="X31:AC31" si="16">SUM(X8:X9)</f>
        <v>4165</v>
      </c>
      <c r="Y31" s="31">
        <f t="shared" si="16"/>
        <v>4130</v>
      </c>
      <c r="Z31" s="31">
        <f t="shared" si="16"/>
        <v>3159</v>
      </c>
      <c r="AA31" s="31">
        <f t="shared" si="16"/>
        <v>1415</v>
      </c>
      <c r="AB31" s="31">
        <f t="shared" si="16"/>
        <v>-600</v>
      </c>
      <c r="AC31" s="31">
        <f t="shared" si="16"/>
        <v>-642</v>
      </c>
      <c r="AD31" s="30">
        <f>SUM(AD8:AD9)</f>
        <v>-1168</v>
      </c>
      <c r="AE31" s="30">
        <f t="shared" ref="AE31:AJ31" si="17">SUM(AE8:AE9)</f>
        <v>-1415</v>
      </c>
      <c r="AF31" s="30">
        <f t="shared" si="17"/>
        <v>-1357</v>
      </c>
      <c r="AG31" s="30">
        <f t="shared" si="17"/>
        <v>-1580</v>
      </c>
      <c r="AH31" s="30">
        <f t="shared" si="17"/>
        <v>-486</v>
      </c>
      <c r="AI31" s="30">
        <f t="shared" si="17"/>
        <v>-74</v>
      </c>
      <c r="AJ31" s="30">
        <f t="shared" si="17"/>
        <v>945</v>
      </c>
      <c r="AK31" s="31">
        <f>SUM(AK8:AK9)</f>
        <v>486</v>
      </c>
      <c r="AL31" s="31">
        <f t="shared" ref="AL31:AQ31" si="18">SUM(AL8:AL9)</f>
        <v>-579</v>
      </c>
      <c r="AM31" s="31">
        <f t="shared" si="18"/>
        <v>-995</v>
      </c>
      <c r="AN31" s="31">
        <f t="shared" si="18"/>
        <v>-712</v>
      </c>
      <c r="AO31" s="31">
        <f t="shared" si="18"/>
        <v>-331</v>
      </c>
      <c r="AP31" s="31">
        <f t="shared" si="18"/>
        <v>170</v>
      </c>
      <c r="AQ31" s="31">
        <f t="shared" si="18"/>
        <v>-745</v>
      </c>
      <c r="AR31" s="30">
        <f>SUM(AR8:AR9)</f>
        <v>-1148</v>
      </c>
      <c r="AS31" s="30">
        <f t="shared" ref="AS31:AX31" si="19">SUM(AS8:AS9)</f>
        <v>-1584</v>
      </c>
      <c r="AT31" s="30">
        <f t="shared" si="19"/>
        <v>-454</v>
      </c>
      <c r="AU31" s="30">
        <f t="shared" si="19"/>
        <v>-310</v>
      </c>
      <c r="AV31" s="30">
        <f t="shared" si="19"/>
        <v>-886</v>
      </c>
      <c r="AW31" s="30">
        <f t="shared" si="19"/>
        <v>-1342</v>
      </c>
      <c r="AX31" s="30">
        <f t="shared" si="19"/>
        <v>-1495</v>
      </c>
      <c r="AY31" s="31">
        <f>SUM(AY8:AY9)</f>
        <v>-2126</v>
      </c>
      <c r="AZ31" s="31">
        <f t="shared" ref="AZ31:BE31" si="20">SUM(AZ8:AZ9)</f>
        <v>-2508</v>
      </c>
      <c r="BA31" s="31">
        <f t="shared" si="20"/>
        <v>-2682</v>
      </c>
      <c r="BB31" s="31">
        <f t="shared" si="20"/>
        <v>-2682</v>
      </c>
      <c r="BC31" s="31">
        <f t="shared" si="20"/>
        <v>-1689</v>
      </c>
      <c r="BD31" s="31">
        <f t="shared" si="20"/>
        <v>-489</v>
      </c>
      <c r="BE31" s="31">
        <f t="shared" si="20"/>
        <v>-127</v>
      </c>
      <c r="BF31" s="30">
        <f>SUM(BF8:BF9)</f>
        <v>736</v>
      </c>
      <c r="BG31" s="30">
        <f t="shared" ref="BG31:BL31" si="21">SUM(BG8:BG9)</f>
        <v>2066</v>
      </c>
      <c r="BH31" s="30">
        <f t="shared" si="21"/>
        <v>855</v>
      </c>
      <c r="BI31" s="30">
        <f t="shared" si="21"/>
        <v>315</v>
      </c>
      <c r="BJ31" s="30">
        <f t="shared" si="21"/>
        <v>557</v>
      </c>
      <c r="BK31" s="30">
        <f t="shared" si="21"/>
        <v>-181</v>
      </c>
      <c r="BL31" s="30">
        <f t="shared" si="21"/>
        <v>-628</v>
      </c>
      <c r="BM31" s="31">
        <f>SUM(BM8:BM9)</f>
        <v>847</v>
      </c>
      <c r="BN31" s="31">
        <f t="shared" ref="BN31:BS31" si="22">SUM(BN8:BN9)</f>
        <v>614</v>
      </c>
      <c r="BO31" s="31">
        <f t="shared" si="22"/>
        <v>-442</v>
      </c>
      <c r="BP31" s="31">
        <f t="shared" si="22"/>
        <v>-119</v>
      </c>
      <c r="BQ31" s="31">
        <f t="shared" si="22"/>
        <v>571</v>
      </c>
      <c r="BR31" s="31">
        <f t="shared" si="22"/>
        <v>391</v>
      </c>
      <c r="BS31" s="31">
        <f t="shared" si="22"/>
        <v>-707</v>
      </c>
      <c r="BT31" s="30">
        <f>SUM(BT8:BT9)</f>
        <v>-1748</v>
      </c>
      <c r="BU31" s="30">
        <f t="shared" ref="BU31:CG31" si="23">SUM(BU8:BU9)</f>
        <v>-1574</v>
      </c>
      <c r="BV31" s="30">
        <f t="shared" si="23"/>
        <v>1640</v>
      </c>
      <c r="BW31" s="30">
        <f t="shared" si="23"/>
        <v>1520</v>
      </c>
      <c r="BX31" s="30">
        <f t="shared" si="23"/>
        <v>1103</v>
      </c>
      <c r="BY31" s="30">
        <f t="shared" si="23"/>
        <v>309</v>
      </c>
      <c r="BZ31" s="30">
        <f t="shared" si="23"/>
        <v>-635</v>
      </c>
      <c r="CA31" s="31">
        <f t="shared" si="23"/>
        <v>25</v>
      </c>
      <c r="CB31" s="31">
        <f t="shared" si="23"/>
        <v>132</v>
      </c>
      <c r="CC31" s="31">
        <f t="shared" si="23"/>
        <v>-509</v>
      </c>
      <c r="CD31" s="31">
        <f t="shared" si="23"/>
        <v>-846</v>
      </c>
      <c r="CE31" s="31">
        <f t="shared" si="23"/>
        <v>-745</v>
      </c>
      <c r="CF31" s="31">
        <f t="shared" si="23"/>
        <v>-265</v>
      </c>
      <c r="CG31" s="31">
        <f t="shared" si="23"/>
        <v>-478</v>
      </c>
      <c r="CH31" s="30">
        <f>SUM(CH8:CH9)</f>
        <v>207</v>
      </c>
      <c r="CI31" s="30">
        <f t="shared" ref="CI31:CN31" si="24">SUM(CI8:CI9)</f>
        <v>350</v>
      </c>
      <c r="CJ31" s="30">
        <f t="shared" si="24"/>
        <v>-156</v>
      </c>
      <c r="CK31" s="30">
        <f t="shared" si="24"/>
        <v>-709</v>
      </c>
      <c r="CL31" s="30">
        <f t="shared" si="24"/>
        <v>-116</v>
      </c>
      <c r="CM31" s="30">
        <f t="shared" si="24"/>
        <v>301</v>
      </c>
      <c r="CN31" s="30">
        <f t="shared" si="24"/>
        <v>-939</v>
      </c>
      <c r="EX31" s="30"/>
      <c r="EY31" s="30"/>
      <c r="EZ31" s="30">
        <f t="shared" ref="EZ31:GE31" si="25">SUM(EZ8:EZ9)</f>
        <v>-243</v>
      </c>
      <c r="FA31" s="30">
        <f t="shared" si="25"/>
        <v>526</v>
      </c>
      <c r="FB31" s="30">
        <f t="shared" si="25"/>
        <v>1180</v>
      </c>
      <c r="FC31" s="30">
        <f t="shared" si="25"/>
        <v>538</v>
      </c>
      <c r="FD31" s="31">
        <f t="shared" si="25"/>
        <v>597</v>
      </c>
      <c r="FE31" s="31">
        <f t="shared" si="25"/>
        <v>128</v>
      </c>
      <c r="FF31" s="31">
        <f t="shared" si="25"/>
        <v>-82</v>
      </c>
      <c r="FG31" s="31">
        <f t="shared" si="25"/>
        <v>646</v>
      </c>
      <c r="FH31" s="31">
        <f t="shared" si="25"/>
        <v>911</v>
      </c>
      <c r="FI31" s="31">
        <f t="shared" si="25"/>
        <v>566</v>
      </c>
      <c r="FJ31" s="31">
        <f t="shared" si="25"/>
        <v>104</v>
      </c>
      <c r="FK31" s="30">
        <f t="shared" si="25"/>
        <v>192</v>
      </c>
      <c r="FL31" s="30">
        <f t="shared" si="25"/>
        <v>-82</v>
      </c>
      <c r="FM31" s="30">
        <f t="shared" si="25"/>
        <v>354</v>
      </c>
      <c r="FN31" s="30">
        <f t="shared" si="25"/>
        <v>773</v>
      </c>
      <c r="FO31" s="30">
        <f t="shared" si="25"/>
        <v>157</v>
      </c>
      <c r="FP31" s="30">
        <f t="shared" si="25"/>
        <v>-264</v>
      </c>
      <c r="FQ31" s="30">
        <f t="shared" si="25"/>
        <v>-371</v>
      </c>
      <c r="FR31" s="31">
        <f t="shared" si="25"/>
        <v>-24</v>
      </c>
      <c r="FS31" s="31">
        <f t="shared" si="25"/>
        <v>305</v>
      </c>
      <c r="FT31" s="31">
        <f t="shared" si="25"/>
        <v>-88</v>
      </c>
      <c r="FU31" s="31">
        <f t="shared" si="25"/>
        <v>-260</v>
      </c>
      <c r="FV31" s="31">
        <f t="shared" si="25"/>
        <v>175</v>
      </c>
      <c r="FW31" s="31">
        <f t="shared" si="25"/>
        <v>-28</v>
      </c>
      <c r="FX31" s="31">
        <f t="shared" si="25"/>
        <v>-292</v>
      </c>
      <c r="FY31" s="30">
        <f t="shared" si="25"/>
        <v>-54</v>
      </c>
      <c r="FZ31" s="30">
        <f t="shared" si="25"/>
        <v>-84</v>
      </c>
      <c r="GA31" s="30">
        <f t="shared" si="25"/>
        <v>-457</v>
      </c>
      <c r="GB31" s="30">
        <f t="shared" si="25"/>
        <v>-63</v>
      </c>
      <c r="GC31" s="30">
        <f t="shared" si="25"/>
        <v>-215</v>
      </c>
      <c r="GD31" s="30">
        <f t="shared" si="25"/>
        <v>-610</v>
      </c>
      <c r="GE31" s="30">
        <f t="shared" si="25"/>
        <v>-622</v>
      </c>
      <c r="GF31" s="42">
        <v>-179</v>
      </c>
      <c r="GG31" s="42">
        <v>-442</v>
      </c>
      <c r="GH31" s="42">
        <v>-346</v>
      </c>
      <c r="GI31" s="42">
        <v>-287</v>
      </c>
      <c r="GJ31" s="42">
        <v>-339</v>
      </c>
      <c r="GK31" s="42">
        <v>-40</v>
      </c>
      <c r="GL31" s="42">
        <v>-84</v>
      </c>
      <c r="GM31" s="42">
        <v>-69</v>
      </c>
      <c r="GN31" s="42">
        <v>-52</v>
      </c>
      <c r="GO31" s="42">
        <v>60</v>
      </c>
      <c r="GP31" s="42">
        <v>357</v>
      </c>
      <c r="GQ31" s="42">
        <v>-49</v>
      </c>
      <c r="GR31" s="42">
        <v>-34</v>
      </c>
      <c r="GS31" s="42">
        <v>-167</v>
      </c>
      <c r="GT31" s="42">
        <v>-197</v>
      </c>
      <c r="GU31" s="42">
        <v>62</v>
      </c>
      <c r="GV31" s="42">
        <v>-22</v>
      </c>
      <c r="GW31" s="42">
        <v>-206</v>
      </c>
      <c r="GX31" s="42">
        <v>-134</v>
      </c>
      <c r="GY31" s="42">
        <v>-163</v>
      </c>
      <c r="GZ31" s="42">
        <v>-352</v>
      </c>
      <c r="HA31" s="42">
        <v>-96</v>
      </c>
      <c r="HB31" s="42">
        <v>41</v>
      </c>
      <c r="HC31" s="42">
        <v>236</v>
      </c>
      <c r="HD31" s="42">
        <v>506</v>
      </c>
      <c r="HE31" s="42">
        <v>344</v>
      </c>
      <c r="HF31" s="42">
        <v>564</v>
      </c>
      <c r="HG31" s="42">
        <v>74</v>
      </c>
      <c r="HH31" s="42">
        <v>-79</v>
      </c>
    </row>
    <row r="32" spans="1:255" x14ac:dyDescent="0.15">
      <c r="A32" s="29" t="s">
        <v>29</v>
      </c>
      <c r="B32" s="30">
        <f>B10+B11+B15</f>
        <v>-2745</v>
      </c>
      <c r="C32" s="30">
        <f t="shared" ref="C32:H32" si="26">C10+C11+C15</f>
        <v>-2601</v>
      </c>
      <c r="D32" s="30">
        <f t="shared" si="26"/>
        <v>-2251</v>
      </c>
      <c r="E32" s="30">
        <f t="shared" si="26"/>
        <v>-2932</v>
      </c>
      <c r="F32" s="30">
        <f t="shared" si="26"/>
        <v>-2952</v>
      </c>
      <c r="G32" s="30">
        <f t="shared" si="26"/>
        <v>-2892</v>
      </c>
      <c r="H32" s="30">
        <f t="shared" si="26"/>
        <v>-3499</v>
      </c>
      <c r="I32" s="31">
        <f>I10+I11+I15</f>
        <v>-3931</v>
      </c>
      <c r="J32" s="31">
        <f t="shared" ref="J32:O32" si="27">J10+J11+J15</f>
        <v>-1485</v>
      </c>
      <c r="K32" s="31">
        <f t="shared" si="27"/>
        <v>36</v>
      </c>
      <c r="L32" s="31">
        <f t="shared" si="27"/>
        <v>-962</v>
      </c>
      <c r="M32" s="31">
        <f t="shared" si="27"/>
        <v>-109</v>
      </c>
      <c r="N32" s="31">
        <f t="shared" si="27"/>
        <v>-176</v>
      </c>
      <c r="O32" s="31">
        <f t="shared" si="27"/>
        <v>-356</v>
      </c>
      <c r="P32" s="30">
        <f>P10+P11+P15</f>
        <v>-851</v>
      </c>
      <c r="Q32" s="30">
        <f t="shared" ref="Q32:V32" si="28">Q10+Q11+Q15</f>
        <v>-548</v>
      </c>
      <c r="R32" s="30">
        <f t="shared" si="28"/>
        <v>-1639</v>
      </c>
      <c r="S32" s="30">
        <f t="shared" si="28"/>
        <v>-811</v>
      </c>
      <c r="T32" s="30">
        <f t="shared" si="28"/>
        <v>-1425</v>
      </c>
      <c r="U32" s="30">
        <f t="shared" si="28"/>
        <v>-2666</v>
      </c>
      <c r="V32" s="30">
        <f t="shared" si="28"/>
        <v>-3126</v>
      </c>
      <c r="W32" s="31">
        <f>W10+W11+W15</f>
        <v>-4495</v>
      </c>
      <c r="X32" s="31">
        <f t="shared" ref="X32:AC32" si="29">X10+X11+X15</f>
        <v>5983</v>
      </c>
      <c r="Y32" s="31">
        <f t="shared" si="29"/>
        <v>7228</v>
      </c>
      <c r="Z32" s="31">
        <f t="shared" si="29"/>
        <v>4592</v>
      </c>
      <c r="AA32" s="31">
        <f t="shared" si="29"/>
        <v>3741</v>
      </c>
      <c r="AB32" s="31">
        <f t="shared" si="29"/>
        <v>692</v>
      </c>
      <c r="AC32" s="31">
        <f t="shared" si="29"/>
        <v>-296</v>
      </c>
      <c r="AD32" s="30">
        <f>AD10+AD11+AD15</f>
        <v>-1605</v>
      </c>
      <c r="AE32" s="30">
        <f t="shared" ref="AE32:AJ32" si="30">AE10+AE11+AE15</f>
        <v>-2381</v>
      </c>
      <c r="AF32" s="30">
        <f t="shared" si="30"/>
        <v>1399</v>
      </c>
      <c r="AG32" s="30">
        <f t="shared" si="30"/>
        <v>290</v>
      </c>
      <c r="AH32" s="30">
        <f t="shared" si="30"/>
        <v>-965</v>
      </c>
      <c r="AI32" s="30">
        <f t="shared" si="30"/>
        <v>-1396</v>
      </c>
      <c r="AJ32" s="30">
        <f t="shared" si="30"/>
        <v>5272</v>
      </c>
      <c r="AK32" s="31">
        <f>AK10+AK11+AK15</f>
        <v>6570</v>
      </c>
      <c r="AL32" s="31">
        <f t="shared" ref="AL32:AQ32" si="31">AL10+AL11+AL15</f>
        <v>4258</v>
      </c>
      <c r="AM32" s="31">
        <f t="shared" si="31"/>
        <v>-1802</v>
      </c>
      <c r="AN32" s="31">
        <f t="shared" si="31"/>
        <v>-2329</v>
      </c>
      <c r="AO32" s="31">
        <f t="shared" si="31"/>
        <v>-3464</v>
      </c>
      <c r="AP32" s="31">
        <f t="shared" si="31"/>
        <v>611</v>
      </c>
      <c r="AQ32" s="31">
        <f t="shared" si="31"/>
        <v>3611</v>
      </c>
      <c r="AR32" s="30">
        <f>AR10+AR11+AR15</f>
        <v>-1159</v>
      </c>
      <c r="AS32" s="30">
        <f t="shared" ref="AS32:AX32" si="32">AS10+AS11+AS15</f>
        <v>-4106</v>
      </c>
      <c r="AT32" s="30">
        <f t="shared" si="32"/>
        <v>-3617</v>
      </c>
      <c r="AU32" s="30">
        <f t="shared" si="32"/>
        <v>-239</v>
      </c>
      <c r="AV32" s="30">
        <f t="shared" si="32"/>
        <v>-1300</v>
      </c>
      <c r="AW32" s="30">
        <f t="shared" si="32"/>
        <v>-3056</v>
      </c>
      <c r="AX32" s="30">
        <f t="shared" si="32"/>
        <v>-3667</v>
      </c>
      <c r="AY32" s="31">
        <f>AY10+AY11+AY15</f>
        <v>-4034</v>
      </c>
      <c r="AZ32" s="31">
        <f t="shared" ref="AZ32:BE32" si="33">AZ10+AZ11+AZ15</f>
        <v>-2865</v>
      </c>
      <c r="BA32" s="31">
        <f t="shared" si="33"/>
        <v>-3950</v>
      </c>
      <c r="BB32" s="31">
        <f t="shared" si="33"/>
        <v>-3951</v>
      </c>
      <c r="BC32" s="31">
        <f t="shared" si="33"/>
        <v>-4402</v>
      </c>
      <c r="BD32" s="31">
        <f t="shared" si="33"/>
        <v>-5473</v>
      </c>
      <c r="BE32" s="31">
        <f t="shared" si="33"/>
        <v>-1812</v>
      </c>
      <c r="BF32" s="30">
        <f>BF10+BF11+BF15</f>
        <v>-2959</v>
      </c>
      <c r="BG32" s="30">
        <f t="shared" ref="BG32:BL32" si="34">BG10+BG11+BG15</f>
        <v>-3162</v>
      </c>
      <c r="BH32" s="30">
        <f t="shared" si="34"/>
        <v>-4373</v>
      </c>
      <c r="BI32" s="30">
        <f t="shared" si="34"/>
        <v>-4620</v>
      </c>
      <c r="BJ32" s="30">
        <f t="shared" si="34"/>
        <v>-3745</v>
      </c>
      <c r="BK32" s="30">
        <f t="shared" si="34"/>
        <v>-2343</v>
      </c>
      <c r="BL32" s="30">
        <f t="shared" si="34"/>
        <v>-1079</v>
      </c>
      <c r="BM32" s="31">
        <f>BM10+BM11+BM15</f>
        <v>-2598</v>
      </c>
      <c r="BN32" s="31">
        <f t="shared" ref="BN32:BS32" si="35">BN10+BN11+BN15</f>
        <v>-3574</v>
      </c>
      <c r="BO32" s="31">
        <f t="shared" si="35"/>
        <v>-1953</v>
      </c>
      <c r="BP32" s="31">
        <f t="shared" si="35"/>
        <v>-3564</v>
      </c>
      <c r="BQ32" s="31">
        <f t="shared" si="35"/>
        <v>-2268</v>
      </c>
      <c r="BR32" s="31">
        <f t="shared" si="35"/>
        <v>-3822</v>
      </c>
      <c r="BS32" s="31">
        <f t="shared" si="35"/>
        <v>-3209</v>
      </c>
      <c r="BT32" s="30">
        <f>BT10+BT11+BT15</f>
        <v>-2638</v>
      </c>
      <c r="BU32" s="30">
        <f t="shared" ref="BU32:CG32" si="36">BU10+BU11+BU15</f>
        <v>-3194</v>
      </c>
      <c r="BV32" s="30">
        <f t="shared" si="36"/>
        <v>-2855</v>
      </c>
      <c r="BW32" s="30">
        <f t="shared" si="36"/>
        <v>-3657</v>
      </c>
      <c r="BX32" s="30">
        <f t="shared" si="36"/>
        <v>1485</v>
      </c>
      <c r="BY32" s="30">
        <f t="shared" si="36"/>
        <v>2326</v>
      </c>
      <c r="BZ32" s="30">
        <f t="shared" si="36"/>
        <v>-271</v>
      </c>
      <c r="CA32" s="31">
        <f t="shared" si="36"/>
        <v>-1016</v>
      </c>
      <c r="CB32" s="31">
        <f t="shared" si="36"/>
        <v>-2881</v>
      </c>
      <c r="CC32" s="31">
        <f t="shared" si="36"/>
        <v>-1148</v>
      </c>
      <c r="CD32" s="31">
        <f t="shared" si="36"/>
        <v>-726</v>
      </c>
      <c r="CE32" s="31">
        <f t="shared" si="36"/>
        <v>-631</v>
      </c>
      <c r="CF32" s="31">
        <f t="shared" si="36"/>
        <v>-469</v>
      </c>
      <c r="CG32" s="31">
        <f t="shared" si="36"/>
        <v>2067</v>
      </c>
      <c r="CH32" s="30">
        <f>CH10+CH11+CH15</f>
        <v>4168</v>
      </c>
      <c r="CI32" s="30">
        <f t="shared" ref="CI32:CN32" si="37">CI10+CI11+CI15</f>
        <v>1241</v>
      </c>
      <c r="CJ32" s="30">
        <f t="shared" si="37"/>
        <v>1347</v>
      </c>
      <c r="CK32" s="30">
        <f t="shared" si="37"/>
        <v>-49</v>
      </c>
      <c r="CL32" s="30">
        <f t="shared" si="37"/>
        <v>-233</v>
      </c>
      <c r="CM32" s="30">
        <f t="shared" si="37"/>
        <v>-1855</v>
      </c>
      <c r="CN32" s="30">
        <f t="shared" si="37"/>
        <v>899</v>
      </c>
      <c r="EX32" s="30"/>
      <c r="EY32" s="30"/>
      <c r="EZ32" s="30">
        <f t="shared" ref="EZ32:GE32" si="38">EZ10+EZ11+EZ15</f>
        <v>-196</v>
      </c>
      <c r="FA32" s="30">
        <f t="shared" si="38"/>
        <v>314</v>
      </c>
      <c r="FB32" s="30">
        <f t="shared" si="38"/>
        <v>368</v>
      </c>
      <c r="FC32" s="30">
        <f t="shared" si="38"/>
        <v>-287</v>
      </c>
      <c r="FD32" s="31">
        <f t="shared" si="38"/>
        <v>590</v>
      </c>
      <c r="FE32" s="31">
        <f t="shared" si="38"/>
        <v>788</v>
      </c>
      <c r="FF32" s="31">
        <f t="shared" si="38"/>
        <v>66</v>
      </c>
      <c r="FG32" s="31">
        <f t="shared" si="38"/>
        <v>-765</v>
      </c>
      <c r="FH32" s="31">
        <f t="shared" si="38"/>
        <v>-72</v>
      </c>
      <c r="FI32" s="31">
        <f t="shared" si="38"/>
        <v>-464</v>
      </c>
      <c r="FJ32" s="31">
        <f t="shared" si="38"/>
        <v>360</v>
      </c>
      <c r="FK32" s="30">
        <f t="shared" si="38"/>
        <v>483</v>
      </c>
      <c r="FL32" s="30">
        <f t="shared" si="38"/>
        <v>983</v>
      </c>
      <c r="FM32" s="30">
        <f t="shared" si="38"/>
        <v>634</v>
      </c>
      <c r="FN32" s="30">
        <f t="shared" si="38"/>
        <v>31</v>
      </c>
      <c r="FO32" s="30">
        <f t="shared" si="38"/>
        <v>-530</v>
      </c>
      <c r="FP32" s="30">
        <f t="shared" si="38"/>
        <v>-174</v>
      </c>
      <c r="FQ32" s="30">
        <f t="shared" si="38"/>
        <v>88</v>
      </c>
      <c r="FR32" s="31">
        <f t="shared" si="38"/>
        <v>337</v>
      </c>
      <c r="FS32" s="31">
        <f t="shared" si="38"/>
        <v>429</v>
      </c>
      <c r="FT32" s="31">
        <f t="shared" si="38"/>
        <v>162</v>
      </c>
      <c r="FU32" s="31">
        <f t="shared" si="38"/>
        <v>90</v>
      </c>
      <c r="FV32" s="31">
        <f t="shared" si="38"/>
        <v>461</v>
      </c>
      <c r="FW32" s="31">
        <f t="shared" si="38"/>
        <v>549</v>
      </c>
      <c r="FX32" s="31">
        <f t="shared" si="38"/>
        <v>-372</v>
      </c>
      <c r="FY32" s="30">
        <f t="shared" si="38"/>
        <v>-641</v>
      </c>
      <c r="FZ32" s="30">
        <f t="shared" si="38"/>
        <v>-325</v>
      </c>
      <c r="GA32" s="30">
        <f t="shared" si="38"/>
        <v>-20</v>
      </c>
      <c r="GB32" s="30">
        <f t="shared" si="38"/>
        <v>298</v>
      </c>
      <c r="GC32" s="30">
        <f t="shared" si="38"/>
        <v>998</v>
      </c>
      <c r="GD32" s="30">
        <f t="shared" si="38"/>
        <v>213</v>
      </c>
      <c r="GE32" s="30">
        <f t="shared" si="38"/>
        <v>504</v>
      </c>
      <c r="GF32" s="42">
        <v>719</v>
      </c>
      <c r="GG32" s="42">
        <v>35</v>
      </c>
      <c r="GH32" s="42">
        <v>290</v>
      </c>
      <c r="GI32" s="42">
        <v>323</v>
      </c>
      <c r="GJ32" s="42">
        <v>-355</v>
      </c>
      <c r="GK32" s="42">
        <v>-506</v>
      </c>
      <c r="GL32" s="42">
        <v>-224</v>
      </c>
      <c r="GM32" s="42">
        <v>-215</v>
      </c>
      <c r="GN32" s="42">
        <v>-215</v>
      </c>
      <c r="GO32" s="42">
        <v>-792</v>
      </c>
      <c r="GP32" s="42">
        <v>-997</v>
      </c>
      <c r="GQ32" s="42">
        <v>-1150</v>
      </c>
      <c r="GR32" s="42">
        <v>-251</v>
      </c>
      <c r="GS32" s="42">
        <v>-1248</v>
      </c>
      <c r="GT32" s="42">
        <v>-1112</v>
      </c>
      <c r="GU32" s="42">
        <v>-827</v>
      </c>
      <c r="GV32" s="42">
        <v>-611</v>
      </c>
      <c r="GW32" s="42">
        <v>-1097</v>
      </c>
      <c r="GX32" s="42">
        <v>-1077</v>
      </c>
      <c r="GY32" s="42">
        <v>-356</v>
      </c>
      <c r="GZ32" s="42">
        <v>-630</v>
      </c>
      <c r="HA32" s="42">
        <v>-773</v>
      </c>
      <c r="HB32" s="42">
        <v>-349</v>
      </c>
      <c r="HC32" s="42">
        <v>179</v>
      </c>
      <c r="HD32" s="42">
        <v>319</v>
      </c>
      <c r="HE32" s="42">
        <v>-91</v>
      </c>
      <c r="HF32" s="42">
        <v>-184</v>
      </c>
      <c r="HG32" s="42">
        <v>351</v>
      </c>
      <c r="HH32" s="42">
        <v>178</v>
      </c>
    </row>
    <row r="33" spans="1:249" x14ac:dyDescent="0.15">
      <c r="A33" s="29" t="s">
        <v>30</v>
      </c>
      <c r="B33" s="30">
        <f>B12+B13+B14+B16+B17+B18</f>
        <v>-18608</v>
      </c>
      <c r="C33" s="30">
        <f t="shared" ref="C33:H33" si="39">C12+C13+C14+C16+C17+C18</f>
        <v>-14106</v>
      </c>
      <c r="D33" s="30">
        <f t="shared" si="39"/>
        <v>-15427</v>
      </c>
      <c r="E33" s="30">
        <f t="shared" si="39"/>
        <v>-20122</v>
      </c>
      <c r="F33" s="30">
        <f t="shared" si="39"/>
        <v>-19980</v>
      </c>
      <c r="G33" s="30">
        <f t="shared" si="39"/>
        <v>-18882</v>
      </c>
      <c r="H33" s="30">
        <f t="shared" si="39"/>
        <v>-20674</v>
      </c>
      <c r="I33" s="31">
        <f>I12+I13+I14+I16+I17+I18</f>
        <v>-13497</v>
      </c>
      <c r="J33" s="31">
        <f t="shared" ref="J33:O33" si="40">J12+J13+J14+J16+J17+J18</f>
        <v>-10622</v>
      </c>
      <c r="K33" s="31">
        <f t="shared" si="40"/>
        <v>-7804</v>
      </c>
      <c r="L33" s="31">
        <f t="shared" si="40"/>
        <v>-5974</v>
      </c>
      <c r="M33" s="31">
        <f t="shared" si="40"/>
        <v>-6303</v>
      </c>
      <c r="N33" s="31">
        <f t="shared" si="40"/>
        <v>-7304</v>
      </c>
      <c r="O33" s="31">
        <f t="shared" si="40"/>
        <v>-7877</v>
      </c>
      <c r="P33" s="30">
        <f>P12+P13+P14+P16+P17+P18</f>
        <v>-7446</v>
      </c>
      <c r="Q33" s="30">
        <f t="shared" ref="Q33:V33" si="41">Q12+Q13+Q14+Q16+Q17+Q18</f>
        <v>-9115</v>
      </c>
      <c r="R33" s="30">
        <f t="shared" si="41"/>
        <v>-8660</v>
      </c>
      <c r="S33" s="30">
        <f t="shared" si="41"/>
        <v>-5711</v>
      </c>
      <c r="T33" s="30">
        <f t="shared" si="41"/>
        <v>-5130</v>
      </c>
      <c r="U33" s="30">
        <f t="shared" si="41"/>
        <v>-5089</v>
      </c>
      <c r="V33" s="30">
        <f t="shared" si="41"/>
        <v>-8655</v>
      </c>
      <c r="W33" s="31">
        <f>W12+W13+W14+W16+W17+W18</f>
        <v>-10474</v>
      </c>
      <c r="X33" s="31">
        <f t="shared" ref="X33:AC33" si="42">X12+X13+X14+X16+X17+X18</f>
        <v>-2025</v>
      </c>
      <c r="Y33" s="31">
        <f t="shared" si="42"/>
        <v>8734</v>
      </c>
      <c r="Z33" s="31">
        <f t="shared" si="42"/>
        <v>6768</v>
      </c>
      <c r="AA33" s="31">
        <f t="shared" si="42"/>
        <v>5128</v>
      </c>
      <c r="AB33" s="31">
        <f t="shared" si="42"/>
        <v>-648</v>
      </c>
      <c r="AC33" s="31">
        <f t="shared" si="42"/>
        <v>-3348</v>
      </c>
      <c r="AD33" s="30">
        <f>AD12+AD13+AD14+AD16+AD17+AD18</f>
        <v>-5353</v>
      </c>
      <c r="AE33" s="30">
        <f t="shared" ref="AE33:AJ33" si="43">AE12+AE13+AE14+AE16+AE17+AE18</f>
        <v>-6374</v>
      </c>
      <c r="AF33" s="30">
        <f t="shared" si="43"/>
        <v>4629</v>
      </c>
      <c r="AG33" s="30">
        <f t="shared" si="43"/>
        <v>7089</v>
      </c>
      <c r="AH33" s="30">
        <f t="shared" si="43"/>
        <v>5254</v>
      </c>
      <c r="AI33" s="30">
        <f t="shared" si="43"/>
        <v>6468</v>
      </c>
      <c r="AJ33" s="30">
        <f t="shared" si="43"/>
        <v>1824</v>
      </c>
      <c r="AK33" s="31">
        <f>AK12+AK13+AK14+AK16+AK17+AK18</f>
        <v>10119</v>
      </c>
      <c r="AL33" s="31">
        <f t="shared" ref="AL33:AQ33" si="44">AL12+AL13+AL14+AL16+AL17+AL18</f>
        <v>12128</v>
      </c>
      <c r="AM33" s="31">
        <f t="shared" si="44"/>
        <v>4425</v>
      </c>
      <c r="AN33" s="31">
        <f t="shared" si="44"/>
        <v>6248</v>
      </c>
      <c r="AO33" s="31">
        <f t="shared" si="44"/>
        <v>3306</v>
      </c>
      <c r="AP33" s="31">
        <f t="shared" si="44"/>
        <v>959</v>
      </c>
      <c r="AQ33" s="31">
        <f t="shared" si="44"/>
        <v>8628</v>
      </c>
      <c r="AR33" s="30">
        <f>AR12+AR13+AR14+AR16+AR17+AR18</f>
        <v>6173</v>
      </c>
      <c r="AS33" s="30">
        <f t="shared" ref="AS33:AX33" si="45">AS12+AS13+AS14+AS16+AS17+AS18</f>
        <v>-2841</v>
      </c>
      <c r="AT33" s="30">
        <f t="shared" si="45"/>
        <v>-4611</v>
      </c>
      <c r="AU33" s="30">
        <f t="shared" si="45"/>
        <v>3942</v>
      </c>
      <c r="AV33" s="30">
        <f t="shared" si="45"/>
        <v>-1012</v>
      </c>
      <c r="AW33" s="30">
        <f t="shared" si="45"/>
        <v>-6853</v>
      </c>
      <c r="AX33" s="30">
        <f t="shared" si="45"/>
        <v>-9825</v>
      </c>
      <c r="AY33" s="31">
        <f>AY12+AY13+AY14+AY16+AY17+AY18</f>
        <v>-13810</v>
      </c>
      <c r="AZ33" s="31">
        <f t="shared" ref="AZ33:BE33" si="46">AZ12+AZ13+AZ14+AZ16+AZ17+AZ18</f>
        <v>-8278</v>
      </c>
      <c r="BA33" s="31">
        <f t="shared" si="46"/>
        <v>-8925</v>
      </c>
      <c r="BB33" s="31">
        <f t="shared" si="46"/>
        <v>-8925</v>
      </c>
      <c r="BC33" s="31">
        <f t="shared" si="46"/>
        <v>-12721</v>
      </c>
      <c r="BD33" s="31">
        <f t="shared" si="46"/>
        <v>-16280</v>
      </c>
      <c r="BE33" s="31">
        <f t="shared" si="46"/>
        <v>-13929</v>
      </c>
      <c r="BF33" s="30">
        <f>BF12+BF13+BF14+BF16+BF17+BF18</f>
        <v>-6554</v>
      </c>
      <c r="BG33" s="30">
        <f t="shared" ref="BG33:BL33" si="47">BG12+BG13+BG14+BG16+BG17+BG18</f>
        <v>-5371</v>
      </c>
      <c r="BH33" s="30">
        <f t="shared" si="47"/>
        <v>-13467</v>
      </c>
      <c r="BI33" s="30">
        <f t="shared" si="47"/>
        <v>-10390</v>
      </c>
      <c r="BJ33" s="30">
        <f t="shared" si="47"/>
        <v>-5470</v>
      </c>
      <c r="BK33" s="30">
        <f t="shared" si="47"/>
        <v>-5768</v>
      </c>
      <c r="BL33" s="30">
        <f t="shared" si="47"/>
        <v>-3462</v>
      </c>
      <c r="BM33" s="31">
        <f>BM12+BM13+BM14+BM16+BM17+BM18</f>
        <v>-6661</v>
      </c>
      <c r="BN33" s="31">
        <f t="shared" ref="BN33:BS33" si="48">BN12+BN13+BN14+BN16+BN17+BN18</f>
        <v>-12281</v>
      </c>
      <c r="BO33" s="31">
        <f t="shared" si="48"/>
        <v>-12645</v>
      </c>
      <c r="BP33" s="31">
        <f t="shared" si="48"/>
        <v>-9596</v>
      </c>
      <c r="BQ33" s="31">
        <f t="shared" si="48"/>
        <v>-4899</v>
      </c>
      <c r="BR33" s="31">
        <f t="shared" si="48"/>
        <v>-8758</v>
      </c>
      <c r="BS33" s="31">
        <f t="shared" si="48"/>
        <v>-8326</v>
      </c>
      <c r="BT33" s="30">
        <f>BT12+BT13+BT14+BT16+BT17+BT18</f>
        <v>-7944</v>
      </c>
      <c r="BU33" s="30">
        <f t="shared" ref="BU33:CG33" si="49">BU12+BU13+BU14+BU16+BU17+BU18</f>
        <v>-11806</v>
      </c>
      <c r="BV33" s="30">
        <f t="shared" si="49"/>
        <v>-13316</v>
      </c>
      <c r="BW33" s="30">
        <f t="shared" si="49"/>
        <v>-16367</v>
      </c>
      <c r="BX33" s="30">
        <f t="shared" si="49"/>
        <v>-10365</v>
      </c>
      <c r="BY33" s="30">
        <f t="shared" si="49"/>
        <v>740</v>
      </c>
      <c r="BZ33" s="30">
        <f t="shared" si="49"/>
        <v>-1790</v>
      </c>
      <c r="CA33" s="31">
        <f t="shared" si="49"/>
        <v>-7615</v>
      </c>
      <c r="CB33" s="31">
        <f t="shared" si="49"/>
        <v>-9398</v>
      </c>
      <c r="CC33" s="31">
        <f t="shared" si="49"/>
        <v>-4860</v>
      </c>
      <c r="CD33" s="31">
        <f t="shared" si="49"/>
        <v>-2895</v>
      </c>
      <c r="CE33" s="31">
        <f t="shared" si="49"/>
        <v>27</v>
      </c>
      <c r="CF33" s="31">
        <f t="shared" si="49"/>
        <v>2286</v>
      </c>
      <c r="CG33" s="31">
        <f t="shared" si="49"/>
        <v>4398</v>
      </c>
      <c r="CH33" s="30">
        <f>CH12+CH13+CH14+CH16+CH17+CH18</f>
        <v>8259</v>
      </c>
      <c r="CI33" s="30">
        <f t="shared" ref="CI33:CN33" si="50">CI12+CI13+CI14+CI16+CI17+CI18</f>
        <v>7122</v>
      </c>
      <c r="CJ33" s="30">
        <f t="shared" si="50"/>
        <v>3869</v>
      </c>
      <c r="CK33" s="30">
        <f t="shared" si="50"/>
        <v>1499</v>
      </c>
      <c r="CL33" s="30">
        <f t="shared" si="50"/>
        <v>-1067</v>
      </c>
      <c r="CM33" s="30">
        <f t="shared" si="50"/>
        <v>-4902</v>
      </c>
      <c r="CN33" s="30">
        <f t="shared" si="50"/>
        <v>-5616</v>
      </c>
      <c r="EX33" s="30"/>
      <c r="EY33" s="30"/>
      <c r="EZ33" s="30">
        <f t="shared" ref="EZ33:GE33" si="51">EZ12+EZ13+EZ14+EZ16+EZ17+EZ18</f>
        <v>214</v>
      </c>
      <c r="FA33" s="30">
        <f t="shared" si="51"/>
        <v>-471</v>
      </c>
      <c r="FB33" s="30">
        <f t="shared" si="51"/>
        <v>-1504</v>
      </c>
      <c r="FC33" s="30">
        <f t="shared" si="51"/>
        <v>-1705</v>
      </c>
      <c r="FD33" s="31">
        <f t="shared" si="51"/>
        <v>-534</v>
      </c>
      <c r="FE33" s="31">
        <f t="shared" si="51"/>
        <v>-442</v>
      </c>
      <c r="FF33" s="31">
        <f t="shared" si="51"/>
        <v>1724</v>
      </c>
      <c r="FG33" s="31">
        <f t="shared" si="51"/>
        <v>534</v>
      </c>
      <c r="FH33" s="31">
        <f t="shared" si="51"/>
        <v>-1000</v>
      </c>
      <c r="FI33" s="31">
        <f t="shared" si="51"/>
        <v>259</v>
      </c>
      <c r="FJ33" s="31">
        <f t="shared" si="51"/>
        <v>701</v>
      </c>
      <c r="FK33" s="30">
        <f t="shared" si="51"/>
        <v>409</v>
      </c>
      <c r="FL33" s="30">
        <f t="shared" si="51"/>
        <v>-778</v>
      </c>
      <c r="FM33" s="30">
        <f t="shared" si="51"/>
        <v>83</v>
      </c>
      <c r="FN33" s="30">
        <f t="shared" si="51"/>
        <v>-594</v>
      </c>
      <c r="FO33" s="30">
        <f t="shared" si="51"/>
        <v>-769</v>
      </c>
      <c r="FP33" s="30">
        <f t="shared" si="51"/>
        <v>-24</v>
      </c>
      <c r="FQ33" s="30">
        <f t="shared" si="51"/>
        <v>617</v>
      </c>
      <c r="FR33" s="31">
        <f t="shared" si="51"/>
        <v>337</v>
      </c>
      <c r="FS33" s="31">
        <f t="shared" si="51"/>
        <v>248</v>
      </c>
      <c r="FT33" s="31">
        <f t="shared" si="51"/>
        <v>1085</v>
      </c>
      <c r="FU33" s="31">
        <f t="shared" si="51"/>
        <v>2876</v>
      </c>
      <c r="FV33" s="31">
        <f t="shared" si="51"/>
        <v>2382</v>
      </c>
      <c r="FW33" s="31">
        <f t="shared" si="51"/>
        <v>2277</v>
      </c>
      <c r="FX33" s="31">
        <f t="shared" si="51"/>
        <v>1297</v>
      </c>
      <c r="FY33" s="30">
        <f t="shared" si="51"/>
        <v>679</v>
      </c>
      <c r="FZ33" s="30">
        <f t="shared" si="51"/>
        <v>662</v>
      </c>
      <c r="GA33" s="30">
        <f t="shared" si="51"/>
        <v>376</v>
      </c>
      <c r="GB33" s="30">
        <f t="shared" si="51"/>
        <v>341</v>
      </c>
      <c r="GC33" s="30">
        <f t="shared" si="51"/>
        <v>821</v>
      </c>
      <c r="GD33" s="30">
        <f t="shared" si="51"/>
        <v>881</v>
      </c>
      <c r="GE33" s="30">
        <f t="shared" si="51"/>
        <v>1178</v>
      </c>
      <c r="GF33" s="42">
        <v>1265</v>
      </c>
      <c r="GG33" s="42">
        <v>705</v>
      </c>
      <c r="GH33" s="42">
        <v>491</v>
      </c>
      <c r="GI33" s="42">
        <v>2452</v>
      </c>
      <c r="GJ33" s="42">
        <v>2075</v>
      </c>
      <c r="GK33" s="42">
        <v>1232</v>
      </c>
      <c r="GL33" s="42">
        <v>339</v>
      </c>
      <c r="GM33" s="42">
        <v>159</v>
      </c>
      <c r="GN33" s="42">
        <v>-301</v>
      </c>
      <c r="GO33" s="42">
        <v>-723</v>
      </c>
      <c r="GP33" s="42">
        <v>-409</v>
      </c>
      <c r="GQ33" s="42">
        <v>527</v>
      </c>
      <c r="GR33" s="42">
        <v>-248</v>
      </c>
      <c r="GS33" s="42">
        <v>-637</v>
      </c>
      <c r="GT33" s="42">
        <v>-163</v>
      </c>
      <c r="GU33" s="42">
        <v>-140</v>
      </c>
      <c r="GV33" s="42">
        <v>-1007</v>
      </c>
      <c r="GW33" s="42">
        <v>-1579</v>
      </c>
      <c r="GX33" s="42">
        <v>-489</v>
      </c>
      <c r="GY33" s="42">
        <v>229</v>
      </c>
      <c r="GZ33" s="42">
        <v>-95</v>
      </c>
      <c r="HA33" s="42">
        <v>-164</v>
      </c>
      <c r="HB33" s="42">
        <v>741</v>
      </c>
      <c r="HC33" s="42">
        <v>587</v>
      </c>
      <c r="HD33" s="42">
        <v>620</v>
      </c>
      <c r="HE33" s="42">
        <v>119</v>
      </c>
      <c r="HF33" s="42">
        <v>-1000</v>
      </c>
      <c r="HG33" s="42">
        <v>-834</v>
      </c>
      <c r="HH33" s="42">
        <v>680</v>
      </c>
    </row>
    <row r="34" spans="1:249" x14ac:dyDescent="0.15">
      <c r="A34" s="29" t="s">
        <v>18</v>
      </c>
      <c r="B34" s="30">
        <f t="shared" ref="B34:BM34" si="52">SUM(B31:B33)</f>
        <v>-23285</v>
      </c>
      <c r="C34" s="30">
        <f t="shared" si="52"/>
        <v>-18577</v>
      </c>
      <c r="D34" s="30">
        <f t="shared" si="52"/>
        <v>-19450</v>
      </c>
      <c r="E34" s="30">
        <f t="shared" si="52"/>
        <v>-24790</v>
      </c>
      <c r="F34" s="30">
        <f t="shared" si="52"/>
        <v>-23616</v>
      </c>
      <c r="G34" s="30">
        <f t="shared" si="52"/>
        <v>-20749</v>
      </c>
      <c r="H34" s="30">
        <f t="shared" si="52"/>
        <v>-22083</v>
      </c>
      <c r="I34" s="31">
        <f t="shared" si="52"/>
        <v>-15086</v>
      </c>
      <c r="J34" s="31">
        <f t="shared" si="52"/>
        <v>-10913</v>
      </c>
      <c r="K34" s="31">
        <f t="shared" si="52"/>
        <v>-7568</v>
      </c>
      <c r="L34" s="31">
        <f t="shared" si="52"/>
        <v>-6535</v>
      </c>
      <c r="M34" s="31">
        <f t="shared" si="52"/>
        <v>-6024</v>
      </c>
      <c r="N34" s="31">
        <f t="shared" si="52"/>
        <v>-7284</v>
      </c>
      <c r="O34" s="31">
        <f t="shared" si="52"/>
        <v>-9291</v>
      </c>
      <c r="P34" s="30">
        <f t="shared" si="52"/>
        <v>-9678</v>
      </c>
      <c r="Q34" s="30">
        <f t="shared" si="52"/>
        <v>-9910</v>
      </c>
      <c r="R34" s="30">
        <f t="shared" si="52"/>
        <v>-9761</v>
      </c>
      <c r="S34" s="30">
        <f t="shared" si="52"/>
        <v>-7375</v>
      </c>
      <c r="T34" s="30">
        <f t="shared" si="52"/>
        <v>-6676</v>
      </c>
      <c r="U34" s="30">
        <f t="shared" si="52"/>
        <v>-7533</v>
      </c>
      <c r="V34" s="30">
        <f t="shared" si="52"/>
        <v>-10002</v>
      </c>
      <c r="W34" s="31">
        <f t="shared" si="52"/>
        <v>-10786</v>
      </c>
      <c r="X34" s="31">
        <f t="shared" si="52"/>
        <v>8123</v>
      </c>
      <c r="Y34" s="31">
        <f t="shared" si="52"/>
        <v>20092</v>
      </c>
      <c r="Z34" s="31">
        <f t="shared" si="52"/>
        <v>14519</v>
      </c>
      <c r="AA34" s="31">
        <f t="shared" si="52"/>
        <v>10284</v>
      </c>
      <c r="AB34" s="31">
        <f t="shared" si="52"/>
        <v>-556</v>
      </c>
      <c r="AC34" s="31">
        <f t="shared" si="52"/>
        <v>-4286</v>
      </c>
      <c r="AD34" s="30">
        <f t="shared" si="52"/>
        <v>-8126</v>
      </c>
      <c r="AE34" s="30">
        <f t="shared" si="52"/>
        <v>-10170</v>
      </c>
      <c r="AF34" s="30">
        <f t="shared" si="52"/>
        <v>4671</v>
      </c>
      <c r="AG34" s="30">
        <f t="shared" si="52"/>
        <v>5799</v>
      </c>
      <c r="AH34" s="30">
        <f t="shared" si="52"/>
        <v>3803</v>
      </c>
      <c r="AI34" s="30">
        <f t="shared" si="52"/>
        <v>4998</v>
      </c>
      <c r="AJ34" s="30">
        <f t="shared" si="52"/>
        <v>8041</v>
      </c>
      <c r="AK34" s="31">
        <f t="shared" si="52"/>
        <v>17175</v>
      </c>
      <c r="AL34" s="31">
        <f t="shared" si="52"/>
        <v>15807</v>
      </c>
      <c r="AM34" s="31">
        <f t="shared" si="52"/>
        <v>1628</v>
      </c>
      <c r="AN34" s="31">
        <f t="shared" si="52"/>
        <v>3207</v>
      </c>
      <c r="AO34" s="31">
        <f t="shared" si="52"/>
        <v>-489</v>
      </c>
      <c r="AP34" s="31">
        <f t="shared" si="52"/>
        <v>1740</v>
      </c>
      <c r="AQ34" s="31">
        <f t="shared" si="52"/>
        <v>11494</v>
      </c>
      <c r="AR34" s="30">
        <f t="shared" si="52"/>
        <v>3866</v>
      </c>
      <c r="AS34" s="30">
        <f t="shared" si="52"/>
        <v>-8531</v>
      </c>
      <c r="AT34" s="30">
        <f t="shared" si="52"/>
        <v>-8682</v>
      </c>
      <c r="AU34" s="30">
        <f t="shared" si="52"/>
        <v>3393</v>
      </c>
      <c r="AV34" s="30">
        <f t="shared" si="52"/>
        <v>-3198</v>
      </c>
      <c r="AW34" s="30">
        <f t="shared" si="52"/>
        <v>-11251</v>
      </c>
      <c r="AX34" s="30">
        <f t="shared" si="52"/>
        <v>-14987</v>
      </c>
      <c r="AY34" s="31">
        <f t="shared" si="52"/>
        <v>-19970</v>
      </c>
      <c r="AZ34" s="31">
        <f t="shared" si="52"/>
        <v>-13651</v>
      </c>
      <c r="BA34" s="31">
        <f t="shared" si="52"/>
        <v>-15557</v>
      </c>
      <c r="BB34" s="31">
        <f t="shared" si="52"/>
        <v>-15558</v>
      </c>
      <c r="BC34" s="31">
        <f t="shared" si="52"/>
        <v>-18812</v>
      </c>
      <c r="BD34" s="31">
        <f t="shared" si="52"/>
        <v>-22242</v>
      </c>
      <c r="BE34" s="31">
        <f t="shared" si="52"/>
        <v>-15868</v>
      </c>
      <c r="BF34" s="30">
        <f t="shared" si="52"/>
        <v>-8777</v>
      </c>
      <c r="BG34" s="30">
        <f t="shared" si="52"/>
        <v>-6467</v>
      </c>
      <c r="BH34" s="30">
        <f t="shared" si="52"/>
        <v>-16985</v>
      </c>
      <c r="BI34" s="30">
        <f t="shared" si="52"/>
        <v>-14695</v>
      </c>
      <c r="BJ34" s="30">
        <f t="shared" si="52"/>
        <v>-8658</v>
      </c>
      <c r="BK34" s="30">
        <f t="shared" si="52"/>
        <v>-8292</v>
      </c>
      <c r="BL34" s="30">
        <f t="shared" si="52"/>
        <v>-5169</v>
      </c>
      <c r="BM34" s="31">
        <f t="shared" si="52"/>
        <v>-8412</v>
      </c>
      <c r="BN34" s="31">
        <f t="shared" ref="BN34:CN34" si="53">SUM(BN31:BN33)</f>
        <v>-15241</v>
      </c>
      <c r="BO34" s="31">
        <f t="shared" si="53"/>
        <v>-15040</v>
      </c>
      <c r="BP34" s="31">
        <f t="shared" si="53"/>
        <v>-13279</v>
      </c>
      <c r="BQ34" s="31">
        <f t="shared" si="53"/>
        <v>-6596</v>
      </c>
      <c r="BR34" s="31">
        <f t="shared" si="53"/>
        <v>-12189</v>
      </c>
      <c r="BS34" s="31">
        <f t="shared" si="53"/>
        <v>-12242</v>
      </c>
      <c r="BT34" s="30">
        <f t="shared" si="53"/>
        <v>-12330</v>
      </c>
      <c r="BU34" s="30">
        <f t="shared" si="53"/>
        <v>-16574</v>
      </c>
      <c r="BV34" s="30">
        <f t="shared" si="53"/>
        <v>-14531</v>
      </c>
      <c r="BW34" s="30">
        <f t="shared" si="53"/>
        <v>-18504</v>
      </c>
      <c r="BX34" s="30">
        <f t="shared" si="53"/>
        <v>-7777</v>
      </c>
      <c r="BY34" s="30">
        <f t="shared" si="53"/>
        <v>3375</v>
      </c>
      <c r="BZ34" s="30">
        <f t="shared" si="53"/>
        <v>-2696</v>
      </c>
      <c r="CA34" s="31">
        <f t="shared" si="53"/>
        <v>-8606</v>
      </c>
      <c r="CB34" s="31">
        <f t="shared" si="53"/>
        <v>-12147</v>
      </c>
      <c r="CC34" s="31">
        <f t="shared" si="53"/>
        <v>-6517</v>
      </c>
      <c r="CD34" s="31">
        <f t="shared" si="53"/>
        <v>-4467</v>
      </c>
      <c r="CE34" s="31">
        <f t="shared" si="53"/>
        <v>-1349</v>
      </c>
      <c r="CF34" s="31">
        <f t="shared" si="53"/>
        <v>1552</v>
      </c>
      <c r="CG34" s="31">
        <f t="shared" si="53"/>
        <v>5987</v>
      </c>
      <c r="CH34" s="30">
        <f t="shared" si="53"/>
        <v>12634</v>
      </c>
      <c r="CI34" s="30">
        <f t="shared" si="53"/>
        <v>8713</v>
      </c>
      <c r="CJ34" s="30">
        <f t="shared" si="53"/>
        <v>5060</v>
      </c>
      <c r="CK34" s="30">
        <f t="shared" si="53"/>
        <v>741</v>
      </c>
      <c r="CL34" s="30">
        <f t="shared" si="53"/>
        <v>-1416</v>
      </c>
      <c r="CM34" s="30">
        <f t="shared" si="53"/>
        <v>-6456</v>
      </c>
      <c r="CN34" s="30">
        <f t="shared" si="53"/>
        <v>-5656</v>
      </c>
      <c r="EX34" s="30"/>
      <c r="EY34" s="30"/>
      <c r="EZ34" s="30">
        <f t="shared" ref="EZ34:FJ34" si="54">SUM(EZ31:EZ33)</f>
        <v>-225</v>
      </c>
      <c r="FA34" s="30">
        <f t="shared" si="54"/>
        <v>369</v>
      </c>
      <c r="FB34" s="30">
        <f t="shared" si="54"/>
        <v>44</v>
      </c>
      <c r="FC34" s="30">
        <f t="shared" si="54"/>
        <v>-1454</v>
      </c>
      <c r="FD34" s="31">
        <f t="shared" si="54"/>
        <v>653</v>
      </c>
      <c r="FE34" s="31">
        <f t="shared" si="54"/>
        <v>474</v>
      </c>
      <c r="FF34" s="31">
        <f t="shared" si="54"/>
        <v>1708</v>
      </c>
      <c r="FG34" s="31">
        <f t="shared" si="54"/>
        <v>415</v>
      </c>
      <c r="FH34" s="31">
        <f t="shared" si="54"/>
        <v>-161</v>
      </c>
      <c r="FI34" s="31">
        <f t="shared" si="54"/>
        <v>361</v>
      </c>
      <c r="FJ34" s="31">
        <f t="shared" si="54"/>
        <v>1165</v>
      </c>
      <c r="FK34" s="30">
        <f t="shared" ref="FK34:GE34" si="55">SUM(FK31:FK33)</f>
        <v>1084</v>
      </c>
      <c r="FL34" s="30">
        <f t="shared" si="55"/>
        <v>123</v>
      </c>
      <c r="FM34" s="30">
        <f t="shared" si="55"/>
        <v>1071</v>
      </c>
      <c r="FN34" s="30">
        <f t="shared" si="55"/>
        <v>210</v>
      </c>
      <c r="FO34" s="30">
        <f t="shared" si="55"/>
        <v>-1142</v>
      </c>
      <c r="FP34" s="30">
        <f t="shared" si="55"/>
        <v>-462</v>
      </c>
      <c r="FQ34" s="30">
        <f t="shared" si="55"/>
        <v>334</v>
      </c>
      <c r="FR34" s="31">
        <f t="shared" si="55"/>
        <v>650</v>
      </c>
      <c r="FS34" s="31">
        <f t="shared" si="55"/>
        <v>982</v>
      </c>
      <c r="FT34" s="31">
        <f t="shared" si="55"/>
        <v>1159</v>
      </c>
      <c r="FU34" s="31">
        <f t="shared" si="55"/>
        <v>2706</v>
      </c>
      <c r="FV34" s="31">
        <f t="shared" si="55"/>
        <v>3018</v>
      </c>
      <c r="FW34" s="31">
        <f t="shared" si="55"/>
        <v>2798</v>
      </c>
      <c r="FX34" s="31">
        <f t="shared" si="55"/>
        <v>633</v>
      </c>
      <c r="FY34" s="30">
        <f t="shared" si="55"/>
        <v>-16</v>
      </c>
      <c r="FZ34" s="30">
        <f t="shared" si="55"/>
        <v>253</v>
      </c>
      <c r="GA34" s="30">
        <f t="shared" si="55"/>
        <v>-101</v>
      </c>
      <c r="GB34" s="30">
        <f t="shared" si="55"/>
        <v>576</v>
      </c>
      <c r="GC34" s="30">
        <f t="shared" si="55"/>
        <v>1604</v>
      </c>
      <c r="GD34" s="30">
        <f t="shared" si="55"/>
        <v>484</v>
      </c>
      <c r="GE34" s="30">
        <f t="shared" si="55"/>
        <v>1060</v>
      </c>
      <c r="GF34" s="42">
        <v>1805</v>
      </c>
      <c r="GG34" s="42">
        <v>298</v>
      </c>
      <c r="GH34" s="42">
        <v>435</v>
      </c>
      <c r="GI34" s="42">
        <v>2488</v>
      </c>
      <c r="GJ34" s="42">
        <v>1381</v>
      </c>
      <c r="GK34" s="42">
        <v>686</v>
      </c>
      <c r="GL34" s="42">
        <v>31</v>
      </c>
      <c r="GM34" s="42">
        <v>-125</v>
      </c>
      <c r="GN34" s="42">
        <v>-568</v>
      </c>
      <c r="GO34" s="42">
        <v>-1455</v>
      </c>
      <c r="GP34" s="42">
        <v>-1049</v>
      </c>
      <c r="GQ34" s="42">
        <v>-672</v>
      </c>
      <c r="GR34" s="42">
        <v>-533</v>
      </c>
      <c r="GS34" s="42">
        <v>-2052</v>
      </c>
      <c r="GT34" s="42">
        <v>-1472</v>
      </c>
      <c r="GU34" s="42">
        <v>-905</v>
      </c>
      <c r="GV34" s="42">
        <v>-1640</v>
      </c>
      <c r="GW34" s="42">
        <v>-2882</v>
      </c>
      <c r="GX34" s="42">
        <v>-1700</v>
      </c>
      <c r="GY34" s="42">
        <v>-290</v>
      </c>
      <c r="GZ34" s="42">
        <v>-1077</v>
      </c>
      <c r="HA34" s="42">
        <v>-1033</v>
      </c>
      <c r="HB34" s="42">
        <v>433</v>
      </c>
      <c r="HC34" s="42">
        <v>1002</v>
      </c>
      <c r="HD34" s="42">
        <v>1445</v>
      </c>
      <c r="HE34" s="42">
        <v>372</v>
      </c>
      <c r="HF34" s="42">
        <v>-620</v>
      </c>
      <c r="HG34" s="42">
        <v>-409</v>
      </c>
      <c r="HH34" s="42">
        <v>779</v>
      </c>
    </row>
    <row r="35" spans="1:249" x14ac:dyDescent="0.15">
      <c r="A35" s="29"/>
      <c r="I35" s="32"/>
      <c r="J35" s="32"/>
      <c r="K35" s="32"/>
      <c r="L35" s="32"/>
      <c r="M35" s="32"/>
      <c r="N35" s="32"/>
      <c r="O35" s="32"/>
      <c r="W35" s="32"/>
      <c r="X35" s="32"/>
      <c r="Y35" s="32"/>
      <c r="Z35" s="32"/>
      <c r="AA35" s="32"/>
      <c r="AB35" s="32"/>
      <c r="AC35" s="32"/>
      <c r="AK35" s="32"/>
      <c r="AL35" s="32"/>
      <c r="AM35" s="32"/>
      <c r="AN35" s="32"/>
      <c r="AO35" s="32"/>
      <c r="AP35" s="32"/>
      <c r="AQ35" s="32"/>
      <c r="AR35" s="2"/>
      <c r="AS35" s="2"/>
      <c r="AT35" s="2"/>
      <c r="AU35" s="2"/>
      <c r="AV35" s="2"/>
      <c r="AW35" s="2"/>
      <c r="AX35" s="2"/>
      <c r="AY35" s="32"/>
      <c r="AZ35" s="32"/>
      <c r="BA35" s="32"/>
      <c r="BB35" s="32"/>
      <c r="BC35" s="32"/>
      <c r="BD35" s="32"/>
      <c r="BE35" s="32"/>
      <c r="BF35" s="2"/>
      <c r="BG35" s="2"/>
      <c r="BH35" s="2"/>
      <c r="BI35" s="2"/>
      <c r="BJ35" s="2"/>
      <c r="BK35" s="2"/>
      <c r="BL35" s="2"/>
      <c r="BM35" s="32"/>
      <c r="BN35" s="32"/>
      <c r="BO35" s="32"/>
      <c r="BP35" s="32"/>
      <c r="BQ35" s="32"/>
      <c r="BR35" s="32"/>
      <c r="BS35" s="32"/>
      <c r="BT35" s="2"/>
      <c r="BU35" s="2"/>
      <c r="BV35" s="2"/>
      <c r="BW35" s="2"/>
      <c r="BX35" s="2"/>
      <c r="BY35" s="2"/>
      <c r="BZ35" s="2"/>
      <c r="CH35" s="2"/>
      <c r="CI35" s="2"/>
      <c r="CJ35" s="2"/>
      <c r="CK35" s="2"/>
      <c r="CL35" s="2"/>
      <c r="CM35" s="2"/>
      <c r="CN35" s="2"/>
      <c r="EX35" s="2"/>
      <c r="EY35" s="2"/>
      <c r="EZ35" s="2"/>
      <c r="FA35" s="2"/>
      <c r="FB35" s="2"/>
      <c r="FC35" s="2"/>
      <c r="FK35" s="2"/>
      <c r="FL35" s="2"/>
      <c r="FM35" s="2"/>
      <c r="FN35" s="2"/>
      <c r="FO35" s="2"/>
      <c r="FP35" s="2"/>
      <c r="FQ35" s="2"/>
      <c r="FY35" s="2"/>
      <c r="FZ35" s="2"/>
      <c r="GA35" s="2"/>
      <c r="GB35" s="2"/>
      <c r="GC35" s="2"/>
      <c r="GD35" s="2"/>
      <c r="GE35" s="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</row>
    <row r="36" spans="1:249" x14ac:dyDescent="0.15">
      <c r="A36" s="29" t="s">
        <v>31</v>
      </c>
      <c r="H36" s="30">
        <f>SUM(B31:H31)</f>
        <v>-4879</v>
      </c>
      <c r="I36" s="32"/>
      <c r="J36" s="32"/>
      <c r="K36" s="32"/>
      <c r="L36" s="32"/>
      <c r="M36" s="32"/>
      <c r="N36" s="32"/>
      <c r="O36" s="31">
        <f>SUM(I31:O31)</f>
        <v>3663</v>
      </c>
      <c r="V36" s="30">
        <f>SUM(P31:V31)</f>
        <v>-63</v>
      </c>
      <c r="W36" s="32"/>
      <c r="X36" s="32"/>
      <c r="Y36" s="32"/>
      <c r="Z36" s="32"/>
      <c r="AA36" s="32"/>
      <c r="AB36" s="32"/>
      <c r="AC36" s="31">
        <f>SUM(W31:AC31)</f>
        <v>15810</v>
      </c>
      <c r="AJ36" s="30">
        <f>SUM(AD31:AJ31)</f>
        <v>-5135</v>
      </c>
      <c r="AK36" s="32"/>
      <c r="AL36" s="32"/>
      <c r="AM36" s="32"/>
      <c r="AN36" s="32"/>
      <c r="AO36" s="32"/>
      <c r="AP36" s="32"/>
      <c r="AQ36" s="31">
        <f>SUM(AK31:AQ31)</f>
        <v>-2706</v>
      </c>
      <c r="AR36" s="2"/>
      <c r="AS36" s="2"/>
      <c r="AT36" s="2"/>
      <c r="AU36" s="2"/>
      <c r="AV36" s="2"/>
      <c r="AW36" s="2"/>
      <c r="AX36" s="30">
        <f>SUM(AR31:AX31)</f>
        <v>-7219</v>
      </c>
      <c r="AY36" s="32">
        <v>-21</v>
      </c>
      <c r="AZ36" s="32"/>
      <c r="BA36" s="32"/>
      <c r="BB36" s="32"/>
      <c r="BC36" s="32"/>
      <c r="BD36" s="32"/>
      <c r="BE36" s="31">
        <f>SUM(AY31:BE31)</f>
        <v>-12303</v>
      </c>
      <c r="BF36" s="2">
        <v>-9</v>
      </c>
      <c r="BG36" s="2" t="s">
        <v>32</v>
      </c>
      <c r="BH36" s="2"/>
      <c r="BI36" s="2"/>
      <c r="BJ36" s="2"/>
      <c r="BK36" s="2"/>
      <c r="BL36" s="30">
        <f>SUM(BF31:BL31)</f>
        <v>3720</v>
      </c>
      <c r="BM36" s="33">
        <v>-6</v>
      </c>
      <c r="BO36" s="32"/>
      <c r="BP36" s="32"/>
      <c r="BQ36" s="32"/>
      <c r="BR36" s="32"/>
      <c r="BS36" s="31">
        <f>SUM(BM31:BS31)</f>
        <v>1155</v>
      </c>
      <c r="BT36" s="30">
        <v>-2</v>
      </c>
      <c r="BU36" s="2"/>
      <c r="BV36" s="2"/>
      <c r="BW36" s="2"/>
      <c r="BX36" s="2"/>
      <c r="BY36" s="2"/>
      <c r="BZ36" s="30">
        <f>SUM(BT31:BZ31)</f>
        <v>615</v>
      </c>
      <c r="CA36" s="31">
        <v>-17</v>
      </c>
      <c r="CF36" s="6"/>
      <c r="CG36" s="31">
        <f>SUM(CA31:CG31)</f>
        <v>-2686</v>
      </c>
      <c r="CH36" s="34">
        <f>(((CG36-BZ36)*-1)/1000)+CA36</f>
        <v>-13.699</v>
      </c>
      <c r="CI36" s="35">
        <f>(BT36*1000)+(BS36-CG36)</f>
        <v>1841</v>
      </c>
      <c r="CJ36" s="2"/>
      <c r="CK36" s="2"/>
      <c r="CL36" s="2"/>
      <c r="CM36" s="2"/>
      <c r="CN36" s="30">
        <f>SUM(CH31:CN31)</f>
        <v>-1062</v>
      </c>
      <c r="EX36" s="2"/>
      <c r="EY36" s="2"/>
      <c r="EZ36" s="2"/>
      <c r="FA36" s="2"/>
      <c r="FB36" s="2"/>
      <c r="FC36" s="30">
        <f>SUM(EV33:FC33)</f>
        <v>-3466</v>
      </c>
      <c r="FD36" s="31"/>
      <c r="FJ36" s="31">
        <f>SUM(FD31:FJ31)</f>
        <v>2870</v>
      </c>
      <c r="FK36" s="2"/>
      <c r="FL36" s="2"/>
      <c r="FM36" s="2"/>
      <c r="FN36" s="2"/>
      <c r="FO36" s="2"/>
      <c r="FP36" s="2"/>
      <c r="FQ36" s="30">
        <f>SUM(FK31:FQ31)</f>
        <v>759</v>
      </c>
      <c r="FR36" s="31"/>
      <c r="FX36" s="31">
        <f>SUM(FR31:FX31)</f>
        <v>-212</v>
      </c>
      <c r="FY36" s="2"/>
      <c r="FZ36" s="2"/>
      <c r="GA36" s="2"/>
      <c r="GB36" s="2"/>
      <c r="GC36" s="2"/>
      <c r="GD36" s="2"/>
      <c r="GE36" s="30">
        <f>SUM(FY31:GE31)</f>
        <v>-2105</v>
      </c>
      <c r="GF36" s="42"/>
      <c r="GG36" s="42"/>
      <c r="GH36" s="42"/>
      <c r="GI36" s="42"/>
      <c r="GJ36" s="42"/>
      <c r="GK36" s="42"/>
      <c r="GL36" s="42">
        <v>-1717</v>
      </c>
      <c r="GM36" s="42"/>
      <c r="GN36" s="42"/>
      <c r="GO36" s="42"/>
      <c r="GP36" s="42"/>
      <c r="GQ36" s="42"/>
      <c r="GR36" s="42"/>
      <c r="GS36" s="42">
        <v>46</v>
      </c>
      <c r="GT36" s="42"/>
      <c r="GU36" s="42"/>
      <c r="GV36" s="42"/>
      <c r="GW36" s="42"/>
      <c r="GX36" s="42"/>
      <c r="GY36" s="42"/>
      <c r="GZ36" s="42">
        <v>-1012</v>
      </c>
      <c r="HA36" s="42"/>
      <c r="HB36" s="42"/>
      <c r="HC36" s="42"/>
      <c r="HD36" s="42"/>
      <c r="HE36" s="42"/>
      <c r="HF36" s="42"/>
      <c r="HG36" s="42">
        <v>1669</v>
      </c>
      <c r="HH36" s="42"/>
    </row>
    <row r="37" spans="1:249" x14ac:dyDescent="0.15">
      <c r="A37" s="29" t="s">
        <v>29</v>
      </c>
      <c r="H37" s="30">
        <f>SUM(B32:H32)</f>
        <v>-19872</v>
      </c>
      <c r="I37" s="32"/>
      <c r="J37" s="32"/>
      <c r="K37" s="32"/>
      <c r="L37" s="32"/>
      <c r="M37" s="32"/>
      <c r="N37" s="32"/>
      <c r="O37" s="31">
        <f>SUM(I32:O32)</f>
        <v>-6983</v>
      </c>
      <c r="V37" s="30">
        <f>SUM(P32:V32)</f>
        <v>-11066</v>
      </c>
      <c r="W37" s="32"/>
      <c r="X37" s="32"/>
      <c r="Y37" s="32"/>
      <c r="Z37" s="32"/>
      <c r="AA37" s="32"/>
      <c r="AB37" s="32"/>
      <c r="AC37" s="31">
        <f>SUM(W32:AC32)</f>
        <v>17445</v>
      </c>
      <c r="AJ37" s="30">
        <f>SUM(AD32:AJ32)</f>
        <v>614</v>
      </c>
      <c r="AK37" s="32"/>
      <c r="AL37" s="32"/>
      <c r="AM37" s="32"/>
      <c r="AN37" s="32"/>
      <c r="AO37" s="32"/>
      <c r="AP37" s="32"/>
      <c r="AQ37" s="31">
        <f>SUM(AK32:AQ32)</f>
        <v>7455</v>
      </c>
      <c r="AR37" s="2"/>
      <c r="AS37" s="2"/>
      <c r="AT37" s="2"/>
      <c r="AU37" s="2"/>
      <c r="AV37" s="2"/>
      <c r="AW37" s="2"/>
      <c r="AX37" s="30">
        <f>SUM(AR32:AX32)</f>
        <v>-17144</v>
      </c>
      <c r="AY37" s="32">
        <v>5</v>
      </c>
      <c r="AZ37" s="32"/>
      <c r="BA37" s="32"/>
      <c r="BB37" s="32"/>
      <c r="BC37" s="32"/>
      <c r="BD37" s="32"/>
      <c r="BE37" s="31">
        <f>SUM(AY32:BE32)</f>
        <v>-26487</v>
      </c>
      <c r="BF37" s="2">
        <v>-16</v>
      </c>
      <c r="BG37" s="2" t="s">
        <v>33</v>
      </c>
      <c r="BH37" s="2"/>
      <c r="BI37" s="2"/>
      <c r="BJ37" s="2"/>
      <c r="BK37" s="2"/>
      <c r="BL37" s="30">
        <f>SUM(BF32:BL32)</f>
        <v>-22281</v>
      </c>
      <c r="BM37" s="33">
        <v>-26</v>
      </c>
      <c r="BO37" s="32"/>
      <c r="BP37" s="32"/>
      <c r="BQ37" s="32"/>
      <c r="BR37" s="32"/>
      <c r="BS37" s="31">
        <f>SUM(BM32:BS32)</f>
        <v>-20988</v>
      </c>
      <c r="BT37" s="30">
        <v>-8</v>
      </c>
      <c r="BU37" s="2"/>
      <c r="BV37" s="2"/>
      <c r="BW37" s="2"/>
      <c r="BX37" s="2"/>
      <c r="BY37" s="2"/>
      <c r="BZ37" s="30">
        <f>SUM(BT32:BZ32)</f>
        <v>-8804</v>
      </c>
      <c r="CA37" s="31">
        <v>-27</v>
      </c>
      <c r="CF37" s="6"/>
      <c r="CG37" s="31">
        <f>SUM(CA32:CG32)</f>
        <v>-4804</v>
      </c>
      <c r="CH37" s="34">
        <f>(((CG37-BZ37)*-1)/1000)+CA37</f>
        <v>-31</v>
      </c>
      <c r="CI37" s="35">
        <f>(BT37*1000)+(BS37-CG37)</f>
        <v>-24184</v>
      </c>
      <c r="CJ37" s="2"/>
      <c r="CK37" s="2"/>
      <c r="CL37" s="2"/>
      <c r="CM37" s="2"/>
      <c r="CN37" s="30">
        <f>SUM(CH32:CN32)</f>
        <v>5518</v>
      </c>
      <c r="EX37" s="2"/>
      <c r="EY37" s="2"/>
      <c r="EZ37" s="2"/>
      <c r="FA37" s="2"/>
      <c r="FB37" s="2"/>
      <c r="FC37" s="30">
        <f>SUM(EV34:FC34)</f>
        <v>-1266</v>
      </c>
      <c r="FD37" s="31"/>
      <c r="FJ37" s="31">
        <f>SUM(FD32:FJ32)</f>
        <v>503</v>
      </c>
      <c r="FK37" s="2"/>
      <c r="FL37" s="2"/>
      <c r="FM37" s="2"/>
      <c r="FN37" s="2"/>
      <c r="FO37" s="2"/>
      <c r="FP37" s="2"/>
      <c r="FQ37" s="30">
        <f>SUM(FK32:FQ32)</f>
        <v>1515</v>
      </c>
      <c r="FR37" s="31"/>
      <c r="FX37" s="31">
        <f>SUM(FR32:FX32)</f>
        <v>1656</v>
      </c>
      <c r="FY37" s="2"/>
      <c r="FZ37" s="2"/>
      <c r="GA37" s="2"/>
      <c r="GB37" s="2"/>
      <c r="GC37" s="2"/>
      <c r="GD37" s="2"/>
      <c r="GE37" s="30">
        <f>SUM(FY32:GE32)</f>
        <v>1027</v>
      </c>
      <c r="GF37" s="42"/>
      <c r="GG37" s="42"/>
      <c r="GH37" s="42"/>
      <c r="GI37" s="42"/>
      <c r="GJ37" s="42"/>
      <c r="GK37" s="42"/>
      <c r="GL37" s="42">
        <v>282</v>
      </c>
      <c r="GM37" s="42"/>
      <c r="GN37" s="42"/>
      <c r="GO37" s="42"/>
      <c r="GP37" s="42"/>
      <c r="GQ37" s="42"/>
      <c r="GR37" s="42"/>
      <c r="GS37" s="42">
        <v>-4868</v>
      </c>
      <c r="GT37" s="42"/>
      <c r="GU37" s="42"/>
      <c r="GV37" s="42"/>
      <c r="GW37" s="42"/>
      <c r="GX37" s="42"/>
      <c r="GY37" s="42"/>
      <c r="GZ37" s="42">
        <v>-5710</v>
      </c>
      <c r="HA37" s="42"/>
      <c r="HB37" s="42"/>
      <c r="HC37" s="42"/>
      <c r="HD37" s="42"/>
      <c r="HE37" s="42"/>
      <c r="HF37" s="42"/>
      <c r="HG37" s="42">
        <v>-548</v>
      </c>
      <c r="HH37" s="42"/>
    </row>
    <row r="38" spans="1:249" x14ac:dyDescent="0.15">
      <c r="A38" s="29" t="s">
        <v>30</v>
      </c>
      <c r="H38" s="30">
        <f>SUM(B33:H33)</f>
        <v>-127799</v>
      </c>
      <c r="I38" s="32"/>
      <c r="J38" s="32"/>
      <c r="K38" s="32"/>
      <c r="L38" s="32"/>
      <c r="M38" s="32"/>
      <c r="N38" s="32"/>
      <c r="O38" s="31">
        <f>SUM(I33:O33)</f>
        <v>-59381</v>
      </c>
      <c r="V38" s="30">
        <f>SUM(P33:V33)</f>
        <v>-49806</v>
      </c>
      <c r="W38" s="32"/>
      <c r="X38" s="32"/>
      <c r="Y38" s="32"/>
      <c r="Z38" s="32"/>
      <c r="AA38" s="32"/>
      <c r="AB38" s="32"/>
      <c r="AC38" s="31">
        <f>SUM(W33:AC33)</f>
        <v>4135</v>
      </c>
      <c r="AJ38" s="30">
        <f>SUM(AD33:AJ33)</f>
        <v>13537</v>
      </c>
      <c r="AK38" s="32"/>
      <c r="AL38" s="32"/>
      <c r="AM38" s="32"/>
      <c r="AN38" s="32"/>
      <c r="AO38" s="32"/>
      <c r="AP38" s="32"/>
      <c r="AQ38" s="31">
        <f>SUM(AK33:AQ33)</f>
        <v>45813</v>
      </c>
      <c r="AR38" s="2"/>
      <c r="AS38" s="2"/>
      <c r="AT38" s="2"/>
      <c r="AU38" s="2"/>
      <c r="AV38" s="2"/>
      <c r="AW38" s="2"/>
      <c r="AX38" s="30">
        <f>SUM(AR33:AX33)</f>
        <v>-15027</v>
      </c>
      <c r="AY38" s="32">
        <v>-43</v>
      </c>
      <c r="AZ38" s="32"/>
      <c r="BA38" s="32"/>
      <c r="BB38" s="32"/>
      <c r="BC38" s="32"/>
      <c r="BD38" s="32"/>
      <c r="BE38" s="31">
        <f>SUM(AY33:BE33)</f>
        <v>-82868</v>
      </c>
      <c r="BF38" s="2">
        <v>-72</v>
      </c>
      <c r="BG38" s="2" t="s">
        <v>34</v>
      </c>
      <c r="BH38" s="2"/>
      <c r="BI38" s="2"/>
      <c r="BJ38" s="2"/>
      <c r="BK38" s="2"/>
      <c r="BL38" s="30">
        <f>SUM(BF33:BL33)</f>
        <v>-50482</v>
      </c>
      <c r="BM38" s="33">
        <v>-96</v>
      </c>
      <c r="BO38" s="32"/>
      <c r="BP38" s="32"/>
      <c r="BQ38" s="32"/>
      <c r="BR38" s="32"/>
      <c r="BS38" s="31">
        <f>SUM(BM33:BS33)</f>
        <v>-63166</v>
      </c>
      <c r="BT38" s="30">
        <v>-59</v>
      </c>
      <c r="BU38" s="2"/>
      <c r="BV38" s="2"/>
      <c r="BW38" s="2"/>
      <c r="BX38" s="2"/>
      <c r="BY38" s="2"/>
      <c r="BZ38" s="30">
        <f>SUM(BT33:BZ33)</f>
        <v>-60848</v>
      </c>
      <c r="CA38" s="31">
        <v>-90</v>
      </c>
      <c r="CF38" s="6"/>
      <c r="CG38" s="31">
        <f>SUM(CA33:CG33)</f>
        <v>-18057</v>
      </c>
      <c r="CH38" s="34">
        <f>(((CG38-BZ38)*-1)/1000)+CA38</f>
        <v>-132.791</v>
      </c>
      <c r="CI38" s="35">
        <f>(BT38*1000)+(BS38-CG38)</f>
        <v>-104109</v>
      </c>
      <c r="CJ38" s="2"/>
      <c r="CK38" s="2"/>
      <c r="CL38" s="2"/>
      <c r="CM38" s="2"/>
      <c r="CN38" s="30">
        <f>SUM(CH33:CN33)</f>
        <v>9164</v>
      </c>
      <c r="EX38" s="2"/>
      <c r="EY38" s="2"/>
      <c r="EZ38" s="2"/>
      <c r="FA38" s="2"/>
      <c r="FB38" s="2"/>
      <c r="FC38" s="30">
        <f>SUM(EV35:FC35)</f>
        <v>0</v>
      </c>
      <c r="FD38" s="31"/>
      <c r="FJ38" s="31">
        <f>SUM(FD33:FJ33)</f>
        <v>1242</v>
      </c>
      <c r="FK38" s="2"/>
      <c r="FL38" s="2"/>
      <c r="FM38" s="2"/>
      <c r="FN38" s="2"/>
      <c r="FO38" s="2"/>
      <c r="FP38" s="2"/>
      <c r="FQ38" s="30">
        <f>SUM(FK33:FQ33)</f>
        <v>-1056</v>
      </c>
      <c r="FR38" s="31"/>
      <c r="FX38" s="31">
        <f>SUM(FR33:FX33)</f>
        <v>10502</v>
      </c>
      <c r="FY38" s="2"/>
      <c r="FZ38" s="2"/>
      <c r="GA38" s="2"/>
      <c r="GB38" s="2"/>
      <c r="GC38" s="2"/>
      <c r="GD38" s="2"/>
      <c r="GE38" s="30">
        <f>SUM(FY33:GE33)</f>
        <v>4938</v>
      </c>
      <c r="GF38" s="42"/>
      <c r="GG38" s="42"/>
      <c r="GH38" s="42"/>
      <c r="GI38" s="42"/>
      <c r="GJ38" s="42"/>
      <c r="GK38" s="42"/>
      <c r="GL38" s="42">
        <v>8559</v>
      </c>
      <c r="GM38" s="42"/>
      <c r="GN38" s="42"/>
      <c r="GO38" s="42"/>
      <c r="GP38" s="42"/>
      <c r="GQ38" s="42"/>
      <c r="GR38" s="42"/>
      <c r="GS38" s="42">
        <v>-1632</v>
      </c>
      <c r="GT38" s="42"/>
      <c r="GU38" s="42"/>
      <c r="GV38" s="42"/>
      <c r="GW38" s="42"/>
      <c r="GX38" s="42"/>
      <c r="GY38" s="42"/>
      <c r="GZ38" s="42">
        <v>-3244</v>
      </c>
      <c r="HA38" s="42"/>
      <c r="HB38" s="42"/>
      <c r="HC38" s="42"/>
      <c r="HD38" s="42"/>
      <c r="HE38" s="42"/>
      <c r="HF38" s="42"/>
      <c r="HG38" s="42">
        <v>69</v>
      </c>
      <c r="HH38" s="42"/>
    </row>
    <row r="39" spans="1:249" x14ac:dyDescent="0.15">
      <c r="A39" s="29" t="s">
        <v>18</v>
      </c>
      <c r="H39" s="30">
        <f>SUM(B34:H34)</f>
        <v>-152550</v>
      </c>
      <c r="I39" s="32"/>
      <c r="J39" s="32"/>
      <c r="K39" s="32"/>
      <c r="L39" s="32"/>
      <c r="M39" s="32"/>
      <c r="N39" s="32"/>
      <c r="O39" s="31">
        <f>SUM(I34:O34)</f>
        <v>-62701</v>
      </c>
      <c r="V39" s="30">
        <f>SUM(P34:V34)</f>
        <v>-60935</v>
      </c>
      <c r="W39" s="32"/>
      <c r="X39" s="32"/>
      <c r="Y39" s="32"/>
      <c r="Z39" s="32"/>
      <c r="AA39" s="32"/>
      <c r="AB39" s="32"/>
      <c r="AC39" s="31">
        <f>SUM(W34:AC34)</f>
        <v>37390</v>
      </c>
      <c r="AJ39" s="30">
        <f>SUM(AD34:AJ34)</f>
        <v>9016</v>
      </c>
      <c r="AK39" s="32"/>
      <c r="AL39" s="32"/>
      <c r="AM39" s="32"/>
      <c r="AN39" s="32"/>
      <c r="AO39" s="32"/>
      <c r="AP39" s="32"/>
      <c r="AQ39" s="31">
        <f>SUM(AK34:AQ34)</f>
        <v>50562</v>
      </c>
      <c r="AR39" s="2"/>
      <c r="AS39" s="2"/>
      <c r="AT39" s="2"/>
      <c r="AU39" s="2"/>
      <c r="AV39" s="2"/>
      <c r="AW39" s="2"/>
      <c r="AX39" s="30">
        <f>SUM(AR34:AX34)</f>
        <v>-39390</v>
      </c>
      <c r="AY39" s="32"/>
      <c r="AZ39" s="32"/>
      <c r="BA39" s="32"/>
      <c r="BB39" s="32"/>
      <c r="BC39" s="32"/>
      <c r="BD39" s="32"/>
      <c r="BE39" s="31">
        <f>SUM(AY34:BE34)</f>
        <v>-121658</v>
      </c>
      <c r="BF39" s="2">
        <f>SUM(BF36:BF38)</f>
        <v>-97</v>
      </c>
      <c r="BG39" s="2"/>
      <c r="BH39" s="2"/>
      <c r="BI39" s="2"/>
      <c r="BJ39" s="2"/>
      <c r="BK39" s="2"/>
      <c r="BL39" s="30">
        <f>SUM(BF34:BL34)</f>
        <v>-69043</v>
      </c>
      <c r="BM39" s="33">
        <v>0</v>
      </c>
      <c r="BN39" s="32"/>
      <c r="BO39" s="32"/>
      <c r="BP39" s="32"/>
      <c r="BQ39" s="32"/>
      <c r="BR39" s="32"/>
      <c r="BS39" s="31">
        <f>SUM(BM34:BS34)</f>
        <v>-82999</v>
      </c>
      <c r="BT39" s="30"/>
      <c r="BU39" s="2"/>
      <c r="BV39" s="2"/>
      <c r="BW39" s="2"/>
      <c r="BX39" s="2"/>
      <c r="BY39" s="2"/>
      <c r="BZ39" s="30">
        <f>SUM(BT34:BZ34)</f>
        <v>-69037</v>
      </c>
      <c r="CA39" s="31"/>
      <c r="CF39" s="6"/>
      <c r="CG39" s="31">
        <f>SUM(CA34:CG34)</f>
        <v>-25547</v>
      </c>
      <c r="CH39" s="34">
        <f>BZ28-CG28</f>
        <v>22.689999999999941</v>
      </c>
      <c r="CI39" s="35">
        <f>(BS28-CG28)*1000</f>
        <v>34652.000000000044</v>
      </c>
      <c r="CJ39" s="2"/>
      <c r="CK39" s="2"/>
      <c r="CL39" s="2"/>
      <c r="CM39" s="2"/>
      <c r="CN39" s="30">
        <f>SUM(CH34:CN34)</f>
        <v>13620</v>
      </c>
      <c r="EX39" s="2"/>
      <c r="EY39" s="2"/>
      <c r="EZ39" s="2"/>
      <c r="FA39" s="2"/>
      <c r="FB39" s="2"/>
      <c r="FC39" s="30">
        <f>SUM(EV36:FC36)</f>
        <v>-3466</v>
      </c>
      <c r="FD39" s="31"/>
      <c r="FJ39" s="31">
        <f>SUM(FD34:FJ34)</f>
        <v>4615</v>
      </c>
      <c r="FK39" s="2"/>
      <c r="FL39" s="2"/>
      <c r="FM39" s="2"/>
      <c r="FN39" s="2"/>
      <c r="FO39" s="2"/>
      <c r="FP39" s="2"/>
      <c r="FQ39" s="30">
        <f>SUM(FK34:FQ34)</f>
        <v>1218</v>
      </c>
      <c r="FR39" s="31"/>
      <c r="FX39" s="31">
        <f>SUM(FR34:FX34)</f>
        <v>11946</v>
      </c>
      <c r="FY39" s="2"/>
      <c r="FZ39" s="2"/>
      <c r="GA39" s="2"/>
      <c r="GB39" s="2"/>
      <c r="GC39" s="2"/>
      <c r="GD39" s="2"/>
      <c r="GE39" s="30">
        <f>SUM(FY34:GE34)</f>
        <v>3860</v>
      </c>
      <c r="GF39" s="42"/>
      <c r="GG39" s="42"/>
      <c r="GH39" s="42"/>
      <c r="GI39" s="42"/>
      <c r="GJ39" s="42"/>
      <c r="GK39" s="42"/>
      <c r="GL39" s="42">
        <v>7124</v>
      </c>
      <c r="GM39" s="42"/>
      <c r="GN39" s="42"/>
      <c r="GO39" s="42"/>
      <c r="GP39" s="42"/>
      <c r="GQ39" s="42"/>
      <c r="GR39" s="42"/>
      <c r="GS39" s="42">
        <v>-6454</v>
      </c>
      <c r="GT39" s="42"/>
      <c r="GU39" s="42"/>
      <c r="GV39" s="42"/>
      <c r="GW39" s="42"/>
      <c r="GX39" s="42"/>
      <c r="GY39" s="42"/>
      <c r="GZ39" s="42">
        <v>-9966</v>
      </c>
      <c r="HA39" s="42"/>
      <c r="HB39" s="42"/>
      <c r="HC39" s="42"/>
      <c r="HD39" s="42"/>
      <c r="HE39" s="42"/>
      <c r="HF39" s="42"/>
      <c r="HG39" s="42">
        <v>1190</v>
      </c>
      <c r="HH39" s="42"/>
    </row>
    <row r="40" spans="1:249" x14ac:dyDescent="0.15">
      <c r="AR40" s="2"/>
      <c r="AS40" s="2"/>
      <c r="AT40" s="2"/>
      <c r="AU40" s="2"/>
      <c r="AV40" s="2"/>
      <c r="AW40" s="2"/>
      <c r="AX40" s="2"/>
      <c r="BF40" s="2"/>
      <c r="BG40" s="2"/>
      <c r="BH40" s="2"/>
      <c r="BI40" s="2"/>
      <c r="BJ40" s="2"/>
      <c r="BK40" s="2"/>
      <c r="BL40" s="2"/>
      <c r="BM40" s="36">
        <f>SUM(BM36:BM39)</f>
        <v>-128</v>
      </c>
      <c r="BT40" s="30">
        <f>SUM(BT36:BT39)</f>
        <v>-69</v>
      </c>
      <c r="BU40" s="2"/>
      <c r="BV40" s="2"/>
      <c r="BW40" s="2"/>
      <c r="BX40" s="2"/>
      <c r="BY40" s="2"/>
      <c r="BZ40" s="2"/>
      <c r="CA40" s="31">
        <f>SUM(CA36:CA39)</f>
        <v>-134</v>
      </c>
      <c r="CH40" s="34">
        <f>SUM(CH36:CH39)</f>
        <v>-154.80000000000007</v>
      </c>
      <c r="CI40" s="35">
        <f>SUM(CI36:CI39)</f>
        <v>-91799.999999999956</v>
      </c>
      <c r="CJ40" s="2"/>
      <c r="CK40" s="2"/>
      <c r="CL40" s="2"/>
      <c r="CM40" s="2"/>
      <c r="CN40" s="2"/>
      <c r="EX40" s="2"/>
      <c r="EY40" s="2"/>
      <c r="EZ40" s="2"/>
      <c r="FA40" s="2"/>
      <c r="FB40" s="2"/>
      <c r="FC40" s="2"/>
      <c r="FD40" s="31"/>
      <c r="FK40" s="2"/>
      <c r="FL40" s="2"/>
      <c r="FM40" s="2"/>
      <c r="FN40" s="2"/>
      <c r="FO40" s="2"/>
      <c r="FP40" s="2"/>
      <c r="FQ40" s="2"/>
      <c r="FR40" s="31"/>
      <c r="FY40" s="2"/>
      <c r="FZ40" s="2"/>
      <c r="GA40" s="2"/>
      <c r="GB40" s="2"/>
      <c r="GC40" s="2"/>
      <c r="GD40" s="2"/>
      <c r="GE40" s="2"/>
    </row>
    <row r="41" spans="1:249" x14ac:dyDescent="0.15">
      <c r="AR41" s="2"/>
      <c r="AS41" s="2"/>
      <c r="AT41" s="2"/>
      <c r="AU41" s="2"/>
      <c r="AV41" s="2"/>
      <c r="AW41" s="2"/>
      <c r="AX41" s="2"/>
      <c r="BF41" s="2"/>
      <c r="BG41" s="2"/>
      <c r="BH41" s="2"/>
      <c r="BI41" s="2"/>
      <c r="BJ41" s="2"/>
      <c r="BK41" s="2"/>
      <c r="BL41" s="2"/>
      <c r="BM41" s="36"/>
      <c r="BT41" s="30"/>
      <c r="BU41" s="2"/>
      <c r="BV41" s="2"/>
      <c r="BW41" s="2"/>
      <c r="BX41" s="2"/>
      <c r="BY41" s="2"/>
      <c r="BZ41" s="2"/>
      <c r="CA41" s="31"/>
      <c r="CH41" s="34"/>
      <c r="CI41" s="35"/>
      <c r="CJ41" s="2"/>
      <c r="CK41" s="2"/>
      <c r="CL41" s="2"/>
      <c r="CM41" s="2"/>
      <c r="CN41" s="2"/>
    </row>
    <row r="42" spans="1:249" x14ac:dyDescent="0.15">
      <c r="AR42" s="2"/>
      <c r="AS42" s="2"/>
      <c r="AT42" s="2"/>
      <c r="AU42" s="2"/>
      <c r="AV42" s="2"/>
      <c r="AW42" s="2"/>
      <c r="AX42" s="2"/>
      <c r="BF42" s="2"/>
      <c r="BG42" s="2"/>
      <c r="BH42" s="2"/>
      <c r="BI42" s="2"/>
      <c r="BJ42" s="2"/>
      <c r="BK42" s="2"/>
      <c r="BL42" s="2"/>
      <c r="BM42" s="36"/>
      <c r="BT42" s="30"/>
      <c r="BU42" s="2"/>
      <c r="BV42" s="2"/>
      <c r="BW42" s="2"/>
      <c r="BX42" s="2"/>
      <c r="BY42" s="2"/>
      <c r="BZ42" s="2"/>
      <c r="CA42" s="31"/>
      <c r="CH42" s="34"/>
      <c r="CI42" s="35"/>
      <c r="CJ42" s="2"/>
      <c r="CK42" s="2"/>
      <c r="CL42" s="2"/>
      <c r="CM42" s="2"/>
      <c r="CN42" s="2"/>
    </row>
    <row r="43" spans="1:249" x14ac:dyDescent="0.15">
      <c r="CH43" s="2"/>
      <c r="CI43" s="2"/>
      <c r="CJ43" s="2"/>
      <c r="CK43" s="2"/>
      <c r="CL43" s="2"/>
      <c r="CM43" s="2"/>
      <c r="CN43" s="2"/>
    </row>
    <row r="44" spans="1:249" x14ac:dyDescent="0.15">
      <c r="CH44" s="2"/>
      <c r="CI44" s="2"/>
      <c r="CJ44" s="2"/>
      <c r="CK44" s="2"/>
      <c r="CL44" s="2"/>
      <c r="CM44" s="2"/>
      <c r="CN44" s="2"/>
    </row>
    <row r="46" spans="1:249" s="42" customFormat="1" ht="9.75" thickBot="1" x14ac:dyDescent="0.2">
      <c r="B46" s="3">
        <v>36494</v>
      </c>
      <c r="C46" s="3">
        <v>36495</v>
      </c>
      <c r="D46" s="3">
        <v>36496</v>
      </c>
      <c r="E46" s="3">
        <v>36497</v>
      </c>
      <c r="F46" s="3">
        <v>36498</v>
      </c>
      <c r="G46" s="3">
        <v>36499</v>
      </c>
      <c r="H46" s="3">
        <v>36500</v>
      </c>
      <c r="I46" s="3">
        <v>36501</v>
      </c>
      <c r="J46" s="3">
        <v>36502</v>
      </c>
      <c r="K46" s="3">
        <v>36503</v>
      </c>
      <c r="L46" s="3">
        <v>36504</v>
      </c>
      <c r="M46" s="3">
        <v>36505</v>
      </c>
      <c r="N46" s="3">
        <v>36506</v>
      </c>
      <c r="O46" s="3">
        <v>36507</v>
      </c>
      <c r="P46" s="3">
        <v>36508</v>
      </c>
      <c r="Q46" s="3">
        <v>36509</v>
      </c>
      <c r="R46" s="3">
        <v>36510</v>
      </c>
      <c r="S46" s="3">
        <v>36511</v>
      </c>
      <c r="T46" s="3">
        <v>36512</v>
      </c>
      <c r="U46" s="3">
        <v>36513</v>
      </c>
      <c r="V46" s="3">
        <v>36514</v>
      </c>
      <c r="W46" s="3">
        <v>36515</v>
      </c>
      <c r="X46" s="3">
        <v>36516</v>
      </c>
      <c r="Y46" s="3">
        <v>36517</v>
      </c>
      <c r="Z46" s="3">
        <v>36518</v>
      </c>
      <c r="AA46" s="3">
        <v>36519</v>
      </c>
      <c r="AB46" s="3">
        <v>36520</v>
      </c>
      <c r="AC46" s="3">
        <v>36521</v>
      </c>
      <c r="AD46" s="3">
        <v>36522</v>
      </c>
      <c r="AE46" s="3">
        <v>36523</v>
      </c>
      <c r="AF46" s="3">
        <v>36524</v>
      </c>
      <c r="AG46" s="3">
        <v>36525</v>
      </c>
      <c r="AH46" s="3">
        <v>36526</v>
      </c>
      <c r="AI46" s="3">
        <v>36527</v>
      </c>
      <c r="AJ46" s="3">
        <v>36528</v>
      </c>
      <c r="AK46" s="3">
        <v>36529</v>
      </c>
      <c r="AL46" s="3">
        <v>36530</v>
      </c>
      <c r="AM46" s="3">
        <v>36531</v>
      </c>
      <c r="AN46" s="3">
        <v>36532</v>
      </c>
      <c r="AO46" s="3">
        <v>36533</v>
      </c>
      <c r="AP46" s="3">
        <v>36534</v>
      </c>
      <c r="AQ46" s="3">
        <v>36535</v>
      </c>
      <c r="AR46" s="3">
        <v>36536</v>
      </c>
      <c r="AS46" s="3">
        <v>36537</v>
      </c>
      <c r="AT46" s="3">
        <v>36538</v>
      </c>
      <c r="AU46" s="3">
        <v>36539</v>
      </c>
      <c r="AV46" s="3">
        <v>36540</v>
      </c>
      <c r="AW46" s="3">
        <v>36541</v>
      </c>
      <c r="AX46" s="3">
        <v>36542</v>
      </c>
      <c r="AY46" s="3">
        <v>36543</v>
      </c>
      <c r="AZ46" s="3">
        <v>36544</v>
      </c>
      <c r="BA46" s="3">
        <v>36545</v>
      </c>
      <c r="BB46" s="3">
        <v>36546</v>
      </c>
      <c r="BC46" s="3">
        <v>36547</v>
      </c>
      <c r="BD46" s="3">
        <v>36548</v>
      </c>
      <c r="BE46" s="3">
        <v>36549</v>
      </c>
      <c r="BF46" s="3">
        <v>36550</v>
      </c>
      <c r="BG46" s="3">
        <v>36551</v>
      </c>
      <c r="BH46" s="3">
        <v>36552</v>
      </c>
      <c r="BI46" s="3">
        <v>36553</v>
      </c>
      <c r="BJ46" s="3">
        <v>36554</v>
      </c>
      <c r="BK46" s="3">
        <v>36555</v>
      </c>
      <c r="BL46" s="3">
        <v>36556</v>
      </c>
      <c r="BM46" s="3">
        <v>36557</v>
      </c>
      <c r="BN46" s="3">
        <v>36558</v>
      </c>
      <c r="BO46" s="3">
        <v>36559</v>
      </c>
      <c r="BP46" s="3">
        <v>36560</v>
      </c>
      <c r="BQ46" s="3">
        <v>36561</v>
      </c>
      <c r="BR46" s="3">
        <v>36562</v>
      </c>
      <c r="BS46" s="3">
        <v>36563</v>
      </c>
      <c r="BT46" s="3">
        <v>36564</v>
      </c>
      <c r="BU46" s="3">
        <v>36565</v>
      </c>
      <c r="BV46" s="3">
        <v>36566</v>
      </c>
      <c r="BW46" s="3">
        <v>36567</v>
      </c>
      <c r="BX46" s="3">
        <v>36568</v>
      </c>
      <c r="BY46" s="3">
        <v>36569</v>
      </c>
      <c r="BZ46" s="3">
        <v>36570</v>
      </c>
      <c r="CA46" s="3">
        <v>36571</v>
      </c>
      <c r="CB46" s="3">
        <v>36572</v>
      </c>
      <c r="CC46" s="3">
        <v>36573</v>
      </c>
      <c r="CD46" s="3">
        <v>36574</v>
      </c>
      <c r="CE46" s="3">
        <v>36575</v>
      </c>
      <c r="CF46" s="3">
        <v>36576</v>
      </c>
      <c r="CG46" s="3">
        <v>36577</v>
      </c>
      <c r="CH46" s="3">
        <v>36578</v>
      </c>
      <c r="CI46" s="3">
        <v>36579</v>
      </c>
      <c r="CJ46" s="3">
        <v>36580</v>
      </c>
      <c r="CK46" s="3">
        <v>36581</v>
      </c>
      <c r="CL46" s="3">
        <v>36582</v>
      </c>
      <c r="CM46" s="3">
        <v>36583</v>
      </c>
      <c r="CN46" s="3">
        <v>36584</v>
      </c>
      <c r="CO46" s="3">
        <v>36585</v>
      </c>
      <c r="CP46" s="3">
        <v>36586</v>
      </c>
      <c r="CQ46" s="3">
        <v>36587</v>
      </c>
      <c r="CR46" s="3">
        <v>36588</v>
      </c>
      <c r="CS46" s="3">
        <v>36589</v>
      </c>
      <c r="CT46" s="3">
        <v>36590</v>
      </c>
      <c r="CU46" s="3">
        <v>36591</v>
      </c>
      <c r="CV46" s="3">
        <v>36592</v>
      </c>
      <c r="CW46" s="3">
        <v>36593</v>
      </c>
      <c r="CX46" s="3">
        <v>36594</v>
      </c>
      <c r="CY46" s="3">
        <v>36595</v>
      </c>
      <c r="CZ46" s="3">
        <v>36596</v>
      </c>
      <c r="DA46" s="3">
        <v>36597</v>
      </c>
      <c r="DB46" s="3">
        <v>36598</v>
      </c>
      <c r="DC46" s="3">
        <v>36599</v>
      </c>
      <c r="DD46" s="3">
        <v>36600</v>
      </c>
      <c r="DE46" s="3">
        <v>36601</v>
      </c>
      <c r="DF46" s="3">
        <v>36602</v>
      </c>
      <c r="DG46" s="3">
        <v>36603</v>
      </c>
      <c r="DH46" s="3">
        <v>36604</v>
      </c>
      <c r="DI46" s="3">
        <v>36605</v>
      </c>
      <c r="DJ46" s="3">
        <v>36606</v>
      </c>
      <c r="DK46" s="3">
        <v>36607</v>
      </c>
      <c r="DL46" s="3">
        <v>36608</v>
      </c>
      <c r="DM46" s="3">
        <v>36609</v>
      </c>
      <c r="DN46" s="3">
        <v>36610</v>
      </c>
      <c r="DO46" s="3">
        <v>36611</v>
      </c>
      <c r="DP46" s="3">
        <v>36612</v>
      </c>
      <c r="DQ46" s="3">
        <v>36613</v>
      </c>
      <c r="DR46" s="3">
        <v>36614</v>
      </c>
      <c r="DS46" s="3">
        <v>36615</v>
      </c>
      <c r="DT46" s="3">
        <v>36616</v>
      </c>
      <c r="DU46" s="3">
        <v>36617</v>
      </c>
      <c r="DV46" s="3">
        <v>36618</v>
      </c>
      <c r="DW46" s="3">
        <v>36619</v>
      </c>
      <c r="DX46" s="3">
        <v>36620</v>
      </c>
      <c r="DY46" s="3">
        <v>36621</v>
      </c>
      <c r="DZ46" s="3">
        <v>36622</v>
      </c>
      <c r="EA46" s="3">
        <v>36623</v>
      </c>
      <c r="EB46" s="3">
        <v>36624</v>
      </c>
      <c r="EC46" s="3">
        <v>36625</v>
      </c>
      <c r="ED46" s="3">
        <v>36626</v>
      </c>
      <c r="EE46" s="3">
        <v>36627</v>
      </c>
      <c r="EF46" s="3">
        <v>36628</v>
      </c>
      <c r="EG46" s="3">
        <v>36629</v>
      </c>
      <c r="EH46" s="3">
        <v>36630</v>
      </c>
      <c r="EI46" s="3">
        <v>36631</v>
      </c>
      <c r="EJ46" s="3">
        <v>36632</v>
      </c>
      <c r="EK46" s="3">
        <v>36633</v>
      </c>
      <c r="EL46" s="3">
        <v>36634</v>
      </c>
      <c r="EM46" s="3">
        <v>36635</v>
      </c>
      <c r="EN46" s="3">
        <v>36636</v>
      </c>
      <c r="EO46" s="3">
        <v>36637</v>
      </c>
      <c r="EP46" s="3">
        <v>36638</v>
      </c>
      <c r="EQ46" s="3">
        <v>36639</v>
      </c>
      <c r="ER46" s="3">
        <v>36640</v>
      </c>
      <c r="ES46" s="3">
        <v>36641</v>
      </c>
      <c r="ET46" s="3">
        <v>36642</v>
      </c>
      <c r="EU46" s="3">
        <v>36643</v>
      </c>
      <c r="EV46" s="3">
        <v>36644</v>
      </c>
      <c r="EW46" s="3">
        <v>36645</v>
      </c>
      <c r="EX46" s="3">
        <v>36646</v>
      </c>
      <c r="EY46" s="3">
        <v>36647</v>
      </c>
      <c r="EZ46" s="3">
        <v>36648</v>
      </c>
      <c r="FA46" s="3">
        <v>36649</v>
      </c>
      <c r="FB46" s="3">
        <v>36650</v>
      </c>
      <c r="FC46" s="3">
        <v>36651</v>
      </c>
      <c r="FD46" s="3">
        <v>36652</v>
      </c>
      <c r="FE46" s="3">
        <v>36653</v>
      </c>
      <c r="FF46" s="3">
        <v>36654</v>
      </c>
      <c r="FG46" s="3">
        <v>36655</v>
      </c>
      <c r="FH46" s="3">
        <v>36656</v>
      </c>
      <c r="FI46" s="3">
        <v>36657</v>
      </c>
      <c r="FJ46" s="3">
        <v>36658</v>
      </c>
      <c r="FK46" s="3">
        <v>36659</v>
      </c>
      <c r="FL46" s="3">
        <v>36660</v>
      </c>
      <c r="FM46" s="3">
        <v>36661</v>
      </c>
      <c r="FN46" s="3">
        <v>36662</v>
      </c>
      <c r="FO46" s="3">
        <v>36663</v>
      </c>
      <c r="FP46" s="3">
        <v>36664</v>
      </c>
      <c r="FQ46" s="3">
        <v>36665</v>
      </c>
      <c r="FR46" s="3">
        <v>36666</v>
      </c>
      <c r="FS46" s="3">
        <v>36667</v>
      </c>
      <c r="FT46" s="3">
        <v>36668</v>
      </c>
      <c r="FU46" s="3">
        <v>36669</v>
      </c>
      <c r="FV46" s="3">
        <v>36670</v>
      </c>
      <c r="FW46" s="3">
        <v>36671</v>
      </c>
      <c r="FX46" s="3">
        <v>36672</v>
      </c>
      <c r="FY46" s="3">
        <v>36673</v>
      </c>
      <c r="FZ46" s="3">
        <v>36674</v>
      </c>
      <c r="GA46" s="3">
        <v>36675</v>
      </c>
      <c r="GB46" s="3">
        <v>36676</v>
      </c>
      <c r="GC46" s="3">
        <v>36677</v>
      </c>
      <c r="GD46" s="3">
        <v>36678</v>
      </c>
      <c r="GE46" s="3">
        <v>36679</v>
      </c>
      <c r="GF46" s="3">
        <v>36680</v>
      </c>
      <c r="GG46" s="3">
        <v>36681</v>
      </c>
      <c r="GH46" s="3">
        <v>36682</v>
      </c>
      <c r="GI46" s="3">
        <v>36683</v>
      </c>
      <c r="GJ46" s="3">
        <v>36684</v>
      </c>
      <c r="GK46" s="3">
        <v>36685</v>
      </c>
      <c r="GL46" s="3">
        <v>36686</v>
      </c>
      <c r="GM46" s="3">
        <v>36687</v>
      </c>
      <c r="GN46" s="3">
        <v>36688</v>
      </c>
      <c r="GO46" s="3">
        <v>36689</v>
      </c>
      <c r="GP46" s="3">
        <v>36690</v>
      </c>
      <c r="GQ46" s="3">
        <v>36691</v>
      </c>
      <c r="GR46" s="3">
        <v>36692</v>
      </c>
      <c r="GS46" s="3">
        <v>36693</v>
      </c>
      <c r="GT46" s="3">
        <v>36694</v>
      </c>
      <c r="GU46" s="3">
        <v>36695</v>
      </c>
      <c r="GV46" s="3">
        <v>36696</v>
      </c>
      <c r="GW46" s="3">
        <v>36697</v>
      </c>
      <c r="GX46" s="3">
        <v>36698</v>
      </c>
      <c r="GY46" s="3">
        <v>36699</v>
      </c>
      <c r="GZ46" s="3">
        <v>36700</v>
      </c>
      <c r="HA46" s="3">
        <v>36701</v>
      </c>
      <c r="HB46" s="3">
        <v>36702</v>
      </c>
      <c r="HC46" s="3">
        <v>36703</v>
      </c>
      <c r="HD46" s="3">
        <v>36704</v>
      </c>
      <c r="HE46" s="3">
        <v>36705</v>
      </c>
      <c r="HF46" s="3">
        <v>36706</v>
      </c>
      <c r="HG46" s="3">
        <v>36707</v>
      </c>
      <c r="HH46" s="3">
        <v>36708</v>
      </c>
      <c r="HI46" s="3">
        <v>36709</v>
      </c>
      <c r="HJ46" s="3">
        <v>36710</v>
      </c>
      <c r="HK46" s="3">
        <v>36711</v>
      </c>
      <c r="HL46" s="3">
        <v>36712</v>
      </c>
      <c r="HM46" s="3">
        <v>36713</v>
      </c>
      <c r="HN46" s="3">
        <v>36714</v>
      </c>
      <c r="HO46" s="3">
        <v>36715</v>
      </c>
      <c r="HP46" s="3">
        <v>36716</v>
      </c>
      <c r="HQ46" s="3">
        <v>36717</v>
      </c>
      <c r="HR46" s="3">
        <v>36718</v>
      </c>
      <c r="HS46" s="3">
        <v>36719</v>
      </c>
      <c r="HT46" s="3">
        <v>36720</v>
      </c>
      <c r="HU46" s="3">
        <v>36721</v>
      </c>
      <c r="HV46" s="3">
        <v>36722</v>
      </c>
      <c r="HW46" s="3">
        <v>36723</v>
      </c>
      <c r="HX46" s="3">
        <v>36724</v>
      </c>
      <c r="HY46" s="3">
        <v>36725</v>
      </c>
      <c r="HZ46" s="3">
        <v>36726</v>
      </c>
      <c r="IA46" s="3">
        <v>36727</v>
      </c>
      <c r="IB46" s="3">
        <v>36728</v>
      </c>
      <c r="IC46" s="3">
        <v>36729</v>
      </c>
      <c r="ID46" s="3">
        <v>36730</v>
      </c>
      <c r="IE46" s="3">
        <v>36731</v>
      </c>
      <c r="IF46" s="3">
        <v>36732</v>
      </c>
      <c r="IG46" s="3">
        <v>36733</v>
      </c>
      <c r="IH46" s="3">
        <v>36734</v>
      </c>
      <c r="II46" s="3">
        <v>36735</v>
      </c>
      <c r="IJ46" s="3">
        <v>36736</v>
      </c>
      <c r="IK46" s="3">
        <v>36737</v>
      </c>
      <c r="IL46" s="3">
        <v>36738</v>
      </c>
      <c r="IM46" s="3">
        <v>36739</v>
      </c>
      <c r="IN46" s="3">
        <v>36740</v>
      </c>
      <c r="IO46" s="3">
        <v>36741</v>
      </c>
    </row>
    <row r="47" spans="1:249" ht="9.75" thickBot="1" x14ac:dyDescent="0.2">
      <c r="B47" s="5" t="s">
        <v>4</v>
      </c>
      <c r="C47" s="5" t="s">
        <v>5</v>
      </c>
      <c r="D47" s="5" t="s">
        <v>6</v>
      </c>
      <c r="E47" s="5" t="s">
        <v>0</v>
      </c>
      <c r="F47" s="5" t="s">
        <v>1</v>
      </c>
      <c r="G47" s="5" t="s">
        <v>2</v>
      </c>
      <c r="H47" s="5" t="s">
        <v>3</v>
      </c>
      <c r="I47" s="5" t="s">
        <v>4</v>
      </c>
      <c r="J47" s="5" t="s">
        <v>5</v>
      </c>
      <c r="K47" s="5" t="s">
        <v>6</v>
      </c>
      <c r="L47" s="5" t="s">
        <v>0</v>
      </c>
      <c r="M47" s="5" t="s">
        <v>1</v>
      </c>
      <c r="N47" s="5" t="s">
        <v>2</v>
      </c>
      <c r="O47" s="5" t="s">
        <v>3</v>
      </c>
      <c r="P47" s="5" t="s">
        <v>4</v>
      </c>
      <c r="Q47" s="5" t="s">
        <v>5</v>
      </c>
      <c r="R47" s="5" t="s">
        <v>6</v>
      </c>
      <c r="S47" s="5" t="s">
        <v>0</v>
      </c>
      <c r="T47" s="5" t="s">
        <v>1</v>
      </c>
      <c r="U47" s="5" t="s">
        <v>2</v>
      </c>
      <c r="V47" s="5" t="s">
        <v>3</v>
      </c>
      <c r="W47" s="5" t="s">
        <v>4</v>
      </c>
      <c r="X47" s="5" t="s">
        <v>5</v>
      </c>
      <c r="Y47" s="5" t="s">
        <v>6</v>
      </c>
      <c r="Z47" s="5" t="s">
        <v>0</v>
      </c>
      <c r="AA47" s="5" t="s">
        <v>1</v>
      </c>
      <c r="AB47" s="5" t="s">
        <v>2</v>
      </c>
      <c r="AC47" s="5" t="s">
        <v>3</v>
      </c>
      <c r="AD47" s="5" t="s">
        <v>4</v>
      </c>
      <c r="AE47" s="5" t="s">
        <v>5</v>
      </c>
      <c r="AF47" s="5" t="s">
        <v>6</v>
      </c>
      <c r="AG47" s="5" t="s">
        <v>0</v>
      </c>
      <c r="AH47" s="5" t="s">
        <v>1</v>
      </c>
      <c r="AI47" s="5" t="s">
        <v>2</v>
      </c>
      <c r="AJ47" s="5" t="s">
        <v>3</v>
      </c>
      <c r="AK47" s="5" t="s">
        <v>4</v>
      </c>
      <c r="AL47" s="5" t="s">
        <v>5</v>
      </c>
      <c r="AM47" s="5" t="s">
        <v>6</v>
      </c>
      <c r="AN47" s="5" t="s">
        <v>0</v>
      </c>
      <c r="AO47" s="5" t="s">
        <v>1</v>
      </c>
      <c r="AP47" s="5" t="s">
        <v>2</v>
      </c>
      <c r="AQ47" s="5" t="s">
        <v>3</v>
      </c>
      <c r="AR47" s="5" t="s">
        <v>4</v>
      </c>
      <c r="AS47" s="5" t="s">
        <v>5</v>
      </c>
      <c r="AT47" s="5" t="s">
        <v>6</v>
      </c>
      <c r="AU47" s="5" t="s">
        <v>0</v>
      </c>
      <c r="AV47" s="5" t="s">
        <v>1</v>
      </c>
      <c r="AW47" s="5" t="s">
        <v>2</v>
      </c>
      <c r="AX47" s="5" t="s">
        <v>3</v>
      </c>
      <c r="AY47" s="5" t="s">
        <v>4</v>
      </c>
      <c r="AZ47" s="5" t="s">
        <v>5</v>
      </c>
      <c r="BA47" s="5" t="s">
        <v>6</v>
      </c>
      <c r="BB47" s="5" t="s">
        <v>0</v>
      </c>
      <c r="BC47" s="5" t="s">
        <v>1</v>
      </c>
      <c r="BD47" s="5" t="s">
        <v>2</v>
      </c>
      <c r="BE47" s="5" t="s">
        <v>3</v>
      </c>
      <c r="BF47" s="5" t="s">
        <v>4</v>
      </c>
      <c r="BG47" s="5" t="s">
        <v>5</v>
      </c>
      <c r="BH47" s="5" t="s">
        <v>6</v>
      </c>
      <c r="BI47" s="5" t="s">
        <v>0</v>
      </c>
      <c r="BJ47" s="5" t="s">
        <v>1</v>
      </c>
      <c r="BK47" s="5" t="s">
        <v>2</v>
      </c>
      <c r="BL47" s="5" t="s">
        <v>3</v>
      </c>
      <c r="BM47" s="5" t="s">
        <v>4</v>
      </c>
      <c r="BN47" s="5" t="s">
        <v>5</v>
      </c>
      <c r="BO47" s="5" t="s">
        <v>6</v>
      </c>
      <c r="BP47" s="5" t="s">
        <v>0</v>
      </c>
      <c r="BQ47" s="5" t="s">
        <v>1</v>
      </c>
      <c r="BR47" s="5" t="s">
        <v>2</v>
      </c>
      <c r="BS47" s="5" t="s">
        <v>3</v>
      </c>
      <c r="BT47" s="5" t="s">
        <v>4</v>
      </c>
      <c r="BU47" s="5" t="s">
        <v>5</v>
      </c>
      <c r="BV47" s="5" t="s">
        <v>6</v>
      </c>
      <c r="BW47" s="5" t="s">
        <v>0</v>
      </c>
      <c r="BX47" s="5" t="s">
        <v>1</v>
      </c>
      <c r="BY47" s="5" t="s">
        <v>2</v>
      </c>
      <c r="BZ47" s="5" t="s">
        <v>3</v>
      </c>
      <c r="CA47" s="5" t="s">
        <v>4</v>
      </c>
      <c r="CB47" s="5" t="s">
        <v>5</v>
      </c>
      <c r="CC47" s="5" t="s">
        <v>6</v>
      </c>
      <c r="CD47" s="5" t="s">
        <v>0</v>
      </c>
      <c r="CE47" s="5" t="s">
        <v>1</v>
      </c>
      <c r="CF47" s="5" t="s">
        <v>2</v>
      </c>
      <c r="CG47" s="5" t="s">
        <v>3</v>
      </c>
      <c r="CH47" s="5" t="s">
        <v>4</v>
      </c>
      <c r="CI47" s="5" t="s">
        <v>5</v>
      </c>
      <c r="CJ47" s="5" t="s">
        <v>6</v>
      </c>
      <c r="CK47" s="5" t="s">
        <v>0</v>
      </c>
      <c r="CL47" s="5" t="s">
        <v>1</v>
      </c>
      <c r="CM47" s="5" t="s">
        <v>2</v>
      </c>
      <c r="CN47" s="5" t="s">
        <v>3</v>
      </c>
      <c r="CO47" s="5" t="s">
        <v>4</v>
      </c>
      <c r="CP47" s="5" t="s">
        <v>5</v>
      </c>
      <c r="CQ47" s="5" t="s">
        <v>6</v>
      </c>
      <c r="CR47" s="5" t="s">
        <v>0</v>
      </c>
      <c r="CS47" s="5" t="s">
        <v>1</v>
      </c>
      <c r="CT47" s="5" t="s">
        <v>2</v>
      </c>
      <c r="CU47" s="5" t="s">
        <v>3</v>
      </c>
      <c r="CV47" s="5" t="s">
        <v>4</v>
      </c>
      <c r="CW47" s="5" t="s">
        <v>5</v>
      </c>
      <c r="CX47" s="5" t="s">
        <v>6</v>
      </c>
      <c r="CY47" s="5" t="s">
        <v>0</v>
      </c>
      <c r="CZ47" s="5" t="s">
        <v>1</v>
      </c>
      <c r="DA47" s="5" t="s">
        <v>2</v>
      </c>
      <c r="DB47" s="5" t="s">
        <v>3</v>
      </c>
      <c r="DC47" s="5" t="s">
        <v>4</v>
      </c>
      <c r="DD47" s="5" t="s">
        <v>5</v>
      </c>
      <c r="DE47" s="5" t="s">
        <v>6</v>
      </c>
      <c r="DF47" s="5" t="s">
        <v>0</v>
      </c>
      <c r="DG47" s="5" t="s">
        <v>1</v>
      </c>
      <c r="DH47" s="5" t="s">
        <v>2</v>
      </c>
      <c r="DI47" s="5" t="s">
        <v>3</v>
      </c>
      <c r="DJ47" s="5" t="s">
        <v>4</v>
      </c>
      <c r="DK47" s="5" t="s">
        <v>5</v>
      </c>
      <c r="DL47" s="5" t="s">
        <v>6</v>
      </c>
      <c r="DM47" s="5" t="s">
        <v>0</v>
      </c>
      <c r="DN47" s="5" t="s">
        <v>1</v>
      </c>
      <c r="DO47" s="5" t="s">
        <v>2</v>
      </c>
      <c r="DP47" s="5" t="s">
        <v>3</v>
      </c>
      <c r="DQ47" s="5" t="s">
        <v>4</v>
      </c>
      <c r="DR47" s="5" t="s">
        <v>5</v>
      </c>
      <c r="DS47" s="5" t="s">
        <v>6</v>
      </c>
      <c r="DT47" s="5" t="s">
        <v>0</v>
      </c>
      <c r="DU47" s="5" t="s">
        <v>1</v>
      </c>
      <c r="DV47" s="5" t="s">
        <v>2</v>
      </c>
      <c r="DW47" s="5" t="s">
        <v>3</v>
      </c>
      <c r="DX47" s="5" t="s">
        <v>4</v>
      </c>
      <c r="DY47" s="5" t="s">
        <v>5</v>
      </c>
      <c r="DZ47" s="5" t="s">
        <v>6</v>
      </c>
      <c r="EA47" s="5" t="s">
        <v>0</v>
      </c>
      <c r="EB47" s="5" t="s">
        <v>1</v>
      </c>
      <c r="EC47" s="5" t="s">
        <v>2</v>
      </c>
      <c r="ED47" s="5" t="s">
        <v>3</v>
      </c>
      <c r="EE47" s="5" t="s">
        <v>4</v>
      </c>
      <c r="EF47" s="5" t="s">
        <v>5</v>
      </c>
      <c r="EG47" s="5" t="s">
        <v>6</v>
      </c>
      <c r="EH47" s="5" t="s">
        <v>0</v>
      </c>
      <c r="EI47" s="5" t="s">
        <v>1</v>
      </c>
      <c r="EJ47" s="5" t="s">
        <v>2</v>
      </c>
      <c r="EK47" s="5" t="s">
        <v>3</v>
      </c>
      <c r="EL47" s="5" t="s">
        <v>4</v>
      </c>
      <c r="EM47" s="5" t="s">
        <v>5</v>
      </c>
      <c r="EN47" s="5" t="s">
        <v>6</v>
      </c>
      <c r="EO47" s="5" t="s">
        <v>0</v>
      </c>
      <c r="EP47" s="5" t="s">
        <v>1</v>
      </c>
      <c r="EQ47" s="5" t="s">
        <v>2</v>
      </c>
      <c r="ER47" s="5" t="s">
        <v>3</v>
      </c>
      <c r="ES47" s="5" t="s">
        <v>4</v>
      </c>
      <c r="ET47" s="5" t="s">
        <v>5</v>
      </c>
      <c r="EU47" s="5" t="s">
        <v>6</v>
      </c>
      <c r="EV47" s="5" t="s">
        <v>0</v>
      </c>
      <c r="EW47" s="5" t="s">
        <v>1</v>
      </c>
      <c r="EX47" s="5" t="s">
        <v>2</v>
      </c>
      <c r="EY47" s="5" t="s">
        <v>3</v>
      </c>
      <c r="EZ47" s="5" t="s">
        <v>4</v>
      </c>
      <c r="FA47" s="5" t="s">
        <v>5</v>
      </c>
      <c r="FB47" s="5" t="s">
        <v>6</v>
      </c>
      <c r="FC47" s="5" t="s">
        <v>0</v>
      </c>
      <c r="FD47" s="5" t="s">
        <v>1</v>
      </c>
      <c r="FE47" s="5" t="s">
        <v>2</v>
      </c>
      <c r="FF47" s="5" t="s">
        <v>3</v>
      </c>
      <c r="FG47" s="5" t="s">
        <v>4</v>
      </c>
      <c r="FH47" s="5" t="s">
        <v>5</v>
      </c>
      <c r="FI47" s="5" t="s">
        <v>6</v>
      </c>
      <c r="FJ47" s="5" t="s">
        <v>0</v>
      </c>
      <c r="FK47" s="5" t="s">
        <v>1</v>
      </c>
      <c r="FL47" s="5" t="s">
        <v>2</v>
      </c>
      <c r="FM47" s="5" t="s">
        <v>3</v>
      </c>
      <c r="FN47" s="5" t="s">
        <v>4</v>
      </c>
      <c r="FO47" s="5" t="s">
        <v>5</v>
      </c>
      <c r="FP47" s="5" t="s">
        <v>6</v>
      </c>
      <c r="FQ47" s="5" t="s">
        <v>0</v>
      </c>
      <c r="FR47" s="5" t="s">
        <v>1</v>
      </c>
      <c r="FS47" s="5" t="s">
        <v>2</v>
      </c>
      <c r="FT47" s="5" t="s">
        <v>3</v>
      </c>
      <c r="FU47" s="5" t="s">
        <v>4</v>
      </c>
      <c r="FV47" s="5" t="s">
        <v>5</v>
      </c>
      <c r="FW47" s="5" t="s">
        <v>6</v>
      </c>
      <c r="FX47" s="5" t="s">
        <v>0</v>
      </c>
      <c r="FY47" s="5" t="s">
        <v>1</v>
      </c>
      <c r="FZ47" s="5" t="s">
        <v>2</v>
      </c>
      <c r="GA47" s="5" t="s">
        <v>3</v>
      </c>
      <c r="GB47" s="5" t="s">
        <v>4</v>
      </c>
      <c r="GC47" s="5" t="s">
        <v>5</v>
      </c>
      <c r="GD47" s="5" t="s">
        <v>6</v>
      </c>
      <c r="GE47" s="5" t="s">
        <v>0</v>
      </c>
      <c r="GF47" s="5" t="s">
        <v>1</v>
      </c>
      <c r="GG47" s="5" t="s">
        <v>2</v>
      </c>
      <c r="GH47" s="5" t="s">
        <v>3</v>
      </c>
      <c r="GI47" s="5" t="s">
        <v>4</v>
      </c>
      <c r="GJ47" s="5" t="s">
        <v>5</v>
      </c>
      <c r="GK47" s="5" t="s">
        <v>6</v>
      </c>
      <c r="GL47" s="5" t="s">
        <v>0</v>
      </c>
      <c r="GM47" s="5" t="s">
        <v>1</v>
      </c>
      <c r="GN47" s="5" t="s">
        <v>2</v>
      </c>
      <c r="GO47" s="5" t="s">
        <v>3</v>
      </c>
      <c r="GP47" s="5" t="s">
        <v>4</v>
      </c>
      <c r="GQ47" s="5" t="s">
        <v>5</v>
      </c>
      <c r="GR47" s="5" t="s">
        <v>6</v>
      </c>
      <c r="GS47" s="5" t="s">
        <v>0</v>
      </c>
      <c r="GT47" s="5" t="s">
        <v>1</v>
      </c>
      <c r="GU47" s="5" t="s">
        <v>2</v>
      </c>
      <c r="GV47" s="5" t="s">
        <v>3</v>
      </c>
      <c r="GW47" s="5" t="s">
        <v>4</v>
      </c>
      <c r="GX47" s="5" t="s">
        <v>5</v>
      </c>
      <c r="GY47" s="5" t="s">
        <v>6</v>
      </c>
      <c r="GZ47" s="5" t="s">
        <v>0</v>
      </c>
      <c r="HA47" s="5" t="s">
        <v>1</v>
      </c>
      <c r="HB47" s="5" t="s">
        <v>2</v>
      </c>
      <c r="HC47" s="5" t="s">
        <v>3</v>
      </c>
      <c r="HD47" s="5" t="s">
        <v>4</v>
      </c>
      <c r="HE47" s="5" t="s">
        <v>5</v>
      </c>
      <c r="HF47" s="5" t="s">
        <v>6</v>
      </c>
      <c r="HG47" s="5" t="s">
        <v>0</v>
      </c>
      <c r="HH47" s="5" t="s">
        <v>1</v>
      </c>
      <c r="HI47" s="5" t="s">
        <v>2</v>
      </c>
      <c r="HJ47" s="5" t="s">
        <v>3</v>
      </c>
      <c r="HK47" s="5" t="s">
        <v>4</v>
      </c>
      <c r="HL47" s="5" t="s">
        <v>5</v>
      </c>
      <c r="HM47" s="5" t="s">
        <v>6</v>
      </c>
      <c r="HN47" s="5" t="s">
        <v>0</v>
      </c>
      <c r="HO47" s="5" t="s">
        <v>1</v>
      </c>
      <c r="HP47" s="5" t="s">
        <v>2</v>
      </c>
      <c r="HQ47" s="5" t="s">
        <v>3</v>
      </c>
      <c r="HR47" s="5" t="s">
        <v>4</v>
      </c>
      <c r="HS47" s="5" t="s">
        <v>5</v>
      </c>
      <c r="HT47" s="5" t="s">
        <v>6</v>
      </c>
      <c r="HU47" s="5" t="s">
        <v>0</v>
      </c>
      <c r="HV47" s="5" t="s">
        <v>1</v>
      </c>
      <c r="HW47" s="5" t="s">
        <v>2</v>
      </c>
      <c r="HX47" s="5" t="s">
        <v>3</v>
      </c>
      <c r="HY47" s="5" t="s">
        <v>4</v>
      </c>
      <c r="HZ47" s="5" t="s">
        <v>5</v>
      </c>
      <c r="IA47" s="5" t="s">
        <v>6</v>
      </c>
      <c r="IB47" s="5" t="s">
        <v>0</v>
      </c>
      <c r="IC47" s="5" t="s">
        <v>1</v>
      </c>
      <c r="ID47" s="5" t="s">
        <v>2</v>
      </c>
      <c r="IE47" s="5" t="s">
        <v>3</v>
      </c>
      <c r="IF47" s="5" t="s">
        <v>4</v>
      </c>
      <c r="IG47" s="5" t="s">
        <v>5</v>
      </c>
      <c r="IH47" s="5" t="s">
        <v>6</v>
      </c>
      <c r="II47" s="5" t="s">
        <v>0</v>
      </c>
      <c r="IJ47" s="5" t="s">
        <v>1</v>
      </c>
      <c r="IK47" s="5" t="s">
        <v>2</v>
      </c>
      <c r="IL47" s="5" t="s">
        <v>3</v>
      </c>
      <c r="IM47" s="5" t="s">
        <v>4</v>
      </c>
      <c r="IN47" s="5" t="s">
        <v>5</v>
      </c>
      <c r="IO47" s="5" t="s">
        <v>6</v>
      </c>
    </row>
    <row r="48" spans="1:249" ht="12" customHeight="1" x14ac:dyDescent="0.15">
      <c r="A48" s="1" t="s">
        <v>7</v>
      </c>
      <c r="B48" s="9">
        <f>[1]Sheet1!CL133</f>
        <v>-1151</v>
      </c>
      <c r="C48" s="9">
        <f>[1]Sheet1!CM133</f>
        <v>-878</v>
      </c>
      <c r="D48" s="9">
        <f>[1]Sheet1!CN133</f>
        <v>-373</v>
      </c>
      <c r="E48" s="9">
        <f>[1]Sheet1!CO133</f>
        <v>11</v>
      </c>
      <c r="F48" s="9">
        <f>[1]Sheet1!CP133</f>
        <v>107</v>
      </c>
      <c r="G48" s="9">
        <f>[1]Sheet1!CQ133</f>
        <v>-270</v>
      </c>
      <c r="H48" s="9">
        <f>[1]Sheet1!CR133</f>
        <v>-411</v>
      </c>
      <c r="I48" s="9">
        <f>[1]Sheet1!CS133</f>
        <v>-325</v>
      </c>
      <c r="J48" s="9">
        <f>[1]Sheet1!CT133</f>
        <v>-39</v>
      </c>
      <c r="K48" s="9">
        <f>[1]Sheet1!CU133</f>
        <v>-105</v>
      </c>
      <c r="L48" s="9">
        <f>[1]Sheet1!CV133</f>
        <v>-100</v>
      </c>
      <c r="M48" s="9">
        <f>[1]Sheet1!CW133</f>
        <v>-260</v>
      </c>
      <c r="N48" s="9">
        <f>[1]Sheet1!CX133</f>
        <v>-331</v>
      </c>
      <c r="O48" s="9">
        <f>[1]Sheet1!CY133</f>
        <v>-310</v>
      </c>
      <c r="P48" s="9">
        <f>[1]Sheet1!CZ133</f>
        <v>-366</v>
      </c>
      <c r="Q48" s="9">
        <f>[1]Sheet1!DA133</f>
        <v>-617</v>
      </c>
      <c r="R48" s="9">
        <f>[1]Sheet1!DB133</f>
        <v>-854</v>
      </c>
      <c r="S48" s="9">
        <f>[1]Sheet1!DC133</f>
        <v>-629</v>
      </c>
      <c r="T48" s="9">
        <f>[1]Sheet1!DD133</f>
        <v>-636</v>
      </c>
      <c r="U48" s="9">
        <f>[1]Sheet1!DE133</f>
        <v>-162</v>
      </c>
      <c r="V48" s="9">
        <f>[1]Sheet1!DF133</f>
        <v>-191</v>
      </c>
      <c r="W48" s="9">
        <f>[1]Sheet1!DG133</f>
        <v>-144</v>
      </c>
      <c r="X48" s="9">
        <f>[1]Sheet1!DH133</f>
        <v>-111</v>
      </c>
      <c r="Y48" s="9">
        <f>[1]Sheet1!DI133</f>
        <v>-457</v>
      </c>
      <c r="Z48" s="9">
        <f>[1]Sheet1!DJ133</f>
        <v>-457</v>
      </c>
      <c r="AA48" s="9">
        <f>[1]Sheet1!DK133</f>
        <v>-802</v>
      </c>
      <c r="AB48" s="9">
        <f>[1]Sheet1!DL133</f>
        <v>-151</v>
      </c>
      <c r="AC48" s="9">
        <f>[1]Sheet1!DM133</f>
        <v>-242</v>
      </c>
      <c r="AD48" s="9">
        <f>[1]Sheet1!DN133</f>
        <v>-242</v>
      </c>
      <c r="AE48" s="9">
        <f>[1]Sheet1!DO133</f>
        <v>-403</v>
      </c>
      <c r="AF48" s="9">
        <f>[1]Sheet1!DP133</f>
        <v>-227</v>
      </c>
      <c r="AG48" s="9">
        <f>[1]Sheet1!DQ133</f>
        <v>-252</v>
      </c>
      <c r="AH48" s="9">
        <f>[1]Sheet1!DR133</f>
        <v>-133</v>
      </c>
      <c r="AI48" s="9">
        <f>[1]Sheet1!DS133</f>
        <v>-45</v>
      </c>
      <c r="AJ48" s="9">
        <f>[1]Sheet1!DT133</f>
        <v>102</v>
      </c>
      <c r="AK48" s="9">
        <f>[1]Sheet1!DU133</f>
        <v>-359</v>
      </c>
      <c r="AL48" s="9">
        <f>[1]Sheet1!DV133</f>
        <v>-130</v>
      </c>
      <c r="AM48" s="9">
        <f>[1]Sheet1!DW133</f>
        <v>156</v>
      </c>
      <c r="AN48" s="9">
        <f>[1]Sheet1!DX133</f>
        <v>-238</v>
      </c>
      <c r="AO48" s="9">
        <f>[1]Sheet1!DY133</f>
        <v>-424</v>
      </c>
      <c r="AP48" s="9">
        <f>[1]Sheet1!DZ133</f>
        <v>-281</v>
      </c>
      <c r="AQ48" s="9">
        <f>[1]Sheet1!EA133</f>
        <v>31</v>
      </c>
      <c r="AR48" s="9">
        <f>[1]Sheet1!EB133</f>
        <v>-120</v>
      </c>
      <c r="AS48" s="9">
        <f>[1]Sheet1!EC133</f>
        <v>-87</v>
      </c>
      <c r="AT48" s="9">
        <f>[1]Sheet1!ED133</f>
        <v>9</v>
      </c>
      <c r="AU48" s="9">
        <f>[1]Sheet1!EE133</f>
        <v>-600</v>
      </c>
      <c r="AV48" s="9">
        <f>[1]Sheet1!EF133</f>
        <v>-690</v>
      </c>
      <c r="AW48" s="9">
        <f>[1]Sheet1!EG133</f>
        <v>-481</v>
      </c>
      <c r="AX48" s="9">
        <f>[1]Sheet1!EH133</f>
        <v>-647</v>
      </c>
      <c r="AY48" s="9">
        <f>[1]Sheet1!EI133</f>
        <v>-56</v>
      </c>
      <c r="AZ48" s="9">
        <f>[1]Sheet1!EJ133</f>
        <v>-21</v>
      </c>
      <c r="BA48" s="9">
        <f>[1]Sheet1!EK133</f>
        <v>-207</v>
      </c>
      <c r="BB48" s="9">
        <f>[1]Sheet1!EL133</f>
        <v>-450</v>
      </c>
      <c r="BC48" s="9">
        <f>[1]Sheet1!EM133</f>
        <v>-242</v>
      </c>
      <c r="BD48" s="9">
        <f>[1]Sheet1!EN133</f>
        <v>-56</v>
      </c>
      <c r="BE48" s="9">
        <f>[1]Sheet1!EO133</f>
        <v>-127</v>
      </c>
      <c r="BF48" s="9">
        <f>[1]Sheet1!EP133</f>
        <v>97</v>
      </c>
      <c r="BG48" s="9">
        <f>[1]Sheet1!EQ133</f>
        <v>45</v>
      </c>
      <c r="BH48" s="9">
        <f>[1]Sheet1!ER133</f>
        <v>278</v>
      </c>
      <c r="BI48" s="9">
        <f>[1]Sheet1!ES133</f>
        <v>273</v>
      </c>
      <c r="BJ48" s="9">
        <f>[1]Sheet1!ET133</f>
        <v>171</v>
      </c>
      <c r="BK48" s="9">
        <f>[1]Sheet1!EU133</f>
        <v>68</v>
      </c>
      <c r="BL48" s="9">
        <f>[1]Sheet1!EV133</f>
        <v>55</v>
      </c>
      <c r="BM48" s="9">
        <f>[1]Sheet1!EW133</f>
        <v>-166</v>
      </c>
      <c r="BN48" s="9">
        <f>[1]Sheet1!EX133</f>
        <v>-571</v>
      </c>
      <c r="BO48" s="9">
        <f>[1]Sheet1!EY133</f>
        <v>-510</v>
      </c>
      <c r="BP48" s="9">
        <f>[1]Sheet1!EZ133</f>
        <v>-116</v>
      </c>
      <c r="BQ48" s="9">
        <f>[1]Sheet1!FA133</f>
        <v>-568</v>
      </c>
      <c r="BR48" s="9">
        <f>[1]Sheet1!FB133</f>
        <v>-775</v>
      </c>
      <c r="BS48" s="9">
        <f>[1]Sheet1!FC133</f>
        <v>-395</v>
      </c>
      <c r="BT48" s="9">
        <f>[1]Sheet1!FD133</f>
        <v>-603</v>
      </c>
      <c r="BU48" s="9">
        <f>[1]Sheet1!FE133</f>
        <v>-551</v>
      </c>
      <c r="BV48" s="9">
        <f>[1]Sheet1!FF133</f>
        <v>-24</v>
      </c>
      <c r="BW48" s="9">
        <f>[1]Sheet1!FG133</f>
        <v>284</v>
      </c>
      <c r="BX48" s="9">
        <f>[1]Sheet1!FH133</f>
        <v>38</v>
      </c>
      <c r="BY48" s="9">
        <f>[1]Sheet1!FI133</f>
        <v>143</v>
      </c>
      <c r="BZ48" s="9">
        <f>[1]Sheet1!FJ133</f>
        <v>149</v>
      </c>
      <c r="CA48" s="9">
        <f>[1]Sheet1!FK133</f>
        <v>-186</v>
      </c>
      <c r="CB48" s="9">
        <f>[1]Sheet1!FL133</f>
        <v>-74</v>
      </c>
      <c r="CC48" s="9">
        <f>[1]Sheet1!FM133</f>
        <v>374</v>
      </c>
      <c r="CD48" s="9">
        <f>[1]Sheet1!FN133</f>
        <v>312</v>
      </c>
      <c r="CE48" s="9">
        <f>[1]Sheet1!FO133</f>
        <v>111</v>
      </c>
      <c r="CF48" s="9">
        <f>[1]Sheet1!FP133</f>
        <v>-135</v>
      </c>
      <c r="CG48" s="9">
        <f>[1]Sheet1!FQ133</f>
        <v>-574</v>
      </c>
      <c r="CH48" s="9">
        <f>[1]Sheet1!FR133</f>
        <v>-447</v>
      </c>
      <c r="CI48" s="9">
        <f>[1]Sheet1!FS133</f>
        <v>-421</v>
      </c>
      <c r="CJ48" s="9">
        <f>[1]Sheet1!FT133</f>
        <v>-273</v>
      </c>
      <c r="CK48" s="9">
        <f>[1]Sheet1!FU133</f>
        <v>-169</v>
      </c>
      <c r="CL48" s="9">
        <f>[1]Sheet1!FV133</f>
        <v>-233</v>
      </c>
      <c r="CM48" s="9">
        <f>[1]Sheet1!FW133</f>
        <v>-227</v>
      </c>
      <c r="CN48" s="9">
        <f>[1]Sheet1!FX133</f>
        <v>-558</v>
      </c>
      <c r="CO48" s="9">
        <f>[1]Sheet1!FY133</f>
        <v>-537</v>
      </c>
      <c r="CP48" s="9">
        <f>[1]Sheet1!FZ133</f>
        <v>-162</v>
      </c>
      <c r="CQ48" s="9">
        <f>[1]Sheet1!GA133</f>
        <v>-90</v>
      </c>
      <c r="CR48" s="9">
        <f>[1]Sheet1!GB133</f>
        <v>-303</v>
      </c>
      <c r="CS48" s="9">
        <f>[1]Sheet1!GC133</f>
        <v>-487</v>
      </c>
      <c r="CT48" s="9">
        <f>[1]Sheet1!GD133</f>
        <v>-298</v>
      </c>
      <c r="CU48" s="9">
        <f>[1]Sheet1!GE133</f>
        <v>-225</v>
      </c>
      <c r="CV48" s="9">
        <f>[1]Sheet1!GF133</f>
        <v>-292</v>
      </c>
      <c r="CW48" s="9">
        <f>[1]Sheet1!GG133</f>
        <v>31</v>
      </c>
      <c r="CX48" s="9">
        <f>[1]Sheet1!GH133</f>
        <v>373</v>
      </c>
      <c r="CY48" s="9">
        <f>[1]Sheet1!GI133</f>
        <v>201</v>
      </c>
      <c r="CZ48" s="9">
        <f>[1]Sheet1!GJ133</f>
        <v>-54</v>
      </c>
      <c r="DA48" s="9">
        <f>[1]Sheet1!GK133</f>
        <v>186</v>
      </c>
      <c r="DB48" s="9">
        <f>[1]Sheet1!GL133</f>
        <v>-96</v>
      </c>
      <c r="DC48" s="9">
        <f>[1]Sheet1!GM133</f>
        <v>-49</v>
      </c>
      <c r="DD48" s="9">
        <f>[1]Sheet1!GN133</f>
        <v>296</v>
      </c>
      <c r="DE48" s="9">
        <f>[1]Sheet1!GO133</f>
        <v>265</v>
      </c>
      <c r="DF48" s="9">
        <f>[1]Sheet1!GP133</f>
        <v>164</v>
      </c>
      <c r="DG48" s="9">
        <f>[1]Sheet1!GQ133</f>
        <v>-12</v>
      </c>
      <c r="DH48" s="9">
        <f>[1]Sheet1!GR133</f>
        <v>-22</v>
      </c>
      <c r="DI48" s="9">
        <f>[1]Sheet1!GS133</f>
        <v>384</v>
      </c>
      <c r="DJ48" s="9">
        <f>[1]Sheet1!GT133</f>
        <v>229</v>
      </c>
      <c r="DK48" s="9">
        <f>[1]Sheet1!GU133</f>
        <v>131</v>
      </c>
      <c r="DL48" s="9">
        <f>[1]Sheet1!GV133</f>
        <v>-145</v>
      </c>
      <c r="DM48" s="9">
        <f>[1]Sheet1!GW133</f>
        <v>-296</v>
      </c>
      <c r="DN48" s="9">
        <f>[1]Sheet1!GX133</f>
        <v>-254</v>
      </c>
      <c r="DO48" s="9">
        <f>[1]Sheet1!GY133</f>
        <v>-210</v>
      </c>
      <c r="DP48" s="9">
        <f>[1]Sheet1!GZ133</f>
        <v>-281</v>
      </c>
      <c r="DQ48" s="9">
        <f>[1]Sheet1!HA133</f>
        <v>-70</v>
      </c>
      <c r="DR48" s="9">
        <f>[1]Sheet1!HB133</f>
        <v>120</v>
      </c>
      <c r="DS48" s="9">
        <f>[1]Sheet1!HC133</f>
        <v>276</v>
      </c>
      <c r="DT48" s="9">
        <f>[1]Sheet1!HD133</f>
        <v>196</v>
      </c>
      <c r="DU48" s="9">
        <f>[1]Sheet1!HE133</f>
        <v>8</v>
      </c>
      <c r="DV48" s="9">
        <f>[1]Sheet1!HF133</f>
        <v>7</v>
      </c>
      <c r="DW48" s="9">
        <f>[1]Sheet1!HG133</f>
        <v>184</v>
      </c>
      <c r="DX48" s="9">
        <f>[1]Sheet1!HH133</f>
        <v>-358</v>
      </c>
      <c r="DY48" s="9">
        <f>[1]Sheet1!HI133</f>
        <v>-237</v>
      </c>
      <c r="DZ48" s="9">
        <f>[1]Sheet1!HJ133</f>
        <v>-122</v>
      </c>
      <c r="EA48" s="9">
        <f>[1]Sheet1!HK133</f>
        <v>-186</v>
      </c>
      <c r="EB48" s="9">
        <f>[1]Sheet1!HL133</f>
        <v>-255</v>
      </c>
      <c r="EC48" s="9">
        <f>[1]Sheet1!HM133</f>
        <v>-343</v>
      </c>
      <c r="ED48" s="9">
        <f>[1]Sheet1!HN133</f>
        <v>-358</v>
      </c>
      <c r="EE48" s="9">
        <f>[1]Sheet1!HO133</f>
        <v>-219</v>
      </c>
      <c r="EF48" s="9">
        <f>[1]Sheet1!HP133</f>
        <v>-500</v>
      </c>
      <c r="EG48" s="9">
        <f>[1]Sheet1!HQ133</f>
        <v>-463</v>
      </c>
      <c r="EH48" s="9">
        <f>[1]Sheet1!HR133</f>
        <v>-321</v>
      </c>
      <c r="EI48" s="9">
        <f>[1]Sheet1!HS133</f>
        <v>65</v>
      </c>
      <c r="EJ48" s="9">
        <f>[1]Sheet1!HT133</f>
        <v>110</v>
      </c>
      <c r="EK48" s="9">
        <f>[1]Sheet1!HU133</f>
        <v>-357</v>
      </c>
      <c r="EL48" s="9">
        <f>[1]Sheet1!HV133</f>
        <v>-461</v>
      </c>
      <c r="EM48" s="9">
        <f>[1]Sheet1!HW133</f>
        <v>-42</v>
      </c>
      <c r="EN48" s="9">
        <f>[1]Sheet1!HX133</f>
        <v>-136</v>
      </c>
      <c r="EO48" s="9">
        <f>[1]Sheet1!HY133</f>
        <v>-353</v>
      </c>
      <c r="EP48" s="9">
        <f>[1]Sheet1!HZ133</f>
        <v>-200</v>
      </c>
      <c r="EQ48" s="9">
        <f>[1]Sheet1!IA133</f>
        <v>200</v>
      </c>
      <c r="ER48" s="9">
        <f>[1]Sheet1!IB133</f>
        <v>286</v>
      </c>
      <c r="ES48" s="9">
        <f>[1]Sheet1!IC133</f>
        <v>242</v>
      </c>
      <c r="ET48" s="9">
        <f>[1]Sheet1!ID133</f>
        <v>-136</v>
      </c>
      <c r="EU48" s="9">
        <f>[1]Sheet1!IE133</f>
        <v>34</v>
      </c>
      <c r="EV48" s="9">
        <f>[1]Sheet1!IF133</f>
        <v>-103</v>
      </c>
      <c r="EW48" s="9">
        <f>[1]Sheet1!IG133</f>
        <v>57</v>
      </c>
      <c r="EX48" s="9">
        <f>[1]Sheet1!IH133</f>
        <v>134</v>
      </c>
      <c r="EY48" s="9">
        <f>[1]Sheet1!II133</f>
        <v>-122</v>
      </c>
      <c r="EZ48" s="9">
        <f>[1]Sheet1!IJ133</f>
        <v>-339</v>
      </c>
      <c r="FA48" s="9">
        <f>[1]Sheet1!IK133</f>
        <v>-141</v>
      </c>
      <c r="FB48" s="9">
        <f>[1]Sheet1!IL133</f>
        <v>-137</v>
      </c>
      <c r="FC48" s="9">
        <f>[1]Sheet1!IM133</f>
        <v>-75</v>
      </c>
      <c r="FD48" s="9">
        <f>[1]Sheet1!IN133</f>
        <v>-123</v>
      </c>
      <c r="FE48" s="9">
        <f>[1]Sheet1!IO133</f>
        <v>-70</v>
      </c>
      <c r="FF48" s="9">
        <f>[1]Sheet1!IP133</f>
        <v>600</v>
      </c>
      <c r="FG48" s="9">
        <f>[1]Sheet1!IQ133</f>
        <v>346</v>
      </c>
      <c r="FH48" s="9">
        <f>[1]Sheet1!IR133</f>
        <v>307</v>
      </c>
      <c r="FI48" s="9">
        <f>[1]Sheet1!IS133</f>
        <v>356</v>
      </c>
      <c r="FJ48" s="9">
        <f>[1]Sheet1!B351</f>
        <v>544</v>
      </c>
      <c r="FK48" s="9">
        <f>[1]Sheet1!C351</f>
        <v>259</v>
      </c>
      <c r="FL48" s="9">
        <f>[1]Sheet1!D351</f>
        <v>98</v>
      </c>
      <c r="FM48" s="9">
        <f>[1]Sheet1!E351</f>
        <v>-101</v>
      </c>
      <c r="FN48" s="9">
        <f>[1]Sheet1!F351</f>
        <v>-207</v>
      </c>
      <c r="FO48" s="9">
        <f>[1]Sheet1!G351</f>
        <v>54</v>
      </c>
      <c r="FP48" s="9">
        <f>[1]Sheet1!H351</f>
        <v>384</v>
      </c>
      <c r="FQ48" s="9">
        <f>[1]Sheet1!I351</f>
        <v>21</v>
      </c>
      <c r="FR48" s="9">
        <f>[1]Sheet1!J351</f>
        <v>1</v>
      </c>
      <c r="FS48" s="9">
        <f>[1]Sheet1!K351</f>
        <v>-45</v>
      </c>
      <c r="FT48" s="9">
        <f>[1]Sheet1!L351</f>
        <v>-182</v>
      </c>
      <c r="FU48" s="9">
        <f>[1]Sheet1!M351</f>
        <v>-214</v>
      </c>
      <c r="FV48" s="9">
        <f>[1]Sheet1!N351</f>
        <v>1</v>
      </c>
      <c r="FW48" s="9">
        <f>[1]Sheet1!O351</f>
        <v>62</v>
      </c>
      <c r="FX48" s="9">
        <f>[1]Sheet1!P351</f>
        <v>-48</v>
      </c>
      <c r="FY48" s="9">
        <f>[1]Sheet1!Q351</f>
        <v>-57</v>
      </c>
      <c r="FZ48" s="9">
        <f>[1]Sheet1!R351</f>
        <v>-147</v>
      </c>
      <c r="GA48" s="9">
        <f>[1]Sheet1!S351</f>
        <v>-18</v>
      </c>
      <c r="GB48" s="9">
        <f>[1]Sheet1!T351</f>
        <v>241</v>
      </c>
      <c r="GC48" s="9">
        <f>[1]Sheet1!U351</f>
        <v>162</v>
      </c>
      <c r="GD48" s="9">
        <f>[1]Sheet1!V351</f>
        <v>287</v>
      </c>
      <c r="GE48" s="9">
        <f>[1]Sheet1!W351</f>
        <v>5</v>
      </c>
      <c r="GF48" s="9">
        <f>[1]Sheet1!X351</f>
        <v>-74</v>
      </c>
      <c r="GG48" s="9">
        <f>[1]Sheet1!Y351</f>
        <v>11</v>
      </c>
      <c r="GH48" s="9">
        <f>[1]Sheet1!Z351</f>
        <v>-52</v>
      </c>
      <c r="GI48" s="9">
        <f>[1]Sheet1!AA351</f>
        <v>-114</v>
      </c>
      <c r="GJ48" s="9">
        <f>[1]Sheet1!AB351</f>
        <v>-65</v>
      </c>
      <c r="GK48" s="9">
        <f>[1]Sheet1!AC351</f>
        <v>-49</v>
      </c>
      <c r="GL48" s="9">
        <f>[1]Sheet1!AD351</f>
        <v>-56</v>
      </c>
      <c r="GM48" s="9">
        <f>[1]Sheet1!AE351</f>
        <v>91</v>
      </c>
      <c r="GN48" s="9">
        <f>[1]Sheet1!AF351</f>
        <v>213</v>
      </c>
      <c r="GO48" s="9">
        <f>[1]Sheet1!AG351</f>
        <v>-83</v>
      </c>
      <c r="GP48" s="9">
        <f>[1]Sheet1!AH351</f>
        <v>55</v>
      </c>
      <c r="GQ48" s="9">
        <f>[1]Sheet1!AI351</f>
        <v>0</v>
      </c>
      <c r="GR48" s="9">
        <f>[1]Sheet1!AJ351</f>
        <v>32</v>
      </c>
      <c r="GS48" s="9">
        <f>[1]Sheet1!AK351</f>
        <v>353</v>
      </c>
      <c r="GT48" s="9">
        <f>[1]Sheet1!AL351</f>
        <v>221</v>
      </c>
      <c r="GU48" s="9">
        <f>[1]Sheet1!AM351</f>
        <v>35</v>
      </c>
      <c r="GV48" s="9">
        <f>[1]Sheet1!AN351</f>
        <v>-48</v>
      </c>
      <c r="GW48" s="9">
        <f>[1]Sheet1!AO351</f>
        <v>132</v>
      </c>
      <c r="GX48" s="9">
        <f>[1]Sheet1!AP351</f>
        <v>129</v>
      </c>
      <c r="GY48" s="9">
        <f>[1]Sheet1!AQ351</f>
        <v>-1</v>
      </c>
      <c r="GZ48" s="9">
        <f>[1]Sheet1!AR351</f>
        <v>-8</v>
      </c>
      <c r="HA48" s="9">
        <f>[1]Sheet1!AS351</f>
        <v>-4</v>
      </c>
      <c r="HB48" s="9">
        <f>[1]Sheet1!AT351</f>
        <v>57</v>
      </c>
      <c r="HC48" s="9">
        <f>[1]Sheet1!AU351</f>
        <v>203</v>
      </c>
      <c r="HD48" s="9">
        <f>[1]Sheet1!AV351</f>
        <v>240</v>
      </c>
      <c r="HE48" s="9">
        <f>[1]Sheet1!AW351</f>
        <v>158</v>
      </c>
      <c r="HF48" s="9">
        <f>[1]Sheet1!AX351</f>
        <v>44</v>
      </c>
      <c r="HG48" s="9">
        <f>[1]Sheet1!AY351</f>
        <v>-23</v>
      </c>
      <c r="HH48" s="9">
        <f>[1]Sheet1!AZ351</f>
        <v>-30</v>
      </c>
      <c r="HI48" s="9">
        <f>[1]Sheet1!BA351</f>
        <v>-63</v>
      </c>
      <c r="HJ48" s="9">
        <f>[1]Sheet1!BB351</f>
        <v>-50</v>
      </c>
      <c r="HK48" s="9">
        <f>[1]Sheet1!BC351</f>
        <v>33</v>
      </c>
      <c r="HL48" s="9">
        <f>[1]Sheet1!BD351</f>
        <v>8</v>
      </c>
      <c r="HM48" s="9">
        <f>[1]Sheet1!BE351</f>
        <v>-28</v>
      </c>
      <c r="HN48" s="9">
        <f>[1]Sheet1!BF351</f>
        <v>-31</v>
      </c>
      <c r="HO48" s="9">
        <f>[1]Sheet1!BG351</f>
        <v>-56</v>
      </c>
      <c r="HP48" s="9">
        <f>[1]Sheet1!BH351</f>
        <v>-61</v>
      </c>
      <c r="HQ48" s="9">
        <f>[1]Sheet1!BI351</f>
        <v>-7</v>
      </c>
      <c r="HR48" s="9">
        <f>[1]Sheet1!BJ351</f>
        <v>-55</v>
      </c>
      <c r="HS48" s="9">
        <f>[1]Sheet1!BK351</f>
        <v>-5</v>
      </c>
      <c r="HT48" s="9">
        <f>[1]Sheet1!BL351</f>
        <v>-43</v>
      </c>
      <c r="HU48" s="9">
        <f>[1]Sheet1!BM351</f>
        <v>-19</v>
      </c>
      <c r="HV48" s="9">
        <f>[1]Sheet1!BN351</f>
        <v>-5</v>
      </c>
      <c r="HW48" s="9">
        <f>[1]Sheet1!BO351</f>
        <v>95</v>
      </c>
      <c r="HX48" s="9">
        <f>[1]Sheet1!BP351</f>
        <v>44</v>
      </c>
      <c r="HY48" s="9">
        <f>[1]Sheet1!BQ351</f>
        <v>-47</v>
      </c>
      <c r="HZ48" s="9">
        <f>[1]Sheet1!BR351</f>
        <v>14</v>
      </c>
      <c r="IA48" s="9">
        <f>[1]Sheet1!BS351</f>
        <v>21</v>
      </c>
      <c r="IB48" s="9">
        <f>[1]Sheet1!BT351</f>
        <v>24</v>
      </c>
      <c r="IC48" s="9">
        <f>[1]Sheet1!BU351</f>
        <v>-15</v>
      </c>
      <c r="ID48" s="9">
        <f>[1]Sheet1!BV351</f>
        <v>-31</v>
      </c>
      <c r="IE48" s="9">
        <f>[1]Sheet1!BW351</f>
        <v>-3</v>
      </c>
      <c r="IF48" s="9">
        <f>[1]Sheet1!BX351</f>
        <v>-52</v>
      </c>
      <c r="IG48" s="9">
        <f>[1]Sheet1!BY351</f>
        <v>-44</v>
      </c>
      <c r="IH48" s="9">
        <f>[1]Sheet1!BZ351</f>
        <v>3</v>
      </c>
      <c r="II48" s="9">
        <f>[1]Sheet1!CA351</f>
        <v>0</v>
      </c>
      <c r="IJ48" s="9">
        <f>[1]Sheet1!CB351</f>
        <v>13</v>
      </c>
      <c r="IK48" s="9">
        <f>[1]Sheet1!CC351</f>
        <v>47</v>
      </c>
      <c r="IL48" s="9">
        <f>[1]Sheet1!CD351</f>
        <v>43</v>
      </c>
      <c r="IM48" s="9">
        <f>[1]Sheet1!CE351</f>
        <v>-66</v>
      </c>
      <c r="IN48" s="9">
        <f>[1]Sheet1!CF351</f>
        <v>-10</v>
      </c>
      <c r="IO48" s="9">
        <f>[1]Sheet1!CG351</f>
        <v>-2</v>
      </c>
    </row>
    <row r="49" spans="1:249" ht="12" customHeight="1" x14ac:dyDescent="0.15">
      <c r="A49" s="1" t="s">
        <v>8</v>
      </c>
      <c r="B49" s="9">
        <f>[1]Sheet1!CL134</f>
        <v>-1443</v>
      </c>
      <c r="C49" s="9">
        <f>[1]Sheet1!CM134</f>
        <v>-1329</v>
      </c>
      <c r="D49" s="9">
        <f>[1]Sheet1!CN134</f>
        <v>-416</v>
      </c>
      <c r="E49" s="9">
        <f>[1]Sheet1!CO134</f>
        <v>138</v>
      </c>
      <c r="F49" s="9">
        <f>[1]Sheet1!CP134</f>
        <v>602</v>
      </c>
      <c r="G49" s="9">
        <f>[1]Sheet1!CQ134</f>
        <v>154</v>
      </c>
      <c r="H49" s="9">
        <f>[1]Sheet1!CR134</f>
        <v>242</v>
      </c>
      <c r="I49" s="9">
        <f>[1]Sheet1!CS134</f>
        <v>-116</v>
      </c>
      <c r="J49" s="9">
        <f>[1]Sheet1!CT134</f>
        <v>-369</v>
      </c>
      <c r="K49" s="9">
        <f>[1]Sheet1!CU134</f>
        <v>-344</v>
      </c>
      <c r="L49" s="9">
        <f>[1]Sheet1!CV134</f>
        <v>-216</v>
      </c>
      <c r="M49" s="9">
        <f>[1]Sheet1!CW134</f>
        <v>453</v>
      </c>
      <c r="N49" s="9">
        <f>[1]Sheet1!CX134</f>
        <v>379</v>
      </c>
      <c r="O49" s="9">
        <f>[1]Sheet1!CY134</f>
        <v>653</v>
      </c>
      <c r="P49" s="9">
        <f>[1]Sheet1!CZ134</f>
        <v>269</v>
      </c>
      <c r="Q49" s="9">
        <f>[1]Sheet1!DA134</f>
        <v>418</v>
      </c>
      <c r="R49" s="9">
        <f>[1]Sheet1!DB134</f>
        <v>362</v>
      </c>
      <c r="S49" s="9">
        <f>[1]Sheet1!DC134</f>
        <v>55</v>
      </c>
      <c r="T49" s="9">
        <f>[1]Sheet1!DD134</f>
        <v>-564</v>
      </c>
      <c r="U49" s="9">
        <f>[1]Sheet1!DE134</f>
        <v>153</v>
      </c>
      <c r="V49" s="9">
        <f>[1]Sheet1!DF134</f>
        <v>22</v>
      </c>
      <c r="W49" s="9">
        <f>[1]Sheet1!DG134</f>
        <v>291</v>
      </c>
      <c r="X49" s="9">
        <f>[1]Sheet1!DH134</f>
        <v>-274</v>
      </c>
      <c r="Y49" s="9">
        <f>[1]Sheet1!DI134</f>
        <v>180</v>
      </c>
      <c r="Z49" s="9">
        <f>[1]Sheet1!DJ134</f>
        <v>386</v>
      </c>
      <c r="AA49" s="9">
        <f>[1]Sheet1!DK134</f>
        <v>-186</v>
      </c>
      <c r="AB49" s="9">
        <f>[1]Sheet1!DL134</f>
        <v>-38</v>
      </c>
      <c r="AC49" s="9">
        <f>[1]Sheet1!DM134</f>
        <v>-54</v>
      </c>
      <c r="AD49" s="9">
        <f>[1]Sheet1!DN134</f>
        <v>-45</v>
      </c>
      <c r="AE49" s="9">
        <f>[1]Sheet1!DO134</f>
        <v>-330</v>
      </c>
      <c r="AF49" s="9">
        <f>[1]Sheet1!DP134</f>
        <v>-355</v>
      </c>
      <c r="AG49" s="9">
        <f>[1]Sheet1!DQ134</f>
        <v>-459</v>
      </c>
      <c r="AH49" s="9">
        <f>[1]Sheet1!DR134</f>
        <v>343</v>
      </c>
      <c r="AI49" s="9">
        <f>[1]Sheet1!DS134</f>
        <v>59</v>
      </c>
      <c r="AJ49" s="9">
        <f>[1]Sheet1!DT134</f>
        <v>-202</v>
      </c>
      <c r="AK49" s="9">
        <f>[1]Sheet1!DU134</f>
        <v>-1050</v>
      </c>
      <c r="AL49" s="9">
        <f>[1]Sheet1!DV134</f>
        <v>-586</v>
      </c>
      <c r="AM49" s="9">
        <f>[1]Sheet1!DW134</f>
        <v>299</v>
      </c>
      <c r="AN49" s="9">
        <f>[1]Sheet1!DX134</f>
        <v>-120</v>
      </c>
      <c r="AO49" s="9">
        <f>[1]Sheet1!DY134</f>
        <v>-39</v>
      </c>
      <c r="AP49" s="9">
        <f>[1]Sheet1!DZ134</f>
        <v>415</v>
      </c>
      <c r="AQ49" s="9">
        <f>[1]Sheet1!EA134</f>
        <v>-511</v>
      </c>
      <c r="AR49" s="9">
        <f>[1]Sheet1!EB134</f>
        <v>-821</v>
      </c>
      <c r="AS49" s="9">
        <f>[1]Sheet1!EC134</f>
        <v>-731</v>
      </c>
      <c r="AT49" s="9">
        <f>[1]Sheet1!ED134</f>
        <v>-1344</v>
      </c>
      <c r="AU49" s="9">
        <f>[1]Sheet1!EE134</f>
        <v>-2259</v>
      </c>
      <c r="AV49" s="9">
        <f>[1]Sheet1!EF134</f>
        <v>-2387</v>
      </c>
      <c r="AW49" s="9">
        <f>[1]Sheet1!EG134</f>
        <v>-2563</v>
      </c>
      <c r="AX49" s="9">
        <f>[1]Sheet1!EH134</f>
        <v>-2664</v>
      </c>
      <c r="AY49" s="9">
        <f>[1]Sheet1!EI134</f>
        <v>-2461</v>
      </c>
      <c r="AZ49" s="9">
        <f>[1]Sheet1!EJ134</f>
        <v>-2423</v>
      </c>
      <c r="BA49" s="9">
        <f>[1]Sheet1!EK134</f>
        <v>-2480</v>
      </c>
      <c r="BB49" s="9">
        <f>[1]Sheet1!EL134</f>
        <v>-1551</v>
      </c>
      <c r="BC49" s="9">
        <f>[1]Sheet1!EM134</f>
        <v>-643</v>
      </c>
      <c r="BD49" s="9">
        <f>[1]Sheet1!EN134</f>
        <v>-1328</v>
      </c>
      <c r="BE49" s="9">
        <f>[1]Sheet1!EO134</f>
        <v>-2228</v>
      </c>
      <c r="BF49" s="9">
        <f>[1]Sheet1!EP134</f>
        <v>-2177</v>
      </c>
      <c r="BG49" s="9">
        <f>[1]Sheet1!EQ134</f>
        <v>-1305</v>
      </c>
      <c r="BH49" s="9">
        <f>[1]Sheet1!ER134</f>
        <v>-32</v>
      </c>
      <c r="BI49" s="9">
        <f>[1]Sheet1!ES134</f>
        <v>-455</v>
      </c>
      <c r="BJ49" s="9">
        <f>[1]Sheet1!ET134</f>
        <v>3</v>
      </c>
      <c r="BK49" s="9">
        <f>[1]Sheet1!EU134</f>
        <v>5131</v>
      </c>
      <c r="BL49" s="9">
        <f>[1]Sheet1!EV134</f>
        <v>-1062</v>
      </c>
      <c r="BM49" s="9">
        <f>[1]Sheet1!EW134</f>
        <v>-668</v>
      </c>
      <c r="BN49" s="9">
        <f>[1]Sheet1!EX134</f>
        <v>-672</v>
      </c>
      <c r="BO49" s="9">
        <f>[1]Sheet1!EY134</f>
        <v>-858</v>
      </c>
      <c r="BP49" s="9">
        <f>[1]Sheet1!EZ134</f>
        <v>-1586</v>
      </c>
      <c r="BQ49" s="9">
        <f>[1]Sheet1!FA134</f>
        <v>-1361</v>
      </c>
      <c r="BR49" s="9">
        <f>[1]Sheet1!FB134</f>
        <v>-1069</v>
      </c>
      <c r="BS49" s="9">
        <f>[1]Sheet1!FC134</f>
        <v>-1134</v>
      </c>
      <c r="BT49" s="9">
        <f>[1]Sheet1!FD134</f>
        <v>-1445</v>
      </c>
      <c r="BU49" s="9">
        <f>[1]Sheet1!FE134</f>
        <v>-1192</v>
      </c>
      <c r="BV49" s="9">
        <f>[1]Sheet1!FF134</f>
        <v>-1154</v>
      </c>
      <c r="BW49" s="9">
        <f>[1]Sheet1!FG134</f>
        <v>-145</v>
      </c>
      <c r="BX49" s="9">
        <f>[1]Sheet1!FH134</f>
        <v>-803</v>
      </c>
      <c r="BY49" s="9">
        <f>[1]Sheet1!FI134</f>
        <v>-699</v>
      </c>
      <c r="BZ49" s="9">
        <f>[1]Sheet1!FJ134</f>
        <v>-729</v>
      </c>
      <c r="CA49" s="9">
        <f>[1]Sheet1!FK134</f>
        <v>-1011</v>
      </c>
      <c r="CB49" s="9">
        <f>[1]Sheet1!FL134</f>
        <v>357</v>
      </c>
      <c r="CC49" s="9">
        <f>[1]Sheet1!FM134</f>
        <v>921</v>
      </c>
      <c r="CD49" s="9">
        <f>[1]Sheet1!FN134</f>
        <v>379</v>
      </c>
      <c r="CE49" s="9">
        <f>[1]Sheet1!FO134</f>
        <v>132</v>
      </c>
      <c r="CF49" s="9">
        <f>[1]Sheet1!FP134</f>
        <v>-812</v>
      </c>
      <c r="CG49" s="9">
        <f>[1]Sheet1!FQ134</f>
        <v>259</v>
      </c>
      <c r="CH49" s="9">
        <f>[1]Sheet1!FR134</f>
        <v>494</v>
      </c>
      <c r="CI49" s="9">
        <f>[1]Sheet1!FS134</f>
        <v>1161</v>
      </c>
      <c r="CJ49" s="9">
        <f>[1]Sheet1!FT134</f>
        <v>2102</v>
      </c>
      <c r="CK49" s="9">
        <f>[1]Sheet1!FU134</f>
        <v>1332</v>
      </c>
      <c r="CL49" s="9">
        <f>[1]Sheet1!FV134</f>
        <v>428</v>
      </c>
      <c r="CM49" s="9">
        <f>[1]Sheet1!FW134</f>
        <v>172</v>
      </c>
      <c r="CN49" s="9">
        <f>[1]Sheet1!FX134</f>
        <v>896</v>
      </c>
      <c r="CO49" s="9">
        <f>[1]Sheet1!FY134</f>
        <v>542</v>
      </c>
      <c r="CP49" s="9">
        <f>[1]Sheet1!FZ134</f>
        <v>501</v>
      </c>
      <c r="CQ49" s="9">
        <f>[1]Sheet1!GA134</f>
        <v>266</v>
      </c>
      <c r="CR49" s="9">
        <f>[1]Sheet1!GB134</f>
        <v>-441</v>
      </c>
      <c r="CS49" s="9">
        <f>[1]Sheet1!GC134</f>
        <v>-325</v>
      </c>
      <c r="CT49" s="9">
        <f>[1]Sheet1!GD134</f>
        <v>1352</v>
      </c>
      <c r="CU49" s="9">
        <f>[1]Sheet1!GE134</f>
        <v>908</v>
      </c>
      <c r="CV49" s="9">
        <f>[1]Sheet1!GF134</f>
        <v>1844</v>
      </c>
      <c r="CW49" s="9">
        <f>[1]Sheet1!GG134</f>
        <v>1291</v>
      </c>
      <c r="CX49" s="9">
        <f>[1]Sheet1!GH134</f>
        <v>1515</v>
      </c>
      <c r="CY49" s="9">
        <f>[1]Sheet1!GI134</f>
        <v>-603</v>
      </c>
      <c r="CZ49" s="9">
        <f>[1]Sheet1!GJ134</f>
        <v>-626</v>
      </c>
      <c r="DA49" s="9">
        <f>[1]Sheet1!GK134</f>
        <v>-628</v>
      </c>
      <c r="DB49" s="9">
        <f>[1]Sheet1!GL134</f>
        <v>-521</v>
      </c>
      <c r="DC49" s="9">
        <f>[1]Sheet1!GM134</f>
        <v>-483</v>
      </c>
      <c r="DD49" s="9">
        <f>[1]Sheet1!GN134</f>
        <v>-706</v>
      </c>
      <c r="DE49" s="9">
        <f>[1]Sheet1!GO134</f>
        <v>-765</v>
      </c>
      <c r="DF49" s="9">
        <f>[1]Sheet1!GP134</f>
        <v>-478</v>
      </c>
      <c r="DG49" s="9">
        <f>[1]Sheet1!GQ134</f>
        <v>-458</v>
      </c>
      <c r="DH49" s="9">
        <f>[1]Sheet1!GR134</f>
        <v>-407</v>
      </c>
      <c r="DI49" s="9">
        <f>[1]Sheet1!GS134</f>
        <v>-409</v>
      </c>
      <c r="DJ49" s="9">
        <f>[1]Sheet1!GT134</f>
        <v>-478</v>
      </c>
      <c r="DK49" s="9">
        <f>[1]Sheet1!GU134</f>
        <v>-54</v>
      </c>
      <c r="DL49" s="9">
        <f>[1]Sheet1!GV134</f>
        <v>13</v>
      </c>
      <c r="DM49" s="9">
        <f>[1]Sheet1!GW134</f>
        <v>481</v>
      </c>
      <c r="DN49" s="9">
        <f>[1]Sheet1!GX134</f>
        <v>218</v>
      </c>
      <c r="DO49" s="9">
        <f>[1]Sheet1!GY134</f>
        <v>406</v>
      </c>
      <c r="DP49" s="9">
        <f>[1]Sheet1!GZ134</f>
        <v>-118</v>
      </c>
      <c r="DQ49" s="9">
        <f>[1]Sheet1!HA134</f>
        <v>299</v>
      </c>
      <c r="DR49" s="9">
        <f>[1]Sheet1!HB134</f>
        <v>243</v>
      </c>
      <c r="DS49" s="9">
        <f>[1]Sheet1!HC134</f>
        <v>-130</v>
      </c>
      <c r="DT49" s="9">
        <f>[1]Sheet1!HD134</f>
        <v>68</v>
      </c>
      <c r="DU49" s="9">
        <f>[1]Sheet1!HE134</f>
        <v>711</v>
      </c>
      <c r="DV49" s="9">
        <f>[1]Sheet1!HF134</f>
        <v>587</v>
      </c>
      <c r="DW49" s="9">
        <f>[1]Sheet1!HG134</f>
        <v>-442</v>
      </c>
      <c r="DX49" s="9">
        <f>[1]Sheet1!HH134</f>
        <v>-431</v>
      </c>
      <c r="DY49" s="9">
        <f>[1]Sheet1!HI134</f>
        <v>-592</v>
      </c>
      <c r="DZ49" s="9">
        <f>[1]Sheet1!HJ134</f>
        <v>-524</v>
      </c>
      <c r="EA49" s="9">
        <f>[1]Sheet1!HK134</f>
        <v>-314</v>
      </c>
      <c r="EB49" s="9">
        <f>[1]Sheet1!HL134</f>
        <v>-368</v>
      </c>
      <c r="EC49" s="9">
        <f>[1]Sheet1!HM134</f>
        <v>-70</v>
      </c>
      <c r="ED49" s="9">
        <f>[1]Sheet1!HN134</f>
        <v>-74</v>
      </c>
      <c r="EE49" s="9">
        <f>[1]Sheet1!HO134</f>
        <v>-273</v>
      </c>
      <c r="EF49" s="9">
        <f>[1]Sheet1!HP134</f>
        <v>-144</v>
      </c>
      <c r="EG49" s="9">
        <f>[1]Sheet1!HQ134</f>
        <v>-544</v>
      </c>
      <c r="EH49" s="9">
        <f>[1]Sheet1!HR134</f>
        <v>-865</v>
      </c>
      <c r="EI49" s="9">
        <f>[1]Sheet1!HS134</f>
        <v>-351</v>
      </c>
      <c r="EJ49" s="9">
        <f>[1]Sheet1!HT134</f>
        <v>-579</v>
      </c>
      <c r="EK49" s="9">
        <f>[1]Sheet1!HU134</f>
        <v>232</v>
      </c>
      <c r="EL49" s="9">
        <f>[1]Sheet1!HV134</f>
        <v>712</v>
      </c>
      <c r="EM49" s="9">
        <f>[1]Sheet1!HW134</f>
        <v>873</v>
      </c>
      <c r="EN49" s="9">
        <f>[1]Sheet1!HX134</f>
        <v>559</v>
      </c>
      <c r="EO49" s="9">
        <f>[1]Sheet1!HY134</f>
        <v>-635</v>
      </c>
      <c r="EP49" s="9">
        <f>[1]Sheet1!HZ134</f>
        <v>-357</v>
      </c>
      <c r="EQ49" s="9">
        <f>[1]Sheet1!IA134</f>
        <v>133</v>
      </c>
      <c r="ER49" s="9">
        <f>[1]Sheet1!IB134</f>
        <v>52</v>
      </c>
      <c r="ES49" s="9">
        <f>[1]Sheet1!IC134</f>
        <v>-260</v>
      </c>
      <c r="ET49" s="9">
        <f>[1]Sheet1!ID134</f>
        <v>742</v>
      </c>
      <c r="EU49" s="9">
        <f>[1]Sheet1!IE134</f>
        <v>-293</v>
      </c>
      <c r="EV49" s="9">
        <f>[1]Sheet1!IF134</f>
        <v>-417</v>
      </c>
      <c r="EW49" s="9">
        <f>[1]Sheet1!IG134</f>
        <v>256</v>
      </c>
      <c r="EX49" s="9">
        <f>[1]Sheet1!IH134</f>
        <v>381</v>
      </c>
      <c r="EY49" s="9">
        <f>[1]Sheet1!II134</f>
        <v>599</v>
      </c>
      <c r="EZ49" s="9">
        <f>[1]Sheet1!IJ134</f>
        <v>-65</v>
      </c>
      <c r="FA49" s="9">
        <f>[1]Sheet1!IK134</f>
        <v>-153</v>
      </c>
      <c r="FB49" s="9">
        <f>[1]Sheet1!IL134</f>
        <v>-413</v>
      </c>
      <c r="FC49" s="9">
        <f>[1]Sheet1!IM134</f>
        <v>-154</v>
      </c>
      <c r="FD49" s="9">
        <f>[1]Sheet1!IN134</f>
        <v>-248</v>
      </c>
      <c r="FE49" s="9">
        <f>[1]Sheet1!IO134</f>
        <v>-189</v>
      </c>
      <c r="FF49" s="9">
        <f>[1]Sheet1!IP134</f>
        <v>-291</v>
      </c>
      <c r="FG49" s="9">
        <f>[1]Sheet1!IQ134</f>
        <v>-552</v>
      </c>
      <c r="FH49" s="9">
        <f>[1]Sheet1!IR134</f>
        <v>29</v>
      </c>
      <c r="FI49" s="9">
        <f>[1]Sheet1!IS134</f>
        <v>141</v>
      </c>
      <c r="FJ49" s="9">
        <f>[1]Sheet1!B352</f>
        <v>646</v>
      </c>
      <c r="FK49" s="9">
        <f>[1]Sheet1!C352</f>
        <v>390</v>
      </c>
      <c r="FL49" s="9">
        <f>[1]Sheet1!D352</f>
        <v>295</v>
      </c>
      <c r="FM49" s="9">
        <f>[1]Sheet1!E352</f>
        <v>-121</v>
      </c>
      <c r="FN49" s="9">
        <f>[1]Sheet1!F352</f>
        <v>-211</v>
      </c>
      <c r="FO49" s="9">
        <f>[1]Sheet1!G352</f>
        <v>65</v>
      </c>
      <c r="FP49" s="9">
        <f>[1]Sheet1!H352</f>
        <v>186</v>
      </c>
      <c r="FQ49" s="9">
        <f>[1]Sheet1!I352</f>
        <v>479</v>
      </c>
      <c r="FR49" s="9">
        <f>[1]Sheet1!J352</f>
        <v>571</v>
      </c>
      <c r="FS49" s="9">
        <f>[1]Sheet1!K352</f>
        <v>524</v>
      </c>
      <c r="FT49" s="9">
        <f>[1]Sheet1!L352</f>
        <v>194</v>
      </c>
      <c r="FU49" s="9">
        <f>[1]Sheet1!M352</f>
        <v>523</v>
      </c>
      <c r="FV49" s="9">
        <f>[1]Sheet1!N352</f>
        <v>6</v>
      </c>
      <c r="FW49" s="9">
        <f>[1]Sheet1!O352</f>
        <v>-369</v>
      </c>
      <c r="FX49" s="9">
        <f>[1]Sheet1!P352</f>
        <v>-167</v>
      </c>
      <c r="FY49" s="9">
        <f>[1]Sheet1!Q352</f>
        <v>851</v>
      </c>
      <c r="FZ49" s="9">
        <f>[1]Sheet1!R352</f>
        <v>763</v>
      </c>
      <c r="GA49" s="9">
        <f>[1]Sheet1!S352</f>
        <v>19</v>
      </c>
      <c r="GB49" s="9">
        <f>[1]Sheet1!T352</f>
        <v>25</v>
      </c>
      <c r="GC49" s="9">
        <f>[1]Sheet1!U352</f>
        <v>182</v>
      </c>
      <c r="GD49" s="9">
        <f>[1]Sheet1!V352</f>
        <v>490</v>
      </c>
      <c r="GE49" s="9">
        <f>[1]Sheet1!W352</f>
        <v>163</v>
      </c>
      <c r="GF49" s="9">
        <f>[1]Sheet1!X352</f>
        <v>561</v>
      </c>
      <c r="GG49" s="9">
        <f>[1]Sheet1!Y352</f>
        <v>13</v>
      </c>
      <c r="GH49" s="9">
        <f>[1]Sheet1!Z352</f>
        <v>-11</v>
      </c>
      <c r="GI49" s="9">
        <f>[1]Sheet1!AA352</f>
        <v>248</v>
      </c>
      <c r="GJ49" s="9">
        <f>[1]Sheet1!AB352</f>
        <v>29</v>
      </c>
      <c r="GK49" s="9">
        <f>[1]Sheet1!AC352</f>
        <v>-375</v>
      </c>
      <c r="GL49" s="9">
        <f>[1]Sheet1!AD352</f>
        <v>-155</v>
      </c>
      <c r="GM49" s="9">
        <f>[1]Sheet1!AE352</f>
        <v>-45</v>
      </c>
      <c r="GN49" s="9">
        <f>[1]Sheet1!AF352</f>
        <v>-13</v>
      </c>
      <c r="GO49" s="9">
        <f>[1]Sheet1!AG352</f>
        <v>415</v>
      </c>
      <c r="GP49" s="9">
        <f>[1]Sheet1!AH352</f>
        <v>1074</v>
      </c>
      <c r="GQ49" s="9" t="str">
        <f>[1]Sheet1!AI352</f>
        <v>Not</v>
      </c>
      <c r="GR49" s="9">
        <f>[1]Sheet1!AJ352</f>
        <v>569</v>
      </c>
      <c r="GS49" s="9">
        <f>[1]Sheet1!AK352</f>
        <v>630</v>
      </c>
      <c r="GT49" s="9">
        <f>[1]Sheet1!AL352</f>
        <v>557</v>
      </c>
      <c r="GU49" s="9">
        <f>[1]Sheet1!AM352</f>
        <v>-129</v>
      </c>
      <c r="GV49" s="9">
        <f>[1]Sheet1!AN352</f>
        <v>467</v>
      </c>
      <c r="GW49" s="9">
        <f>[1]Sheet1!AO352</f>
        <v>319</v>
      </c>
      <c r="GX49" s="9">
        <f>[1]Sheet1!AP352</f>
        <v>317</v>
      </c>
      <c r="GY49" s="9">
        <f>[1]Sheet1!AQ352</f>
        <v>-86</v>
      </c>
      <c r="GZ49" s="9">
        <f>[1]Sheet1!AR352</f>
        <v>-151</v>
      </c>
      <c r="HA49" s="9">
        <f>[1]Sheet1!AS352</f>
        <v>10</v>
      </c>
      <c r="HB49" s="9">
        <f>[1]Sheet1!AT352</f>
        <v>454</v>
      </c>
      <c r="HC49" s="9">
        <f>[1]Sheet1!AU352</f>
        <v>162</v>
      </c>
      <c r="HD49" s="9">
        <f>[1]Sheet1!AV352</f>
        <v>-37</v>
      </c>
      <c r="HE49" s="9">
        <f>[1]Sheet1!AW352</f>
        <v>-39</v>
      </c>
      <c r="HF49" s="9">
        <f>[1]Sheet1!AX352</f>
        <v>-90</v>
      </c>
      <c r="HG49" s="9">
        <f>[1]Sheet1!AY352</f>
        <v>-387</v>
      </c>
      <c r="HH49" s="9">
        <f>[1]Sheet1!AZ352</f>
        <v>-3</v>
      </c>
      <c r="HI49" s="9">
        <f>[1]Sheet1!BA352</f>
        <v>58</v>
      </c>
      <c r="HJ49" s="9">
        <f>[1]Sheet1!BB352</f>
        <v>60</v>
      </c>
      <c r="HK49" s="9">
        <f>[1]Sheet1!BC352</f>
        <v>-417</v>
      </c>
      <c r="HL49" s="9">
        <f>[1]Sheet1!BD352</f>
        <v>-595</v>
      </c>
      <c r="HM49" s="9">
        <f>[1]Sheet1!BE352</f>
        <v>-701</v>
      </c>
      <c r="HN49" s="9">
        <f>[1]Sheet1!BF352</f>
        <v>-504</v>
      </c>
      <c r="HO49" s="9">
        <f>[1]Sheet1!BG352</f>
        <v>-440</v>
      </c>
      <c r="HP49" s="9">
        <f>[1]Sheet1!BH352</f>
        <v>-476</v>
      </c>
      <c r="HQ49" s="9">
        <f>[1]Sheet1!BI352</f>
        <v>-174</v>
      </c>
      <c r="HR49" s="9">
        <f>[1]Sheet1!BJ352</f>
        <v>-94</v>
      </c>
      <c r="HS49" s="9">
        <f>[1]Sheet1!BK352</f>
        <v>-385</v>
      </c>
      <c r="HT49" s="9">
        <f>[1]Sheet1!BL352</f>
        <v>-403</v>
      </c>
      <c r="HU49" s="9">
        <f>[1]Sheet1!BM352</f>
        <v>6</v>
      </c>
      <c r="HV49" s="9">
        <f>[1]Sheet1!BN352</f>
        <v>-8</v>
      </c>
      <c r="HW49" s="9">
        <f>[1]Sheet1!BO352</f>
        <v>-664</v>
      </c>
      <c r="HX49" s="9">
        <f>[1]Sheet1!BP352</f>
        <v>-566</v>
      </c>
      <c r="HY49" s="9">
        <f>[1]Sheet1!BQ352</f>
        <v>80</v>
      </c>
      <c r="HZ49" s="9">
        <f>[1]Sheet1!BR352</f>
        <v>167</v>
      </c>
      <c r="IA49" s="9">
        <f>[1]Sheet1!BS352</f>
        <v>63</v>
      </c>
      <c r="IB49" s="9">
        <f>[1]Sheet1!BT352</f>
        <v>113</v>
      </c>
      <c r="IC49" s="9">
        <f>[1]Sheet1!BU352</f>
        <v>210</v>
      </c>
      <c r="ID49" s="9">
        <f>[1]Sheet1!BV352</f>
        <v>144</v>
      </c>
      <c r="IE49" s="9">
        <f>[1]Sheet1!BW352</f>
        <v>-12</v>
      </c>
      <c r="IF49" s="9">
        <f>[1]Sheet1!BX352</f>
        <v>391</v>
      </c>
      <c r="IG49" s="9">
        <f>[1]Sheet1!BY352</f>
        <v>30</v>
      </c>
      <c r="IH49" s="9">
        <f>[1]Sheet1!BZ352</f>
        <v>26</v>
      </c>
      <c r="II49" s="9">
        <f>[1]Sheet1!CA352</f>
        <v>229</v>
      </c>
      <c r="IJ49" s="9">
        <f>[1]Sheet1!CB352</f>
        <v>345</v>
      </c>
      <c r="IK49" s="9">
        <f>[1]Sheet1!CC352</f>
        <v>98</v>
      </c>
      <c r="IL49" s="9">
        <f>[1]Sheet1!CD352</f>
        <v>781</v>
      </c>
      <c r="IM49" s="9">
        <f>[1]Sheet1!CE352</f>
        <v>899</v>
      </c>
      <c r="IN49" s="9">
        <f>[1]Sheet1!CF352</f>
        <v>560</v>
      </c>
      <c r="IO49" s="9">
        <f>[1]Sheet1!CG352</f>
        <v>204</v>
      </c>
    </row>
    <row r="50" spans="1:249" ht="12" customHeight="1" x14ac:dyDescent="0.15">
      <c r="A50" s="1" t="s">
        <v>10</v>
      </c>
      <c r="B50" s="9">
        <f>[1]Sheet1!CL135</f>
        <v>-242</v>
      </c>
      <c r="C50" s="9">
        <f>[1]Sheet1!CM135</f>
        <v>-580</v>
      </c>
      <c r="D50" s="9">
        <f>[1]Sheet1!CN135</f>
        <v>-1090</v>
      </c>
      <c r="E50" s="9">
        <f>[1]Sheet1!CO135</f>
        <v>-893</v>
      </c>
      <c r="F50" s="9">
        <f>[1]Sheet1!CP135</f>
        <v>-1447</v>
      </c>
      <c r="G50" s="9">
        <f>[1]Sheet1!CQ135</f>
        <v>644</v>
      </c>
      <c r="H50" s="9">
        <f>[1]Sheet1!CR135</f>
        <v>1117</v>
      </c>
      <c r="I50" s="9">
        <f>[1]Sheet1!CS135</f>
        <v>234</v>
      </c>
      <c r="J50" s="9">
        <f>[1]Sheet1!CT135</f>
        <v>-2059</v>
      </c>
      <c r="K50" s="9">
        <f>[1]Sheet1!CU135</f>
        <v>-1638</v>
      </c>
      <c r="L50" s="9">
        <f>[1]Sheet1!CV135</f>
        <v>9</v>
      </c>
      <c r="M50" s="9">
        <f>[1]Sheet1!CW135</f>
        <v>-598</v>
      </c>
      <c r="N50" s="9">
        <f>[1]Sheet1!CX135</f>
        <v>-924</v>
      </c>
      <c r="O50" s="9">
        <f>[1]Sheet1!CY135</f>
        <v>267</v>
      </c>
      <c r="P50" s="9">
        <f>[1]Sheet1!CZ135</f>
        <v>-981</v>
      </c>
      <c r="Q50" s="9">
        <f>[1]Sheet1!DA135</f>
        <v>243</v>
      </c>
      <c r="R50" s="9">
        <f>[1]Sheet1!DB135</f>
        <v>322</v>
      </c>
      <c r="S50" s="9">
        <f>[1]Sheet1!DC135</f>
        <v>-795</v>
      </c>
      <c r="T50" s="9">
        <f>[1]Sheet1!DD135</f>
        <v>-587</v>
      </c>
      <c r="U50" s="9">
        <f>[1]Sheet1!DE135</f>
        <v>-697</v>
      </c>
      <c r="V50" s="9">
        <f>[1]Sheet1!DF135</f>
        <v>97</v>
      </c>
      <c r="W50" s="9">
        <f>[1]Sheet1!DG135</f>
        <v>507</v>
      </c>
      <c r="X50" s="9">
        <f>[1]Sheet1!DH135</f>
        <v>573</v>
      </c>
      <c r="Y50" s="9">
        <f>[1]Sheet1!DI135</f>
        <v>155</v>
      </c>
      <c r="Z50" s="9">
        <f>[1]Sheet1!DJ135</f>
        <v>-76</v>
      </c>
      <c r="AA50" s="9">
        <f>[1]Sheet1!DK135</f>
        <v>353</v>
      </c>
      <c r="AB50" s="9">
        <f>[1]Sheet1!DL135</f>
        <v>-764</v>
      </c>
      <c r="AC50" s="9">
        <f>[1]Sheet1!DM135</f>
        <v>-1783</v>
      </c>
      <c r="AD50" s="9">
        <f>[1]Sheet1!DN135</f>
        <v>-882</v>
      </c>
      <c r="AE50" s="9">
        <f>[1]Sheet1!DO135</f>
        <v>-1722</v>
      </c>
      <c r="AF50" s="9">
        <f>[1]Sheet1!DP135</f>
        <v>-2356</v>
      </c>
      <c r="AG50" s="9">
        <f>[1]Sheet1!DQ135</f>
        <v>-1381</v>
      </c>
      <c r="AH50" s="9">
        <f>[1]Sheet1!DR135</f>
        <v>-2546</v>
      </c>
      <c r="AI50" s="9">
        <f>[1]Sheet1!DS135</f>
        <v>-2679</v>
      </c>
      <c r="AJ50" s="9">
        <f>[1]Sheet1!DT135</f>
        <v>-1894</v>
      </c>
      <c r="AK50" s="9">
        <f>[1]Sheet1!DU135</f>
        <v>1207</v>
      </c>
      <c r="AL50" s="9">
        <f>[1]Sheet1!DV135</f>
        <v>1745</v>
      </c>
      <c r="AM50" s="9">
        <f>[1]Sheet1!DW135</f>
        <v>-706</v>
      </c>
      <c r="AN50" s="9">
        <f>[1]Sheet1!DX135</f>
        <v>-1341</v>
      </c>
      <c r="AO50" s="9">
        <f>[1]Sheet1!DY135</f>
        <v>-1554</v>
      </c>
      <c r="AP50" s="9">
        <f>[1]Sheet1!DZ135</f>
        <v>-1725</v>
      </c>
      <c r="AQ50" s="9">
        <f>[1]Sheet1!EA135</f>
        <v>-1395</v>
      </c>
      <c r="AR50" s="9">
        <f>[1]Sheet1!EB135</f>
        <v>-1185</v>
      </c>
      <c r="AS50" s="9">
        <f>[1]Sheet1!EC135</f>
        <v>-1074</v>
      </c>
      <c r="AT50" s="9">
        <f>[1]Sheet1!ED135</f>
        <v>-1727</v>
      </c>
      <c r="AU50" s="9">
        <f>[1]Sheet1!EE135</f>
        <v>-787</v>
      </c>
      <c r="AV50" s="9">
        <f>[1]Sheet1!EF135</f>
        <v>-1737</v>
      </c>
      <c r="AW50" s="9">
        <f>[1]Sheet1!EG135</f>
        <v>-1598</v>
      </c>
      <c r="AX50" s="9">
        <f>[1]Sheet1!EH135</f>
        <v>-1065</v>
      </c>
      <c r="AY50" s="9">
        <f>[1]Sheet1!EI135</f>
        <v>-1790</v>
      </c>
      <c r="AZ50" s="9">
        <f>[1]Sheet1!EJ135</f>
        <v>-1052</v>
      </c>
      <c r="BA50" s="9">
        <f>[1]Sheet1!EK135</f>
        <v>-441</v>
      </c>
      <c r="BB50" s="9">
        <f>[1]Sheet1!EL135</f>
        <v>-23</v>
      </c>
      <c r="BC50" s="9">
        <f>[1]Sheet1!EM135</f>
        <v>-2063</v>
      </c>
      <c r="BD50" s="9">
        <f>[1]Sheet1!EN135</f>
        <v>-2478</v>
      </c>
      <c r="BE50" s="9">
        <f>[1]Sheet1!EO135</f>
        <v>-51</v>
      </c>
      <c r="BF50" s="9">
        <f>[1]Sheet1!EP135</f>
        <v>162</v>
      </c>
      <c r="BG50" s="9">
        <f>[1]Sheet1!EQ135</f>
        <v>622</v>
      </c>
      <c r="BH50" s="9">
        <f>[1]Sheet1!ER135</f>
        <v>1226</v>
      </c>
      <c r="BI50" s="9">
        <f>[1]Sheet1!ES135</f>
        <v>2741</v>
      </c>
      <c r="BJ50" s="9">
        <f>[1]Sheet1!ET135</f>
        <v>2026</v>
      </c>
      <c r="BK50" s="9">
        <f>[1]Sheet1!EU135</f>
        <v>1552</v>
      </c>
      <c r="BL50" s="9">
        <f>[1]Sheet1!EV135</f>
        <v>211</v>
      </c>
      <c r="BM50" s="9">
        <f>[1]Sheet1!EW135</f>
        <v>-572</v>
      </c>
      <c r="BN50" s="9">
        <f>[1]Sheet1!EX135</f>
        <v>283</v>
      </c>
      <c r="BO50" s="9">
        <f>[1]Sheet1!EY135</f>
        <v>-772</v>
      </c>
      <c r="BP50" s="9">
        <f>[1]Sheet1!EZ135</f>
        <v>-328</v>
      </c>
      <c r="BQ50" s="9">
        <f>[1]Sheet1!FA135</f>
        <v>437</v>
      </c>
      <c r="BR50" s="9">
        <f>[1]Sheet1!FB135</f>
        <v>877</v>
      </c>
      <c r="BS50" s="9">
        <f>[1]Sheet1!FC135</f>
        <v>-1536</v>
      </c>
      <c r="BT50" s="9">
        <f>[1]Sheet1!FD135</f>
        <v>-1014</v>
      </c>
      <c r="BU50" s="9">
        <f>[1]Sheet1!FE135</f>
        <v>-552</v>
      </c>
      <c r="BV50" s="9">
        <f>[1]Sheet1!FF135</f>
        <v>-651</v>
      </c>
      <c r="BW50" s="9">
        <f>[1]Sheet1!FG135</f>
        <v>-1611</v>
      </c>
      <c r="BX50" s="9">
        <f>[1]Sheet1!FH135</f>
        <v>-869</v>
      </c>
      <c r="BY50" s="9">
        <f>[1]Sheet1!FI135</f>
        <v>-533</v>
      </c>
      <c r="BZ50" s="9">
        <f>[1]Sheet1!FJ135</f>
        <v>-557</v>
      </c>
      <c r="CA50" s="9">
        <f>[1]Sheet1!FK135</f>
        <v>-279</v>
      </c>
      <c r="CB50" s="9">
        <f>[1]Sheet1!FL135</f>
        <v>-865</v>
      </c>
      <c r="CC50" s="9">
        <f>[1]Sheet1!FM135</f>
        <v>-341</v>
      </c>
      <c r="CD50" s="9">
        <f>[1]Sheet1!FN135</f>
        <v>-1353</v>
      </c>
      <c r="CE50" s="9">
        <f>[1]Sheet1!FO135</f>
        <v>-234</v>
      </c>
      <c r="CF50" s="9">
        <f>[1]Sheet1!FP135</f>
        <v>-304</v>
      </c>
      <c r="CG50" s="9">
        <f>[1]Sheet1!FQ135</f>
        <v>-682</v>
      </c>
      <c r="CH50" s="9">
        <f>[1]Sheet1!FR135</f>
        <v>-958</v>
      </c>
      <c r="CI50" s="9">
        <f>[1]Sheet1!FS135</f>
        <v>-499</v>
      </c>
      <c r="CJ50" s="9">
        <f>[1]Sheet1!FT135</f>
        <v>-353</v>
      </c>
      <c r="CK50" s="9">
        <f>[1]Sheet1!FU135</f>
        <v>-567</v>
      </c>
      <c r="CL50" s="9">
        <f>[1]Sheet1!FV135</f>
        <v>-275</v>
      </c>
      <c r="CM50" s="9">
        <f>[1]Sheet1!FW135</f>
        <v>780</v>
      </c>
      <c r="CN50" s="9">
        <f>[1]Sheet1!FX135</f>
        <v>875</v>
      </c>
      <c r="CO50" s="9">
        <f>[1]Sheet1!FY135</f>
        <v>790</v>
      </c>
      <c r="CP50" s="9">
        <f>[1]Sheet1!FZ135</f>
        <v>648</v>
      </c>
      <c r="CQ50" s="9">
        <f>[1]Sheet1!GA135</f>
        <v>569</v>
      </c>
      <c r="CR50" s="9">
        <f>[1]Sheet1!GB135</f>
        <v>-445</v>
      </c>
      <c r="CS50" s="9">
        <f>[1]Sheet1!GC135</f>
        <v>299</v>
      </c>
      <c r="CT50" s="9">
        <f>[1]Sheet1!GD135</f>
        <v>255</v>
      </c>
      <c r="CU50" s="9">
        <f>[1]Sheet1!GE135</f>
        <v>499</v>
      </c>
      <c r="CV50" s="9">
        <f>[1]Sheet1!GF135</f>
        <v>645</v>
      </c>
      <c r="CW50" s="9">
        <f>[1]Sheet1!GG135</f>
        <v>643</v>
      </c>
      <c r="CX50" s="9">
        <f>[1]Sheet1!GH135</f>
        <v>674</v>
      </c>
      <c r="CY50" s="9">
        <f>[1]Sheet1!GI135</f>
        <v>377</v>
      </c>
      <c r="CZ50" s="9">
        <f>[1]Sheet1!GJ135</f>
        <v>-132</v>
      </c>
      <c r="DA50" s="9">
        <f>[1]Sheet1!GK135</f>
        <v>1170</v>
      </c>
      <c r="DB50" s="9">
        <f>[1]Sheet1!GL135</f>
        <v>454</v>
      </c>
      <c r="DC50" s="9">
        <f>[1]Sheet1!GM135</f>
        <v>-660</v>
      </c>
      <c r="DD50" s="9">
        <f>[1]Sheet1!GN135</f>
        <v>367</v>
      </c>
      <c r="DE50" s="9">
        <f>[1]Sheet1!GO135</f>
        <v>567</v>
      </c>
      <c r="DF50" s="9">
        <f>[1]Sheet1!GP135</f>
        <v>619</v>
      </c>
      <c r="DG50" s="9">
        <f>[1]Sheet1!GQ135</f>
        <v>-227</v>
      </c>
      <c r="DH50" s="9">
        <f>[1]Sheet1!GR135</f>
        <v>-98</v>
      </c>
      <c r="DI50" s="9">
        <f>[1]Sheet1!GS135</f>
        <v>876</v>
      </c>
      <c r="DJ50" s="9">
        <f>[1]Sheet1!GT135</f>
        <v>-409</v>
      </c>
      <c r="DK50" s="9">
        <f>[1]Sheet1!GU135</f>
        <v>260</v>
      </c>
      <c r="DL50" s="9">
        <f>[1]Sheet1!GV135</f>
        <v>237</v>
      </c>
      <c r="DM50" s="9">
        <f>[1]Sheet1!GW135</f>
        <v>705</v>
      </c>
      <c r="DN50" s="9">
        <f>[1]Sheet1!GX135</f>
        <v>481</v>
      </c>
      <c r="DO50" s="9">
        <f>[1]Sheet1!GY135</f>
        <v>979</v>
      </c>
      <c r="DP50" s="9">
        <f>[1]Sheet1!GZ135</f>
        <v>649</v>
      </c>
      <c r="DQ50" s="9">
        <f>[1]Sheet1!HA135</f>
        <v>737</v>
      </c>
      <c r="DR50" s="9">
        <f>[1]Sheet1!HB135</f>
        <v>769</v>
      </c>
      <c r="DS50" s="9">
        <f>[1]Sheet1!HC135</f>
        <v>-317</v>
      </c>
      <c r="DT50" s="9">
        <f>[1]Sheet1!HD135</f>
        <v>-406</v>
      </c>
      <c r="DU50" s="9">
        <f>[1]Sheet1!HE135</f>
        <v>-615</v>
      </c>
      <c r="DV50" s="9">
        <f>[1]Sheet1!HF135</f>
        <v>-1154</v>
      </c>
      <c r="DW50" s="9">
        <f>[1]Sheet1!HG135</f>
        <v>-737</v>
      </c>
      <c r="DX50" s="9">
        <f>[1]Sheet1!HH135</f>
        <v>-166</v>
      </c>
      <c r="DY50" s="9">
        <f>[1]Sheet1!HI135</f>
        <v>450</v>
      </c>
      <c r="DZ50" s="9">
        <f>[1]Sheet1!HJ135</f>
        <v>465</v>
      </c>
      <c r="EA50" s="9">
        <f>[1]Sheet1!HK135</f>
        <v>401</v>
      </c>
      <c r="EB50" s="9">
        <f>[1]Sheet1!HL135</f>
        <v>-403</v>
      </c>
      <c r="EC50" s="9">
        <f>[1]Sheet1!HM135</f>
        <v>51</v>
      </c>
      <c r="ED50" s="9">
        <f>[1]Sheet1!HN135</f>
        <v>53</v>
      </c>
      <c r="EE50" s="9">
        <f>[1]Sheet1!HO135</f>
        <v>132</v>
      </c>
      <c r="EF50" s="9">
        <f>[1]Sheet1!HP135</f>
        <v>-1035</v>
      </c>
      <c r="EG50" s="9">
        <f>[1]Sheet1!HQ135</f>
        <v>-871</v>
      </c>
      <c r="EH50" s="9">
        <f>[1]Sheet1!HR135</f>
        <v>30</v>
      </c>
      <c r="EI50" s="9">
        <f>[1]Sheet1!HS135</f>
        <v>150</v>
      </c>
      <c r="EJ50" s="9">
        <f>[1]Sheet1!HT135</f>
        <v>-124</v>
      </c>
      <c r="EK50" s="9">
        <f>[1]Sheet1!HU135</f>
        <v>319</v>
      </c>
      <c r="EL50" s="9">
        <f>[1]Sheet1!HV135</f>
        <v>891</v>
      </c>
      <c r="EM50" s="9">
        <f>[1]Sheet1!HW135</f>
        <v>627</v>
      </c>
      <c r="EN50" s="9">
        <f>[1]Sheet1!HX135</f>
        <v>629</v>
      </c>
      <c r="EO50" s="9">
        <f>[1]Sheet1!HY135</f>
        <v>314</v>
      </c>
      <c r="EP50" s="9">
        <f>[1]Sheet1!HZ135</f>
        <v>233</v>
      </c>
      <c r="EQ50" s="9">
        <f>[1]Sheet1!IA135</f>
        <v>828</v>
      </c>
      <c r="ER50" s="9">
        <f>[1]Sheet1!IB135</f>
        <v>176</v>
      </c>
      <c r="ES50" s="9">
        <f>[1]Sheet1!IC135</f>
        <v>464</v>
      </c>
      <c r="ET50" s="9">
        <f>[1]Sheet1!ID135</f>
        <v>873</v>
      </c>
      <c r="EU50" s="9">
        <f>[1]Sheet1!IE135</f>
        <v>69</v>
      </c>
      <c r="EV50" s="9">
        <f>[1]Sheet1!IF135</f>
        <v>280</v>
      </c>
      <c r="EW50" s="9">
        <f>[1]Sheet1!IG135</f>
        <v>176</v>
      </c>
      <c r="EX50" s="9">
        <f>[1]Sheet1!IH135</f>
        <v>-82</v>
      </c>
      <c r="EY50" s="9">
        <f>[1]Sheet1!II135</f>
        <v>-180</v>
      </c>
      <c r="EZ50" s="9">
        <f>[1]Sheet1!IJ135</f>
        <v>-502</v>
      </c>
      <c r="FA50" s="9">
        <f>[1]Sheet1!IK135</f>
        <v>-175</v>
      </c>
      <c r="FB50" s="9">
        <f>[1]Sheet1!IL135</f>
        <v>85</v>
      </c>
      <c r="FC50" s="9">
        <f>[1]Sheet1!IM135</f>
        <v>122</v>
      </c>
      <c r="FD50" s="9">
        <f>[1]Sheet1!IN135</f>
        <v>379</v>
      </c>
      <c r="FE50" s="9">
        <f>[1]Sheet1!IO135</f>
        <v>622</v>
      </c>
      <c r="FF50" s="9">
        <f>[1]Sheet1!IP135</f>
        <v>814</v>
      </c>
      <c r="FG50" s="9">
        <f>[1]Sheet1!IQ135</f>
        <v>-45</v>
      </c>
      <c r="FH50" s="9">
        <f>[1]Sheet1!IR135</f>
        <v>515</v>
      </c>
      <c r="FI50" s="9">
        <f>[1]Sheet1!IS135</f>
        <v>1106</v>
      </c>
      <c r="FJ50" s="9">
        <f>[1]Sheet1!B353</f>
        <v>743</v>
      </c>
      <c r="FK50" s="9">
        <f>[1]Sheet1!C353</f>
        <v>-312</v>
      </c>
      <c r="FL50" s="9">
        <f>[1]Sheet1!D353</f>
        <v>-174</v>
      </c>
      <c r="FM50" s="9">
        <f>[1]Sheet1!E353</f>
        <v>422</v>
      </c>
      <c r="FN50" s="9">
        <f>[1]Sheet1!F353</f>
        <v>782</v>
      </c>
      <c r="FO50" s="9">
        <f>[1]Sheet1!G353</f>
        <v>701</v>
      </c>
      <c r="FP50" s="9">
        <f>[1]Sheet1!H353</f>
        <v>420</v>
      </c>
      <c r="FQ50" s="9">
        <f>[1]Sheet1!I353</f>
        <v>-543</v>
      </c>
      <c r="FR50" s="9">
        <f>[1]Sheet1!J353</f>
        <v>-345</v>
      </c>
      <c r="FS50" s="9">
        <f>[1]Sheet1!K353</f>
        <v>337</v>
      </c>
      <c r="FT50" s="9">
        <f>[1]Sheet1!L353</f>
        <v>1057</v>
      </c>
      <c r="FU50" s="9">
        <f>[1]Sheet1!M353</f>
        <v>1261</v>
      </c>
      <c r="FV50" s="9">
        <f>[1]Sheet1!N353</f>
        <v>1367</v>
      </c>
      <c r="FW50" s="9">
        <f>[1]Sheet1!O353</f>
        <v>847</v>
      </c>
      <c r="FX50" s="9">
        <f>[1]Sheet1!P353</f>
        <v>789</v>
      </c>
      <c r="FY50" s="9">
        <f>[1]Sheet1!Q353</f>
        <v>650</v>
      </c>
      <c r="FZ50" s="9">
        <f>[1]Sheet1!R353</f>
        <v>1091</v>
      </c>
      <c r="GA50" s="9">
        <f>[1]Sheet1!S353</f>
        <v>1104</v>
      </c>
      <c r="GB50" s="9">
        <f>[1]Sheet1!T353</f>
        <v>1439</v>
      </c>
      <c r="GC50" s="9">
        <f>[1]Sheet1!U353</f>
        <v>1031</v>
      </c>
      <c r="GD50" s="9">
        <f>[1]Sheet1!V353</f>
        <v>834</v>
      </c>
      <c r="GE50" s="9">
        <f>[1]Sheet1!W353</f>
        <v>445</v>
      </c>
      <c r="GF50" s="9">
        <f>[1]Sheet1!X353</f>
        <v>-37</v>
      </c>
      <c r="GG50" s="9">
        <f>[1]Sheet1!Y353</f>
        <v>-587</v>
      </c>
      <c r="GH50" s="9">
        <f>[1]Sheet1!Z353</f>
        <v>-685</v>
      </c>
      <c r="GI50" s="9">
        <f>[1]Sheet1!AA353</f>
        <v>-981</v>
      </c>
      <c r="GJ50" s="9">
        <f>[1]Sheet1!AB353</f>
        <v>-813</v>
      </c>
      <c r="GK50" s="9">
        <f>[1]Sheet1!AC353</f>
        <v>-429</v>
      </c>
      <c r="GL50" s="9">
        <f>[1]Sheet1!AD353</f>
        <v>-574</v>
      </c>
      <c r="GM50" s="9">
        <f>[1]Sheet1!AE353</f>
        <v>-502</v>
      </c>
      <c r="GN50" s="9">
        <f>[1]Sheet1!AF353</f>
        <v>-726</v>
      </c>
      <c r="GO50" s="9">
        <f>[1]Sheet1!AG353</f>
        <v>-85</v>
      </c>
      <c r="GP50" s="9">
        <f>[1]Sheet1!AH353</f>
        <v>-188</v>
      </c>
      <c r="GQ50" s="9" t="str">
        <f>[1]Sheet1!AI353</f>
        <v>Available</v>
      </c>
      <c r="GR50" s="9">
        <f>[1]Sheet1!AJ353</f>
        <v>-321</v>
      </c>
      <c r="GS50" s="9">
        <f>[1]Sheet1!AK353</f>
        <v>-723</v>
      </c>
      <c r="GT50" s="9">
        <f>[1]Sheet1!AL353</f>
        <v>-745</v>
      </c>
      <c r="GU50" s="9">
        <f>[1]Sheet1!AM353</f>
        <v>-1025</v>
      </c>
      <c r="GV50" s="9">
        <f>[1]Sheet1!AN353</f>
        <v>-429</v>
      </c>
      <c r="GW50" s="9">
        <f>[1]Sheet1!AO353</f>
        <v>0</v>
      </c>
      <c r="GX50" s="9">
        <f>[1]Sheet1!AP353</f>
        <v>-194</v>
      </c>
      <c r="GY50" s="9">
        <f>[1]Sheet1!AQ353</f>
        <v>-18</v>
      </c>
      <c r="GZ50" s="9">
        <f>[1]Sheet1!AR353</f>
        <v>244</v>
      </c>
      <c r="HA50" s="9">
        <f>[1]Sheet1!AS353</f>
        <v>184</v>
      </c>
      <c r="HB50" s="9">
        <f>[1]Sheet1!AT353</f>
        <v>133</v>
      </c>
      <c r="HC50" s="9">
        <f>[1]Sheet1!AU353</f>
        <v>-472</v>
      </c>
      <c r="HD50" s="9">
        <f>[1]Sheet1!AV353</f>
        <v>-63</v>
      </c>
      <c r="HE50" s="9">
        <f>[1]Sheet1!AW353</f>
        <v>207</v>
      </c>
      <c r="HF50" s="9">
        <f>[1]Sheet1!AX353</f>
        <v>-653</v>
      </c>
      <c r="HG50" s="9">
        <f>[1]Sheet1!AY353</f>
        <v>-435</v>
      </c>
      <c r="HH50" s="9">
        <f>[1]Sheet1!AZ353</f>
        <v>-403</v>
      </c>
      <c r="HI50" s="9">
        <f>[1]Sheet1!BA353</f>
        <v>-137</v>
      </c>
      <c r="HJ50" s="9">
        <f>[1]Sheet1!BB353</f>
        <v>-153</v>
      </c>
      <c r="HK50" s="9">
        <f>[1]Sheet1!BC353</f>
        <v>-5</v>
      </c>
      <c r="HL50" s="9">
        <f>[1]Sheet1!BD353</f>
        <v>179</v>
      </c>
      <c r="HM50" s="9">
        <f>[1]Sheet1!BE353</f>
        <v>375</v>
      </c>
      <c r="HN50" s="9">
        <f>[1]Sheet1!BF353</f>
        <v>671</v>
      </c>
      <c r="HO50" s="9">
        <f>[1]Sheet1!BG353</f>
        <v>636</v>
      </c>
      <c r="HP50" s="9">
        <f>[1]Sheet1!BH353</f>
        <v>392</v>
      </c>
      <c r="HQ50" s="9">
        <f>[1]Sheet1!BI353</f>
        <v>597</v>
      </c>
      <c r="HR50" s="9">
        <f>[1]Sheet1!BJ353</f>
        <v>853</v>
      </c>
      <c r="HS50" s="9">
        <f>[1]Sheet1!BK353</f>
        <v>1378</v>
      </c>
      <c r="HT50" s="9">
        <f>[1]Sheet1!BL353</f>
        <v>1927</v>
      </c>
      <c r="HU50" s="9">
        <f>[1]Sheet1!BM353</f>
        <v>1228</v>
      </c>
      <c r="HV50" s="9">
        <f>[1]Sheet1!BN353</f>
        <v>1616</v>
      </c>
      <c r="HW50" s="9">
        <f>[1]Sheet1!BO353</f>
        <v>2117</v>
      </c>
      <c r="HX50" s="9">
        <f>[1]Sheet1!BP353</f>
        <v>1292</v>
      </c>
      <c r="HY50" s="9">
        <f>[1]Sheet1!BQ353</f>
        <v>1331</v>
      </c>
      <c r="HZ50" s="9">
        <f>[1]Sheet1!BR353</f>
        <v>1807</v>
      </c>
      <c r="IA50" s="9">
        <f>[1]Sheet1!BS353</f>
        <v>2096</v>
      </c>
      <c r="IB50" s="9">
        <f>[1]Sheet1!BT353</f>
        <v>1408</v>
      </c>
      <c r="IC50" s="9">
        <f>[1]Sheet1!BU353</f>
        <v>857</v>
      </c>
      <c r="ID50" s="9">
        <f>[1]Sheet1!BV353</f>
        <v>314</v>
      </c>
      <c r="IE50" s="9">
        <f>[1]Sheet1!BW353</f>
        <v>-156</v>
      </c>
      <c r="IF50" s="9">
        <f>[1]Sheet1!BX353</f>
        <v>452</v>
      </c>
      <c r="IG50" s="9">
        <f>[1]Sheet1!BY353</f>
        <v>751</v>
      </c>
      <c r="IH50" s="9">
        <f>[1]Sheet1!BZ353</f>
        <v>-150</v>
      </c>
      <c r="II50" s="9">
        <f>[1]Sheet1!CA353</f>
        <v>82</v>
      </c>
      <c r="IJ50" s="9">
        <f>[1]Sheet1!CB353</f>
        <v>-377</v>
      </c>
      <c r="IK50" s="9">
        <f>[1]Sheet1!CC353</f>
        <v>-142</v>
      </c>
      <c r="IL50" s="9">
        <f>[1]Sheet1!CD353</f>
        <v>-258</v>
      </c>
      <c r="IM50" s="9">
        <f>[1]Sheet1!CE353</f>
        <v>304</v>
      </c>
      <c r="IN50" s="9">
        <f>[1]Sheet1!CF353</f>
        <v>918</v>
      </c>
      <c r="IO50" s="9">
        <f>[1]Sheet1!CG353</f>
        <v>1091</v>
      </c>
    </row>
    <row r="51" spans="1:249" ht="12" customHeight="1" x14ac:dyDescent="0.15">
      <c r="A51" s="1" t="s">
        <v>11</v>
      </c>
      <c r="B51" s="9">
        <f>[1]Sheet1!CL136</f>
        <v>-445</v>
      </c>
      <c r="C51" s="9">
        <f>[1]Sheet1!CM136</f>
        <v>-2753</v>
      </c>
      <c r="D51" s="9">
        <f>[1]Sheet1!CN136</f>
        <v>-7932</v>
      </c>
      <c r="E51" s="9">
        <f>[1]Sheet1!CO136</f>
        <v>-9823</v>
      </c>
      <c r="F51" s="9">
        <f>[1]Sheet1!CP136</f>
        <v>-9518</v>
      </c>
      <c r="G51" s="9">
        <f>[1]Sheet1!CQ136</f>
        <v>-6498</v>
      </c>
      <c r="H51" s="9">
        <f>[1]Sheet1!CR136</f>
        <v>-1780</v>
      </c>
      <c r="I51" s="9">
        <f>[1]Sheet1!CS136</f>
        <v>-3212</v>
      </c>
      <c r="J51" s="9">
        <f>[1]Sheet1!CT136</f>
        <v>-6115</v>
      </c>
      <c r="K51" s="9">
        <f>[1]Sheet1!CU136</f>
        <v>-7200</v>
      </c>
      <c r="L51" s="9">
        <f>[1]Sheet1!CV136</f>
        <v>-4894</v>
      </c>
      <c r="M51" s="9">
        <f>[1]Sheet1!CW136</f>
        <v>-2431</v>
      </c>
      <c r="N51" s="9">
        <f>[1]Sheet1!CX136</f>
        <v>-4837</v>
      </c>
      <c r="O51" s="9">
        <f>[1]Sheet1!CY136</f>
        <v>-5531</v>
      </c>
      <c r="P51" s="9">
        <f>[1]Sheet1!CZ136</f>
        <v>-6119</v>
      </c>
      <c r="Q51" s="9">
        <f>[1]Sheet1!DA136</f>
        <v>-5399</v>
      </c>
      <c r="R51" s="9">
        <f>[1]Sheet1!DB136</f>
        <v>-1442</v>
      </c>
      <c r="S51" s="9">
        <f>[1]Sheet1!DC136</f>
        <v>-1138</v>
      </c>
      <c r="T51" s="9">
        <f>[1]Sheet1!DD136</f>
        <v>1011</v>
      </c>
      <c r="U51" s="9">
        <f>[1]Sheet1!DE136</f>
        <v>-4167</v>
      </c>
      <c r="V51" s="9">
        <f>[1]Sheet1!DF136</f>
        <v>-638</v>
      </c>
      <c r="W51" s="9">
        <f>[1]Sheet1!DG136</f>
        <v>4879</v>
      </c>
      <c r="X51" s="9">
        <f>[1]Sheet1!DH136</f>
        <v>3888</v>
      </c>
      <c r="Y51" s="9">
        <f>[1]Sheet1!DI136</f>
        <v>3594</v>
      </c>
      <c r="Z51" s="9">
        <f>[1]Sheet1!DJ136</f>
        <v>3812</v>
      </c>
      <c r="AA51" s="9">
        <f>[1]Sheet1!DK136</f>
        <v>-1784</v>
      </c>
      <c r="AB51" s="9">
        <f>[1]Sheet1!DL136</f>
        <v>-3735</v>
      </c>
      <c r="AC51" s="9">
        <f>[1]Sheet1!DM136</f>
        <v>298</v>
      </c>
      <c r="AD51" s="9">
        <f>[1]Sheet1!DN136</f>
        <v>-782</v>
      </c>
      <c r="AE51" s="9">
        <f>[1]Sheet1!DO136</f>
        <v>-6534</v>
      </c>
      <c r="AF51" s="9">
        <f>[1]Sheet1!DP136</f>
        <v>-7756</v>
      </c>
      <c r="AG51" s="9">
        <f>[1]Sheet1!DQ136</f>
        <v>-5402</v>
      </c>
      <c r="AH51" s="9">
        <f>[1]Sheet1!DR136</f>
        <v>-10452</v>
      </c>
      <c r="AI51" s="9">
        <f>[1]Sheet1!DS136</f>
        <v>-10303</v>
      </c>
      <c r="AJ51" s="9">
        <f>[1]Sheet1!DT136</f>
        <v>-8710</v>
      </c>
      <c r="AK51" s="9">
        <f>[1]Sheet1!DU136</f>
        <v>-4117</v>
      </c>
      <c r="AL51" s="9">
        <f>[1]Sheet1!DV136</f>
        <v>-290</v>
      </c>
      <c r="AM51" s="9">
        <f>[1]Sheet1!DW136</f>
        <v>-4754</v>
      </c>
      <c r="AN51" s="9">
        <f>[1]Sheet1!DX136</f>
        <v>-3111</v>
      </c>
      <c r="AO51" s="9">
        <f>[1]Sheet1!DY136</f>
        <v>-6117</v>
      </c>
      <c r="AP51" s="9">
        <f>[1]Sheet1!DZ136</f>
        <v>-8813</v>
      </c>
      <c r="AQ51" s="9">
        <f>[1]Sheet1!EA136</f>
        <v>-11923</v>
      </c>
      <c r="AR51" s="9">
        <f>[1]Sheet1!EB136</f>
        <v>-6070</v>
      </c>
      <c r="AS51" s="9">
        <f>[1]Sheet1!EC136</f>
        <v>-5151</v>
      </c>
      <c r="AT51" s="9">
        <f>[1]Sheet1!ED136</f>
        <v>-1885</v>
      </c>
      <c r="AU51" s="9">
        <f>[1]Sheet1!EE136</f>
        <v>-331</v>
      </c>
      <c r="AV51" s="9">
        <f>[1]Sheet1!EF136</f>
        <v>-6602</v>
      </c>
      <c r="AW51" s="9">
        <f>[1]Sheet1!EG136</f>
        <v>-5300</v>
      </c>
      <c r="AX51" s="9">
        <f>[1]Sheet1!EH136</f>
        <v>-106</v>
      </c>
      <c r="AY51" s="9">
        <f>[1]Sheet1!EI136</f>
        <v>-1652</v>
      </c>
      <c r="AZ51" s="9">
        <f>[1]Sheet1!EJ136</f>
        <v>140</v>
      </c>
      <c r="BA51" s="9">
        <f>[1]Sheet1!EK136</f>
        <v>3528</v>
      </c>
      <c r="BB51" s="9">
        <f>[1]Sheet1!EL136</f>
        <v>5053</v>
      </c>
      <c r="BC51" s="9">
        <f>[1]Sheet1!EM136</f>
        <v>280</v>
      </c>
      <c r="BD51" s="9">
        <f>[1]Sheet1!EN136</f>
        <v>-185</v>
      </c>
      <c r="BE51" s="9">
        <f>[1]Sheet1!EO136</f>
        <v>5164</v>
      </c>
      <c r="BF51" s="9">
        <f>[1]Sheet1!EP136</f>
        <v>3733</v>
      </c>
      <c r="BG51" s="9">
        <f>[1]Sheet1!EQ136</f>
        <v>4628</v>
      </c>
      <c r="BH51" s="9">
        <f>[1]Sheet1!ER136</f>
        <v>4400</v>
      </c>
      <c r="BI51" s="9">
        <f>[1]Sheet1!ES136</f>
        <v>2463</v>
      </c>
      <c r="BJ51" s="9">
        <f>[1]Sheet1!ET136</f>
        <v>1103</v>
      </c>
      <c r="BK51" s="9">
        <f>[1]Sheet1!EU136</f>
        <v>-2083</v>
      </c>
      <c r="BL51" s="9">
        <f>[1]Sheet1!EV136</f>
        <v>523</v>
      </c>
      <c r="BM51" s="9">
        <f>[1]Sheet1!EW136</f>
        <v>-1436</v>
      </c>
      <c r="BN51" s="9">
        <f>[1]Sheet1!EX136</f>
        <v>1474</v>
      </c>
      <c r="BO51" s="9">
        <f>[1]Sheet1!EY136</f>
        <v>-4060</v>
      </c>
      <c r="BP51" s="9">
        <f>[1]Sheet1!EZ136</f>
        <v>-2076</v>
      </c>
      <c r="BQ51" s="9">
        <f>[1]Sheet1!FA136</f>
        <v>-2725</v>
      </c>
      <c r="BR51" s="9">
        <f>[1]Sheet1!FB136</f>
        <v>-834</v>
      </c>
      <c r="BS51" s="9">
        <f>[1]Sheet1!FC136</f>
        <v>-1792</v>
      </c>
      <c r="BT51" s="9">
        <f>[1]Sheet1!FD136</f>
        <v>-161</v>
      </c>
      <c r="BU51" s="9">
        <f>[1]Sheet1!FE136</f>
        <v>-6567</v>
      </c>
      <c r="BV51" s="9">
        <f>[1]Sheet1!FF136</f>
        <v>-7237</v>
      </c>
      <c r="BW51" s="9">
        <f>[1]Sheet1!FG136</f>
        <v>-77</v>
      </c>
      <c r="BX51" s="9">
        <f>[1]Sheet1!FH136</f>
        <v>1753</v>
      </c>
      <c r="BY51" s="9">
        <f>[1]Sheet1!FI136</f>
        <v>-1988</v>
      </c>
      <c r="BZ51" s="9">
        <f>[1]Sheet1!FJ136</f>
        <v>-2064</v>
      </c>
      <c r="CA51" s="9">
        <f>[1]Sheet1!FK136</f>
        <v>-2907</v>
      </c>
      <c r="CB51" s="9">
        <f>[1]Sheet1!FL136</f>
        <v>-2014</v>
      </c>
      <c r="CC51" s="9">
        <f>[1]Sheet1!FM136</f>
        <v>46</v>
      </c>
      <c r="CD51" s="9">
        <f>[1]Sheet1!FN136</f>
        <v>-3308</v>
      </c>
      <c r="CE51" s="9">
        <f>[1]Sheet1!FO136</f>
        <v>-1289</v>
      </c>
      <c r="CF51" s="9">
        <f>[1]Sheet1!FP136</f>
        <v>-669</v>
      </c>
      <c r="CG51" s="9">
        <f>[1]Sheet1!FQ136</f>
        <v>-3897</v>
      </c>
      <c r="CH51" s="9">
        <f>[1]Sheet1!FR136</f>
        <v>-10174</v>
      </c>
      <c r="CI51" s="9">
        <f>[1]Sheet1!FS136</f>
        <v>-12807</v>
      </c>
      <c r="CJ51" s="9">
        <f>[1]Sheet1!FT136</f>
        <v>-11584</v>
      </c>
      <c r="CK51" s="9">
        <f>[1]Sheet1!FU136</f>
        <v>-13044</v>
      </c>
      <c r="CL51" s="9">
        <f>[1]Sheet1!FV136</f>
        <v>-12052</v>
      </c>
      <c r="CM51" s="9">
        <f>[1]Sheet1!FW136</f>
        <v>-7271</v>
      </c>
      <c r="CN51" s="9">
        <f>[1]Sheet1!FX136</f>
        <v>-5857</v>
      </c>
      <c r="CO51" s="9">
        <f>[1]Sheet1!FY136</f>
        <v>-7011</v>
      </c>
      <c r="CP51" s="9">
        <f>[1]Sheet1!FZ136</f>
        <v>-7799</v>
      </c>
      <c r="CQ51" s="9">
        <f>[1]Sheet1!GA136</f>
        <v>-3097</v>
      </c>
      <c r="CR51" s="9">
        <f>[1]Sheet1!GB136</f>
        <v>-2059</v>
      </c>
      <c r="CS51" s="9">
        <f>[1]Sheet1!GC136</f>
        <v>-5101</v>
      </c>
      <c r="CT51" s="9">
        <f>[1]Sheet1!GD136</f>
        <v>-7041</v>
      </c>
      <c r="CU51" s="9">
        <f>[1]Sheet1!GE136</f>
        <v>-7898</v>
      </c>
      <c r="CV51" s="9">
        <f>[1]Sheet1!GF136</f>
        <v>-11305</v>
      </c>
      <c r="CW51" s="9">
        <f>[1]Sheet1!GG136</f>
        <v>-11912</v>
      </c>
      <c r="CX51" s="9">
        <f>[1]Sheet1!GH136</f>
        <v>-5072</v>
      </c>
      <c r="CY51" s="9">
        <f>[1]Sheet1!GI136</f>
        <v>2227</v>
      </c>
      <c r="CZ51" s="9">
        <f>[1]Sheet1!GJ136</f>
        <v>3795</v>
      </c>
      <c r="DA51" s="9">
        <f>[1]Sheet1!GK136</f>
        <v>3226</v>
      </c>
      <c r="DB51" s="9">
        <f>[1]Sheet1!GL136</f>
        <v>-324</v>
      </c>
      <c r="DC51" s="9">
        <f>[1]Sheet1!GM136</f>
        <v>-3360</v>
      </c>
      <c r="DD51" s="9">
        <f>[1]Sheet1!GN136</f>
        <v>-5450</v>
      </c>
      <c r="DE51" s="9">
        <f>[1]Sheet1!GO136</f>
        <v>391</v>
      </c>
      <c r="DF51" s="9">
        <f>[1]Sheet1!GP136</f>
        <v>4460</v>
      </c>
      <c r="DG51" s="9">
        <f>[1]Sheet1!GQ136</f>
        <v>3451</v>
      </c>
      <c r="DH51" s="9">
        <f>[1]Sheet1!GR136</f>
        <v>-242</v>
      </c>
      <c r="DI51" s="9">
        <f>[1]Sheet1!GS136</f>
        <v>-2438</v>
      </c>
      <c r="DJ51" s="9">
        <f>[1]Sheet1!GT136</f>
        <v>-2998</v>
      </c>
      <c r="DK51" s="9">
        <f>[1]Sheet1!GU136</f>
        <v>-4365</v>
      </c>
      <c r="DL51" s="9">
        <f>[1]Sheet1!GV136</f>
        <v>-5141</v>
      </c>
      <c r="DM51" s="9">
        <f>[1]Sheet1!GW136</f>
        <v>-6732</v>
      </c>
      <c r="DN51" s="9">
        <f>[1]Sheet1!GX136</f>
        <v>-5976</v>
      </c>
      <c r="DO51" s="9">
        <f>[1]Sheet1!GY136</f>
        <v>-4103</v>
      </c>
      <c r="DP51" s="9">
        <f>[1]Sheet1!GZ136</f>
        <v>-2098</v>
      </c>
      <c r="DQ51" s="9">
        <f>[1]Sheet1!HA136</f>
        <v>1225</v>
      </c>
      <c r="DR51" s="9">
        <f>[1]Sheet1!HB136</f>
        <v>1231</v>
      </c>
      <c r="DS51" s="9">
        <f>[1]Sheet1!HC136</f>
        <v>476</v>
      </c>
      <c r="DT51" s="9">
        <f>[1]Sheet1!HD136</f>
        <v>-1735</v>
      </c>
      <c r="DU51" s="9">
        <f>[1]Sheet1!HE136</f>
        <v>-1475</v>
      </c>
      <c r="DV51" s="9">
        <f>[1]Sheet1!HF136</f>
        <v>-3434</v>
      </c>
      <c r="DW51" s="9">
        <f>[1]Sheet1!HG136</f>
        <v>-2310</v>
      </c>
      <c r="DX51" s="9">
        <f>[1]Sheet1!HH136</f>
        <v>3433</v>
      </c>
      <c r="DY51" s="9">
        <f>[1]Sheet1!HI136</f>
        <v>1008</v>
      </c>
      <c r="DZ51" s="9">
        <f>[1]Sheet1!HJ136</f>
        <v>-1346</v>
      </c>
      <c r="EA51" s="9">
        <f>[1]Sheet1!HK136</f>
        <v>348</v>
      </c>
      <c r="EB51" s="9">
        <f>[1]Sheet1!HL136</f>
        <v>4483</v>
      </c>
      <c r="EC51" s="9">
        <f>[1]Sheet1!HM136</f>
        <v>2223</v>
      </c>
      <c r="ED51" s="9">
        <f>[1]Sheet1!HN136</f>
        <v>2328</v>
      </c>
      <c r="EE51" s="9">
        <f>[1]Sheet1!HO136</f>
        <v>4824</v>
      </c>
      <c r="EF51" s="9">
        <f>[1]Sheet1!HP136</f>
        <v>4865</v>
      </c>
      <c r="EG51" s="9">
        <f>[1]Sheet1!HQ136</f>
        <v>1347</v>
      </c>
      <c r="EH51" s="9">
        <f>[1]Sheet1!HR136</f>
        <v>-3135</v>
      </c>
      <c r="EI51" s="9">
        <f>[1]Sheet1!HS136</f>
        <v>-3856</v>
      </c>
      <c r="EJ51" s="9">
        <f>[1]Sheet1!HT136</f>
        <v>727</v>
      </c>
      <c r="EK51" s="9">
        <f>[1]Sheet1!HU136</f>
        <v>2681</v>
      </c>
      <c r="EL51" s="9">
        <f>[1]Sheet1!HV136</f>
        <v>1307</v>
      </c>
      <c r="EM51" s="9">
        <f>[1]Sheet1!HW136</f>
        <v>-460</v>
      </c>
      <c r="EN51" s="9">
        <f>[1]Sheet1!HX136</f>
        <v>-715</v>
      </c>
      <c r="EO51" s="9">
        <f>[1]Sheet1!HY136</f>
        <v>1837</v>
      </c>
      <c r="EP51" s="9">
        <f>[1]Sheet1!HZ136</f>
        <v>686</v>
      </c>
      <c r="EQ51" s="9">
        <f>[1]Sheet1!IA136</f>
        <v>1385</v>
      </c>
      <c r="ER51" s="9">
        <f>[1]Sheet1!IB136</f>
        <v>-152</v>
      </c>
      <c r="ES51" s="9">
        <f>[1]Sheet1!IC136</f>
        <v>792</v>
      </c>
      <c r="ET51" s="9">
        <f>[1]Sheet1!ID136</f>
        <v>1203</v>
      </c>
      <c r="EU51" s="9">
        <f>[1]Sheet1!IE136</f>
        <v>1037</v>
      </c>
      <c r="EV51" s="9">
        <f>[1]Sheet1!IF136</f>
        <v>-14</v>
      </c>
      <c r="EW51" s="9">
        <f>[1]Sheet1!IG136</f>
        <v>1027</v>
      </c>
      <c r="EX51" s="9">
        <f>[1]Sheet1!IH136</f>
        <v>-89</v>
      </c>
      <c r="EY51" s="9">
        <f>[1]Sheet1!II136</f>
        <v>-935</v>
      </c>
      <c r="EZ51" s="9">
        <f>[1]Sheet1!IJ136</f>
        <v>-317</v>
      </c>
      <c r="FA51" s="9">
        <f>[1]Sheet1!IK136</f>
        <v>-1073</v>
      </c>
      <c r="FB51" s="9">
        <f>[1]Sheet1!IL136</f>
        <v>-1991</v>
      </c>
      <c r="FC51" s="9">
        <f>[1]Sheet1!IM136</f>
        <v>-2300</v>
      </c>
      <c r="FD51" s="9">
        <f>[1]Sheet1!IN136</f>
        <v>-1908</v>
      </c>
      <c r="FE51" s="9">
        <f>[1]Sheet1!IO136</f>
        <v>-1520</v>
      </c>
      <c r="FF51" s="9">
        <f>[1]Sheet1!IP136</f>
        <v>-1272</v>
      </c>
      <c r="FG51" s="9">
        <f>[1]Sheet1!IQ136</f>
        <v>-1373</v>
      </c>
      <c r="FH51" s="9">
        <f>[1]Sheet1!IR136</f>
        <v>292</v>
      </c>
      <c r="FI51" s="9">
        <f>[1]Sheet1!IS136</f>
        <v>-95</v>
      </c>
      <c r="FJ51" s="9">
        <f>[1]Sheet1!B354</f>
        <v>-1507</v>
      </c>
      <c r="FK51" s="9">
        <f>[1]Sheet1!C354</f>
        <v>-328</v>
      </c>
      <c r="FL51" s="9">
        <f>[1]Sheet1!D354</f>
        <v>2464</v>
      </c>
      <c r="FM51" s="9">
        <f>[1]Sheet1!E354</f>
        <v>1506</v>
      </c>
      <c r="FN51" s="9">
        <f>[1]Sheet1!F354</f>
        <v>1053</v>
      </c>
      <c r="FO51" s="9">
        <f>[1]Sheet1!G354</f>
        <v>129</v>
      </c>
      <c r="FP51" s="9">
        <f>[1]Sheet1!H354</f>
        <v>417</v>
      </c>
      <c r="FQ51" s="9">
        <f>[1]Sheet1!I354</f>
        <v>1397</v>
      </c>
      <c r="FR51" s="9">
        <f>[1]Sheet1!J354</f>
        <v>1030</v>
      </c>
      <c r="FS51" s="9">
        <f>[1]Sheet1!K354</f>
        <v>1090</v>
      </c>
      <c r="FT51" s="9">
        <f>[1]Sheet1!L354</f>
        <v>609</v>
      </c>
      <c r="FU51" s="9">
        <f>[1]Sheet1!M354</f>
        <v>624</v>
      </c>
      <c r="FV51" s="9">
        <f>[1]Sheet1!N354</f>
        <v>377</v>
      </c>
      <c r="FW51" s="9">
        <f>[1]Sheet1!O354</f>
        <v>-89</v>
      </c>
      <c r="FX51" s="9">
        <f>[1]Sheet1!P354</f>
        <v>328</v>
      </c>
      <c r="FY51" s="9">
        <f>[1]Sheet1!Q354</f>
        <v>-38</v>
      </c>
      <c r="FZ51" s="9">
        <f>[1]Sheet1!R354</f>
        <v>627</v>
      </c>
      <c r="GA51" s="9">
        <f>[1]Sheet1!S354</f>
        <v>1957</v>
      </c>
      <c r="GB51" s="9">
        <f>[1]Sheet1!T354</f>
        <v>1083</v>
      </c>
      <c r="GC51" s="9">
        <f>[1]Sheet1!U354</f>
        <v>497</v>
      </c>
      <c r="GD51" s="9">
        <f>[1]Sheet1!V354</f>
        <v>563</v>
      </c>
      <c r="GE51" s="9">
        <f>[1]Sheet1!W354</f>
        <v>-350</v>
      </c>
      <c r="GF51" s="9">
        <f>[1]Sheet1!X354</f>
        <v>894</v>
      </c>
      <c r="GG51" s="9">
        <f>[1]Sheet1!Y354</f>
        <v>1235</v>
      </c>
      <c r="GH51" s="9">
        <f>[1]Sheet1!Z354</f>
        <v>1104</v>
      </c>
      <c r="GI51" s="9">
        <f>[1]Sheet1!AA354</f>
        <v>1136</v>
      </c>
      <c r="GJ51" s="9">
        <f>[1]Sheet1!AB354</f>
        <v>713</v>
      </c>
      <c r="GK51" s="9">
        <f>[1]Sheet1!AC354</f>
        <v>385</v>
      </c>
      <c r="GL51" s="9">
        <f>[1]Sheet1!AD354</f>
        <v>383</v>
      </c>
      <c r="GM51" s="9">
        <f>[1]Sheet1!AE354</f>
        <v>222</v>
      </c>
      <c r="GN51" s="9">
        <f>[1]Sheet1!AF354</f>
        <v>-66</v>
      </c>
      <c r="GO51" s="9">
        <f>[1]Sheet1!AG354</f>
        <v>642</v>
      </c>
      <c r="GP51" s="9">
        <f>[1]Sheet1!AH354</f>
        <v>292</v>
      </c>
      <c r="GQ51" s="9">
        <f>[1]Sheet1!AI354</f>
        <v>0</v>
      </c>
      <c r="GR51" s="9">
        <f>[1]Sheet1!AJ354</f>
        <v>-12</v>
      </c>
      <c r="GS51" s="9">
        <f>[1]Sheet1!AK354</f>
        <v>-497</v>
      </c>
      <c r="GT51" s="9">
        <f>[1]Sheet1!AL354</f>
        <v>-522</v>
      </c>
      <c r="GU51" s="9">
        <f>[1]Sheet1!AM354</f>
        <v>-400</v>
      </c>
      <c r="GV51" s="9">
        <f>[1]Sheet1!AN354</f>
        <v>-99</v>
      </c>
      <c r="GW51" s="9">
        <f>[1]Sheet1!AO354</f>
        <v>-29</v>
      </c>
      <c r="GX51" s="9">
        <f>[1]Sheet1!AP354</f>
        <v>-151</v>
      </c>
      <c r="GY51" s="9">
        <f>[1]Sheet1!AQ354</f>
        <v>-9</v>
      </c>
      <c r="GZ51" s="9">
        <f>[1]Sheet1!AR354</f>
        <v>285</v>
      </c>
      <c r="HA51" s="9">
        <f>[1]Sheet1!AS354</f>
        <v>207</v>
      </c>
      <c r="HB51" s="9">
        <f>[1]Sheet1!AT354</f>
        <v>29</v>
      </c>
      <c r="HC51" s="9">
        <f>[1]Sheet1!AU354</f>
        <v>-573</v>
      </c>
      <c r="HD51" s="9">
        <f>[1]Sheet1!AV354</f>
        <v>-697</v>
      </c>
      <c r="HE51" s="9">
        <f>[1]Sheet1!AW354</f>
        <v>-529</v>
      </c>
      <c r="HF51" s="9">
        <f>[1]Sheet1!AX354</f>
        <v>-489</v>
      </c>
      <c r="HG51" s="9">
        <f>[1]Sheet1!AY354</f>
        <v>-29</v>
      </c>
      <c r="HH51" s="9">
        <f>[1]Sheet1!AZ354</f>
        <v>230</v>
      </c>
      <c r="HI51" s="9">
        <f>[1]Sheet1!BA354</f>
        <v>160</v>
      </c>
      <c r="HJ51" s="9">
        <f>[1]Sheet1!BB354</f>
        <v>213</v>
      </c>
      <c r="HK51" s="9">
        <f>[1]Sheet1!BC354</f>
        <v>-152</v>
      </c>
      <c r="HL51" s="9">
        <f>[1]Sheet1!BD354</f>
        <v>35</v>
      </c>
      <c r="HM51" s="9">
        <f>[1]Sheet1!BE354</f>
        <v>120</v>
      </c>
      <c r="HN51" s="9">
        <f>[1]Sheet1!BF354</f>
        <v>84</v>
      </c>
      <c r="HO51" s="9">
        <f>[1]Sheet1!BG354</f>
        <v>271</v>
      </c>
      <c r="HP51" s="9">
        <f>[1]Sheet1!BH354</f>
        <v>593</v>
      </c>
      <c r="HQ51" s="9">
        <f>[1]Sheet1!BI354</f>
        <v>502</v>
      </c>
      <c r="HR51" s="9">
        <f>[1]Sheet1!BJ354</f>
        <v>182</v>
      </c>
      <c r="HS51" s="9">
        <f>[1]Sheet1!BK354</f>
        <v>105</v>
      </c>
      <c r="HT51" s="9">
        <f>[1]Sheet1!BL354</f>
        <v>408</v>
      </c>
      <c r="HU51" s="9">
        <f>[1]Sheet1!BM354</f>
        <v>650</v>
      </c>
      <c r="HV51" s="9">
        <f>[1]Sheet1!BN354</f>
        <v>411</v>
      </c>
      <c r="HW51" s="9">
        <f>[1]Sheet1!BO354</f>
        <v>464</v>
      </c>
      <c r="HX51" s="9">
        <f>[1]Sheet1!BP354</f>
        <v>260</v>
      </c>
      <c r="HY51" s="9">
        <f>[1]Sheet1!BQ354</f>
        <v>254</v>
      </c>
      <c r="HZ51" s="9">
        <f>[1]Sheet1!BR354</f>
        <v>-5</v>
      </c>
      <c r="IA51" s="9">
        <f>[1]Sheet1!BS354</f>
        <v>-316</v>
      </c>
      <c r="IB51" s="9">
        <f>[1]Sheet1!BT354</f>
        <v>-468</v>
      </c>
      <c r="IC51" s="9">
        <f>[1]Sheet1!BU354</f>
        <v>-287</v>
      </c>
      <c r="ID51" s="9">
        <f>[1]Sheet1!BV354</f>
        <v>-517</v>
      </c>
      <c r="IE51" s="9">
        <f>[1]Sheet1!BW354</f>
        <v>-340</v>
      </c>
      <c r="IF51" s="9">
        <f>[1]Sheet1!BX354</f>
        <v>-218</v>
      </c>
      <c r="IG51" s="9">
        <f>[1]Sheet1!BY354</f>
        <v>12</v>
      </c>
      <c r="IH51" s="9">
        <f>[1]Sheet1!BZ354</f>
        <v>-149</v>
      </c>
      <c r="II51" s="9">
        <f>[1]Sheet1!CA354</f>
        <v>-194</v>
      </c>
      <c r="IJ51" s="9">
        <f>[1]Sheet1!CB354</f>
        <v>-426</v>
      </c>
      <c r="IK51" s="9">
        <f>[1]Sheet1!CC354</f>
        <v>-683</v>
      </c>
      <c r="IL51" s="9">
        <f>[1]Sheet1!CD354</f>
        <v>-506</v>
      </c>
      <c r="IM51" s="9">
        <f>[1]Sheet1!CE354</f>
        <v>-90</v>
      </c>
      <c r="IN51" s="9">
        <f>[1]Sheet1!CF354</f>
        <v>159</v>
      </c>
      <c r="IO51" s="9">
        <f>[1]Sheet1!CG354</f>
        <v>165</v>
      </c>
    </row>
    <row r="52" spans="1:249" ht="12" customHeight="1" x14ac:dyDescent="0.15">
      <c r="A52" s="1" t="s">
        <v>15</v>
      </c>
      <c r="B52" s="9">
        <f>[1]Sheet1!CL137</f>
        <v>1734</v>
      </c>
      <c r="C52" s="9">
        <f>[1]Sheet1!CM137</f>
        <v>2810</v>
      </c>
      <c r="D52" s="9">
        <f>[1]Sheet1!CN137</f>
        <v>-472</v>
      </c>
      <c r="E52" s="9">
        <f>[1]Sheet1!CO137</f>
        <v>-3117</v>
      </c>
      <c r="F52" s="9">
        <f>[1]Sheet1!CP137</f>
        <v>-5006</v>
      </c>
      <c r="G52" s="9">
        <f>[1]Sheet1!CQ137</f>
        <v>-6546</v>
      </c>
      <c r="H52" s="9">
        <f>[1]Sheet1!CR137</f>
        <v>-5373</v>
      </c>
      <c r="I52" s="9">
        <f>[1]Sheet1!CS137</f>
        <v>-2656</v>
      </c>
      <c r="J52" s="9">
        <f>[1]Sheet1!CT137</f>
        <v>-2204</v>
      </c>
      <c r="K52" s="9">
        <f>[1]Sheet1!CU137</f>
        <v>-3772</v>
      </c>
      <c r="L52" s="9">
        <f>[1]Sheet1!CV137</f>
        <v>-5063</v>
      </c>
      <c r="M52" s="9">
        <f>[1]Sheet1!CW137</f>
        <v>-1711</v>
      </c>
      <c r="N52" s="9">
        <f>[1]Sheet1!CX137</f>
        <v>-2173</v>
      </c>
      <c r="O52" s="9">
        <f>[1]Sheet1!CY137</f>
        <v>-2653</v>
      </c>
      <c r="P52" s="9">
        <f>[1]Sheet1!CZ137</f>
        <v>-3480</v>
      </c>
      <c r="Q52" s="9">
        <f>[1]Sheet1!DA137</f>
        <v>-3952</v>
      </c>
      <c r="R52" s="9">
        <f>[1]Sheet1!DB137</f>
        <v>-3258</v>
      </c>
      <c r="S52" s="9">
        <f>[1]Sheet1!DC137</f>
        <v>-2127</v>
      </c>
      <c r="T52" s="9">
        <f>[1]Sheet1!DD137</f>
        <v>-973</v>
      </c>
      <c r="U52" s="9">
        <f>[1]Sheet1!DE137</f>
        <v>-2058</v>
      </c>
      <c r="V52" s="9">
        <f>[1]Sheet1!DF137</f>
        <v>-4359</v>
      </c>
      <c r="W52" s="9">
        <f>[1]Sheet1!DG137</f>
        <v>-2807</v>
      </c>
      <c r="X52" s="9">
        <f>[1]Sheet1!DH137</f>
        <v>-207</v>
      </c>
      <c r="Y52" s="9">
        <f>[1]Sheet1!DI137</f>
        <v>400</v>
      </c>
      <c r="Z52" s="9">
        <f>[1]Sheet1!DJ137</f>
        <v>2560</v>
      </c>
      <c r="AA52" s="9">
        <f>[1]Sheet1!DK137</f>
        <v>2439</v>
      </c>
      <c r="AB52" s="9">
        <f>[1]Sheet1!DL137</f>
        <v>-43</v>
      </c>
      <c r="AC52" s="9">
        <f>[1]Sheet1!DM137</f>
        <v>209</v>
      </c>
      <c r="AD52" s="9">
        <f>[1]Sheet1!DN137</f>
        <v>1685</v>
      </c>
      <c r="AE52" s="9">
        <f>[1]Sheet1!DO137</f>
        <v>-660</v>
      </c>
      <c r="AF52" s="9">
        <f>[1]Sheet1!DP137</f>
        <v>-3989</v>
      </c>
      <c r="AG52" s="9">
        <f>[1]Sheet1!DQ137</f>
        <v>-2061</v>
      </c>
      <c r="AH52" s="9">
        <f>[1]Sheet1!DR137</f>
        <v>-4827</v>
      </c>
      <c r="AI52" s="9">
        <f>[1]Sheet1!DS137</f>
        <v>-7285</v>
      </c>
      <c r="AJ52" s="9">
        <f>[1]Sheet1!DT137</f>
        <v>-9938</v>
      </c>
      <c r="AK52" s="9">
        <f>[1]Sheet1!DU137</f>
        <v>-8063</v>
      </c>
      <c r="AL52" s="9">
        <f>[1]Sheet1!DV137</f>
        <v>-1706</v>
      </c>
      <c r="AM52" s="9">
        <f>[1]Sheet1!DW137</f>
        <v>-1034</v>
      </c>
      <c r="AN52" s="9">
        <f>[1]Sheet1!DX137</f>
        <v>-3735</v>
      </c>
      <c r="AO52" s="9">
        <f>[1]Sheet1!DY137</f>
        <v>-1405</v>
      </c>
      <c r="AP52" s="9">
        <f>[1]Sheet1!DZ137</f>
        <v>-4678</v>
      </c>
      <c r="AQ52" s="9">
        <f>[1]Sheet1!EA137</f>
        <v>-7235</v>
      </c>
      <c r="AR52" s="9">
        <f>[1]Sheet1!EB137</f>
        <v>-5949</v>
      </c>
      <c r="AS52" s="9">
        <f>[1]Sheet1!EC137</f>
        <v>-3858</v>
      </c>
      <c r="AT52" s="9">
        <f>[1]Sheet1!ED137</f>
        <v>-1439</v>
      </c>
      <c r="AU52" s="9">
        <f>[1]Sheet1!EE137</f>
        <v>2403</v>
      </c>
      <c r="AV52" s="9">
        <f>[1]Sheet1!EF137</f>
        <v>1188</v>
      </c>
      <c r="AW52" s="9">
        <f>[1]Sheet1!EG137</f>
        <v>-3239</v>
      </c>
      <c r="AX52" s="9">
        <f>[1]Sheet1!EH137</f>
        <v>3252</v>
      </c>
      <c r="AY52" s="9">
        <f>[1]Sheet1!EI137</f>
        <v>3329</v>
      </c>
      <c r="AZ52" s="9">
        <f>[1]Sheet1!EJ137</f>
        <v>2038</v>
      </c>
      <c r="BA52" s="9">
        <f>[1]Sheet1!EK137</f>
        <v>1971</v>
      </c>
      <c r="BB52" s="9">
        <f>[1]Sheet1!EL137</f>
        <v>3220</v>
      </c>
      <c r="BC52" s="9">
        <f>[1]Sheet1!EM137</f>
        <v>2323</v>
      </c>
      <c r="BD52" s="9">
        <f>[1]Sheet1!EN137</f>
        <v>1451</v>
      </c>
      <c r="BE52" s="9">
        <f>[1]Sheet1!EO137</f>
        <v>861</v>
      </c>
      <c r="BF52" s="9">
        <f>[1]Sheet1!EP137</f>
        <v>2115</v>
      </c>
      <c r="BG52" s="9">
        <f>[1]Sheet1!EQ137</f>
        <v>2004</v>
      </c>
      <c r="BH52" s="9">
        <f>[1]Sheet1!ER137</f>
        <v>4026</v>
      </c>
      <c r="BI52" s="9">
        <f>[1]Sheet1!ES137</f>
        <v>3350</v>
      </c>
      <c r="BJ52" s="9">
        <f>[1]Sheet1!ET137</f>
        <v>806</v>
      </c>
      <c r="BK52" s="9">
        <f>[1]Sheet1!EU137</f>
        <v>-148</v>
      </c>
      <c r="BL52" s="9">
        <f>[1]Sheet1!EV137</f>
        <v>-12</v>
      </c>
      <c r="BM52" s="9">
        <f>[1]Sheet1!EW137</f>
        <v>751</v>
      </c>
      <c r="BN52" s="9">
        <f>[1]Sheet1!EX137</f>
        <v>2075</v>
      </c>
      <c r="BO52" s="9">
        <f>[1]Sheet1!EY137</f>
        <v>1055</v>
      </c>
      <c r="BP52" s="9">
        <f>[1]Sheet1!EZ137</f>
        <v>262</v>
      </c>
      <c r="BQ52" s="9">
        <f>[1]Sheet1!FA137</f>
        <v>-634</v>
      </c>
      <c r="BR52" s="9">
        <f>[1]Sheet1!FB137</f>
        <v>-29</v>
      </c>
      <c r="BS52" s="9">
        <f>[1]Sheet1!FC137</f>
        <v>-1256</v>
      </c>
      <c r="BT52" s="9">
        <f>[1]Sheet1!FD137</f>
        <v>1468</v>
      </c>
      <c r="BU52" s="9">
        <f>[1]Sheet1!FE137</f>
        <v>-1265</v>
      </c>
      <c r="BV52" s="9">
        <f>[1]Sheet1!FF137</f>
        <v>-3651</v>
      </c>
      <c r="BW52" s="9">
        <f>[1]Sheet1!FG137</f>
        <v>-3687</v>
      </c>
      <c r="BX52" s="9">
        <f>[1]Sheet1!FH137</f>
        <v>39</v>
      </c>
      <c r="BY52" s="9">
        <f>[1]Sheet1!FI137</f>
        <v>0</v>
      </c>
      <c r="BZ52" s="9">
        <f>[1]Sheet1!FJ137</f>
        <v>0</v>
      </c>
      <c r="CA52" s="9">
        <f>[1]Sheet1!FK137</f>
        <v>-1395</v>
      </c>
      <c r="CB52" s="9">
        <f>[1]Sheet1!FL137</f>
        <v>-3403</v>
      </c>
      <c r="CC52" s="9">
        <f>[1]Sheet1!FM137</f>
        <v>374</v>
      </c>
      <c r="CD52" s="9">
        <f>[1]Sheet1!FN137</f>
        <v>-256</v>
      </c>
      <c r="CE52" s="9">
        <f>[1]Sheet1!FO137</f>
        <v>-2966</v>
      </c>
      <c r="CF52" s="9">
        <f>[1]Sheet1!FP137</f>
        <v>-480</v>
      </c>
      <c r="CG52" s="9">
        <f>[1]Sheet1!FQ137</f>
        <v>-507</v>
      </c>
      <c r="CH52" s="9">
        <f>[1]Sheet1!FR137</f>
        <v>-2451</v>
      </c>
      <c r="CI52" s="9">
        <f>[1]Sheet1!FS137</f>
        <v>-4305</v>
      </c>
      <c r="CJ52" s="9">
        <f>[1]Sheet1!FT137</f>
        <v>-6976</v>
      </c>
      <c r="CK52" s="9">
        <f>[1]Sheet1!FU137</f>
        <v>-6916</v>
      </c>
      <c r="CL52" s="9">
        <f>[1]Sheet1!FV137</f>
        <v>-5696</v>
      </c>
      <c r="CM52" s="9">
        <f>[1]Sheet1!FW137</f>
        <v>-4719</v>
      </c>
      <c r="CN52" s="9">
        <f>[1]Sheet1!FX137</f>
        <v>-3804</v>
      </c>
      <c r="CO52" s="9">
        <f>[1]Sheet1!FY137</f>
        <v>-3059</v>
      </c>
      <c r="CP52" s="9">
        <f>[1]Sheet1!FZ137</f>
        <v>-3202</v>
      </c>
      <c r="CQ52" s="9">
        <f>[1]Sheet1!GA137</f>
        <v>-2239</v>
      </c>
      <c r="CR52" s="9">
        <f>[1]Sheet1!GB137</f>
        <v>-597</v>
      </c>
      <c r="CS52" s="9">
        <f>[1]Sheet1!GC137</f>
        <v>-1301</v>
      </c>
      <c r="CT52" s="9">
        <f>[1]Sheet1!GD137</f>
        <v>-3389</v>
      </c>
      <c r="CU52" s="9">
        <f>[1]Sheet1!GE137</f>
        <v>-3056</v>
      </c>
      <c r="CV52" s="9">
        <f>[1]Sheet1!GF137</f>
        <v>-4217</v>
      </c>
      <c r="CW52" s="9">
        <f>[1]Sheet1!GG137</f>
        <v>-5734</v>
      </c>
      <c r="CX52" s="9">
        <f>[1]Sheet1!GH137</f>
        <v>-5541</v>
      </c>
      <c r="CY52" s="9">
        <f>[1]Sheet1!GI137</f>
        <v>-4131</v>
      </c>
      <c r="CZ52" s="9">
        <f>[1]Sheet1!GJ137</f>
        <v>-413</v>
      </c>
      <c r="DA52" s="9">
        <f>[1]Sheet1!GK137</f>
        <v>478</v>
      </c>
      <c r="DB52" s="9">
        <f>[1]Sheet1!GL137</f>
        <v>1304</v>
      </c>
      <c r="DC52" s="9">
        <f>[1]Sheet1!GM137</f>
        <v>-888</v>
      </c>
      <c r="DD52" s="9">
        <f>[1]Sheet1!GN137</f>
        <v>-3116</v>
      </c>
      <c r="DE52" s="9">
        <f>[1]Sheet1!GO137</f>
        <v>-4198</v>
      </c>
      <c r="DF52" s="9">
        <f>[1]Sheet1!GP137</f>
        <v>1003</v>
      </c>
      <c r="DG52" s="9">
        <f>[1]Sheet1!GQ137</f>
        <v>3399</v>
      </c>
      <c r="DH52" s="9">
        <f>[1]Sheet1!GR137</f>
        <v>2035</v>
      </c>
      <c r="DI52" s="9">
        <f>[1]Sheet1!GS137</f>
        <v>843</v>
      </c>
      <c r="DJ52" s="9">
        <f>[1]Sheet1!GT137</f>
        <v>1007</v>
      </c>
      <c r="DK52" s="9">
        <f>[1]Sheet1!GU137</f>
        <v>129</v>
      </c>
      <c r="DL52" s="9">
        <f>[1]Sheet1!GV137</f>
        <v>-1462</v>
      </c>
      <c r="DM52" s="9">
        <f>[1]Sheet1!GW137</f>
        <v>-3068</v>
      </c>
      <c r="DN52" s="9">
        <f>[1]Sheet1!GX137</f>
        <v>-2388</v>
      </c>
      <c r="DO52" s="9">
        <f>[1]Sheet1!GY137</f>
        <v>-2761</v>
      </c>
      <c r="DP52" s="9">
        <f>[1]Sheet1!GZ137</f>
        <v>-1396</v>
      </c>
      <c r="DQ52" s="9">
        <f>[1]Sheet1!HA137</f>
        <v>-1549</v>
      </c>
      <c r="DR52" s="9">
        <f>[1]Sheet1!HB137</f>
        <v>-595</v>
      </c>
      <c r="DS52" s="9">
        <f>[1]Sheet1!HC137</f>
        <v>-328</v>
      </c>
      <c r="DT52" s="9">
        <f>[1]Sheet1!HD137</f>
        <v>-857</v>
      </c>
      <c r="DU52" s="9">
        <f>[1]Sheet1!HE137</f>
        <v>-951</v>
      </c>
      <c r="DV52" s="9">
        <f>[1]Sheet1!HF137</f>
        <v>-2167</v>
      </c>
      <c r="DW52" s="9">
        <f>[1]Sheet1!HG137</f>
        <v>-2939</v>
      </c>
      <c r="DX52" s="9">
        <f>[1]Sheet1!HH137</f>
        <v>-1586</v>
      </c>
      <c r="DY52" s="9">
        <f>[1]Sheet1!HI137</f>
        <v>1484</v>
      </c>
      <c r="DZ52" s="9">
        <f>[1]Sheet1!HJ137</f>
        <v>37</v>
      </c>
      <c r="EA52" s="9">
        <f>[1]Sheet1!HK137</f>
        <v>-1918</v>
      </c>
      <c r="EB52" s="9">
        <f>[1]Sheet1!HL137</f>
        <v>-1937</v>
      </c>
      <c r="EC52" s="9">
        <f>[1]Sheet1!HM137</f>
        <v>2621</v>
      </c>
      <c r="ED52" s="9">
        <f>[1]Sheet1!HN137</f>
        <v>2735</v>
      </c>
      <c r="EE52" s="9">
        <f>[1]Sheet1!HO137</f>
        <v>1933</v>
      </c>
      <c r="EF52" s="9">
        <f>[1]Sheet1!HP137</f>
        <v>1992</v>
      </c>
      <c r="EG52" s="9">
        <f>[1]Sheet1!HQ137</f>
        <v>2898</v>
      </c>
      <c r="EH52" s="9">
        <f>[1]Sheet1!HR137</f>
        <v>1128</v>
      </c>
      <c r="EI52" s="9">
        <f>[1]Sheet1!HS137</f>
        <v>-1758</v>
      </c>
      <c r="EJ52" s="9">
        <f>[1]Sheet1!HT137</f>
        <v>-2028</v>
      </c>
      <c r="EK52" s="9">
        <f>[1]Sheet1!HU137</f>
        <v>691</v>
      </c>
      <c r="EL52" s="9">
        <f>[1]Sheet1!HV137</f>
        <v>2651</v>
      </c>
      <c r="EM52" s="9">
        <f>[1]Sheet1!HW137</f>
        <v>482</v>
      </c>
      <c r="EN52" s="9">
        <f>[1]Sheet1!HX137</f>
        <v>482</v>
      </c>
      <c r="EO52" s="9">
        <f>[1]Sheet1!HY137</f>
        <v>371</v>
      </c>
      <c r="EP52" s="9">
        <f>[1]Sheet1!HZ137</f>
        <v>701</v>
      </c>
      <c r="EQ52" s="9">
        <f>[1]Sheet1!IA137</f>
        <v>1618</v>
      </c>
      <c r="ER52" s="9">
        <f>[1]Sheet1!IB137</f>
        <v>86</v>
      </c>
      <c r="ES52" s="9">
        <f>[1]Sheet1!IC137</f>
        <v>1371</v>
      </c>
      <c r="ET52" s="9">
        <f>[1]Sheet1!ID137</f>
        <v>3284</v>
      </c>
      <c r="EU52" s="9">
        <f>[1]Sheet1!IE137</f>
        <v>2993</v>
      </c>
      <c r="EV52" s="9">
        <f>[1]Sheet1!IF137</f>
        <v>1097</v>
      </c>
      <c r="EW52" s="9">
        <f>[1]Sheet1!IG137</f>
        <v>279</v>
      </c>
      <c r="EX52" s="9">
        <f>[1]Sheet1!IH137</f>
        <v>156</v>
      </c>
      <c r="EY52" s="9">
        <f>[1]Sheet1!II137</f>
        <v>671</v>
      </c>
      <c r="EZ52" s="9">
        <f>[1]Sheet1!IJ137</f>
        <v>-283</v>
      </c>
      <c r="FA52" s="9">
        <f>[1]Sheet1!IK137</f>
        <v>507</v>
      </c>
      <c r="FB52" s="9">
        <f>[1]Sheet1!IL137</f>
        <v>-18</v>
      </c>
      <c r="FC52" s="9">
        <f>[1]Sheet1!IM137</f>
        <v>163</v>
      </c>
      <c r="FD52" s="9">
        <f>[1]Sheet1!IN137</f>
        <v>762</v>
      </c>
      <c r="FE52" s="9">
        <f>[1]Sheet1!IO137</f>
        <v>1212</v>
      </c>
      <c r="FF52" s="9">
        <f>[1]Sheet1!IP137</f>
        <v>961</v>
      </c>
      <c r="FG52" s="9">
        <f>[1]Sheet1!IQ137</f>
        <v>1324</v>
      </c>
      <c r="FH52" s="9">
        <f>[1]Sheet1!IR137</f>
        <v>718</v>
      </c>
      <c r="FI52" s="9">
        <f>[1]Sheet1!IS137</f>
        <v>259</v>
      </c>
      <c r="FJ52" s="9">
        <f>[1]Sheet1!B355</f>
        <v>-80</v>
      </c>
      <c r="FK52" s="9">
        <f>[1]Sheet1!C355</f>
        <v>342</v>
      </c>
      <c r="FL52" s="9">
        <f>[1]Sheet1!D355</f>
        <v>-137</v>
      </c>
      <c r="FM52" s="9">
        <f>[1]Sheet1!E355</f>
        <v>300</v>
      </c>
      <c r="FN52" s="9">
        <f>[1]Sheet1!F355</f>
        <v>631</v>
      </c>
      <c r="FO52" s="9">
        <f>[1]Sheet1!G355</f>
        <v>-271</v>
      </c>
      <c r="FP52" s="9">
        <f>[1]Sheet1!H355</f>
        <v>251</v>
      </c>
      <c r="FQ52" s="9">
        <f>[1]Sheet1!I355</f>
        <v>1246</v>
      </c>
      <c r="FR52" s="9">
        <f>[1]Sheet1!J355</f>
        <v>1423</v>
      </c>
      <c r="FS52" s="9">
        <f>[1]Sheet1!K355</f>
        <v>1296</v>
      </c>
      <c r="FT52" s="9">
        <f>[1]Sheet1!L355</f>
        <v>1000</v>
      </c>
      <c r="FU52" s="9">
        <f>[1]Sheet1!M355</f>
        <v>577</v>
      </c>
      <c r="FV52" s="9">
        <f>[1]Sheet1!N355</f>
        <v>526</v>
      </c>
      <c r="FW52" s="9">
        <f>[1]Sheet1!O355</f>
        <v>-39</v>
      </c>
      <c r="FX52" s="9">
        <f>[1]Sheet1!P355</f>
        <v>217</v>
      </c>
      <c r="FY52" s="9">
        <f>[1]Sheet1!Q355</f>
        <v>282</v>
      </c>
      <c r="FZ52" s="9">
        <f>[1]Sheet1!R355</f>
        <v>-498</v>
      </c>
      <c r="GA52" s="9">
        <f>[1]Sheet1!S355</f>
        <v>188</v>
      </c>
      <c r="GB52" s="9">
        <f>[1]Sheet1!T355</f>
        <v>431</v>
      </c>
      <c r="GC52" s="9">
        <f>[1]Sheet1!U355</f>
        <v>74</v>
      </c>
      <c r="GD52" s="9">
        <f>[1]Sheet1!V355</f>
        <v>736</v>
      </c>
      <c r="GE52" s="9">
        <f>[1]Sheet1!W355</f>
        <v>1338</v>
      </c>
      <c r="GF52" s="9">
        <f>[1]Sheet1!X355</f>
        <v>-291</v>
      </c>
      <c r="GG52" s="9">
        <f>[1]Sheet1!Y355</f>
        <v>-48</v>
      </c>
      <c r="GH52" s="9">
        <f>[1]Sheet1!Z355</f>
        <v>-745</v>
      </c>
      <c r="GI52" s="9">
        <f>[1]Sheet1!AA355</f>
        <v>737</v>
      </c>
      <c r="GJ52" s="9">
        <f>[1]Sheet1!AB355</f>
        <v>255</v>
      </c>
      <c r="GK52" s="9">
        <f>[1]Sheet1!AC355</f>
        <v>464</v>
      </c>
      <c r="GL52" s="9">
        <f>[1]Sheet1!AD355</f>
        <v>982</v>
      </c>
      <c r="GM52" s="9">
        <f>[1]Sheet1!AE355</f>
        <v>1906</v>
      </c>
      <c r="GN52" s="9">
        <f>[1]Sheet1!AF355</f>
        <v>1752</v>
      </c>
      <c r="GO52" s="9">
        <f>[1]Sheet1!AG355</f>
        <v>-60</v>
      </c>
      <c r="GP52" s="9">
        <f>[1]Sheet1!AH355</f>
        <v>-145</v>
      </c>
      <c r="GQ52" s="9">
        <f>[1]Sheet1!AI355</f>
        <v>0</v>
      </c>
      <c r="GR52" s="9">
        <f>[1]Sheet1!AJ355</f>
        <v>-152</v>
      </c>
      <c r="GS52" s="9">
        <f>[1]Sheet1!AK355</f>
        <v>625</v>
      </c>
      <c r="GT52" s="9">
        <f>[1]Sheet1!AL355</f>
        <v>944</v>
      </c>
      <c r="GU52" s="9">
        <f>[1]Sheet1!AM355</f>
        <v>-481</v>
      </c>
      <c r="GV52" s="9">
        <f>[1]Sheet1!AN355</f>
        <v>-637</v>
      </c>
      <c r="GW52" s="9">
        <f>[1]Sheet1!AO355</f>
        <v>201</v>
      </c>
      <c r="GX52" s="9">
        <f>[1]Sheet1!AP355</f>
        <v>90</v>
      </c>
      <c r="GY52" s="9">
        <f>[1]Sheet1!AQ355</f>
        <v>608</v>
      </c>
      <c r="GZ52" s="9">
        <f>[1]Sheet1!AR355</f>
        <v>361</v>
      </c>
      <c r="HA52" s="9">
        <f>[1]Sheet1!AS355</f>
        <v>713</v>
      </c>
      <c r="HB52" s="9">
        <f>[1]Sheet1!AT355</f>
        <v>550</v>
      </c>
      <c r="HC52" s="9">
        <f>[1]Sheet1!AU355</f>
        <v>710</v>
      </c>
      <c r="HD52" s="9">
        <f>[1]Sheet1!AV355</f>
        <v>478</v>
      </c>
      <c r="HE52" s="9">
        <f>[1]Sheet1!AW355</f>
        <v>-284</v>
      </c>
      <c r="HF52" s="9">
        <f>[1]Sheet1!AX355</f>
        <v>-512</v>
      </c>
      <c r="HG52" s="9">
        <f>[1]Sheet1!AY355</f>
        <v>-46</v>
      </c>
      <c r="HH52" s="9">
        <f>[1]Sheet1!AZ355</f>
        <v>157</v>
      </c>
      <c r="HI52" s="9">
        <f>[1]Sheet1!BA355</f>
        <v>483</v>
      </c>
      <c r="HJ52" s="9">
        <f>[1]Sheet1!BB355</f>
        <v>588</v>
      </c>
      <c r="HK52" s="9">
        <f>[1]Sheet1!BC355</f>
        <v>72</v>
      </c>
      <c r="HL52" s="9">
        <f>[1]Sheet1!BD355</f>
        <v>92</v>
      </c>
      <c r="HM52" s="9">
        <f>[1]Sheet1!BE355</f>
        <v>-402</v>
      </c>
      <c r="HN52" s="9">
        <f>[1]Sheet1!BF355</f>
        <v>-457</v>
      </c>
      <c r="HO52" s="9">
        <f>[1]Sheet1!BG355</f>
        <v>-82</v>
      </c>
      <c r="HP52" s="9">
        <f>[1]Sheet1!BH355</f>
        <v>-25</v>
      </c>
      <c r="HQ52" s="9">
        <f>[1]Sheet1!BI355</f>
        <v>695</v>
      </c>
      <c r="HR52" s="9">
        <f>[1]Sheet1!BJ355</f>
        <v>-343</v>
      </c>
      <c r="HS52" s="9">
        <f>[1]Sheet1!BK355</f>
        <v>-222</v>
      </c>
      <c r="HT52" s="9">
        <f>[1]Sheet1!BL355</f>
        <v>-30</v>
      </c>
      <c r="HU52" s="9">
        <f>[1]Sheet1!BM355</f>
        <v>-280</v>
      </c>
      <c r="HV52" s="9">
        <f>[1]Sheet1!BN355</f>
        <v>-823</v>
      </c>
      <c r="HW52" s="9">
        <f>[1]Sheet1!BO355</f>
        <v>-387</v>
      </c>
      <c r="HX52" s="9">
        <f>[1]Sheet1!BP355</f>
        <v>-235</v>
      </c>
      <c r="HY52" s="9">
        <f>[1]Sheet1!BQ355</f>
        <v>707</v>
      </c>
      <c r="HZ52" s="9">
        <f>[1]Sheet1!BR355</f>
        <v>-445</v>
      </c>
      <c r="IA52" s="9">
        <f>[1]Sheet1!BS355</f>
        <v>111</v>
      </c>
      <c r="IB52" s="9">
        <f>[1]Sheet1!BT355</f>
        <v>-423</v>
      </c>
      <c r="IC52" s="9">
        <f>[1]Sheet1!BU355</f>
        <v>-526</v>
      </c>
      <c r="ID52" s="9">
        <f>[1]Sheet1!BV355</f>
        <v>-371</v>
      </c>
      <c r="IE52" s="9">
        <f>[1]Sheet1!BW355</f>
        <v>-685</v>
      </c>
      <c r="IF52" s="9">
        <f>[1]Sheet1!BX355</f>
        <v>-649</v>
      </c>
      <c r="IG52" s="9">
        <f>[1]Sheet1!BY355</f>
        <v>-1087</v>
      </c>
      <c r="IH52" s="9">
        <f>[1]Sheet1!BZ355</f>
        <v>-989</v>
      </c>
      <c r="II52" s="9">
        <f>[1]Sheet1!CA355</f>
        <v>-287</v>
      </c>
      <c r="IJ52" s="9">
        <f>[1]Sheet1!CB355</f>
        <v>-281</v>
      </c>
      <c r="IK52" s="9">
        <f>[1]Sheet1!CC355</f>
        <v>-498</v>
      </c>
      <c r="IL52" s="9">
        <f>[1]Sheet1!CD355</f>
        <v>-530</v>
      </c>
      <c r="IM52" s="9">
        <f>[1]Sheet1!CE355</f>
        <v>-528</v>
      </c>
      <c r="IN52" s="9">
        <f>[1]Sheet1!CF355</f>
        <v>451</v>
      </c>
      <c r="IO52" s="9">
        <f>[1]Sheet1!CG355</f>
        <v>-142</v>
      </c>
    </row>
    <row r="53" spans="1:249" ht="12" customHeight="1" x14ac:dyDescent="0.15">
      <c r="A53" s="1" t="s">
        <v>16</v>
      </c>
      <c r="B53" s="9">
        <f>[1]Sheet1!CL138</f>
        <v>785</v>
      </c>
      <c r="C53" s="9">
        <f>[1]Sheet1!CM138</f>
        <v>808</v>
      </c>
      <c r="D53" s="9">
        <f>[1]Sheet1!CN138</f>
        <v>-96</v>
      </c>
      <c r="E53" s="9">
        <f>[1]Sheet1!CO138</f>
        <v>-583</v>
      </c>
      <c r="F53" s="9">
        <f>[1]Sheet1!CP138</f>
        <v>-1019</v>
      </c>
      <c r="G53" s="9">
        <f>[1]Sheet1!CQ138</f>
        <v>-1510</v>
      </c>
      <c r="H53" s="9">
        <f>[1]Sheet1!CR138</f>
        <v>-289</v>
      </c>
      <c r="I53" s="9">
        <f>[1]Sheet1!CS138</f>
        <v>399</v>
      </c>
      <c r="J53" s="9">
        <f>[1]Sheet1!CT138</f>
        <v>-195</v>
      </c>
      <c r="K53" s="9">
        <f>[1]Sheet1!CU138</f>
        <v>-1078</v>
      </c>
      <c r="L53" s="9">
        <f>[1]Sheet1!CV138</f>
        <v>-1329</v>
      </c>
      <c r="M53" s="9">
        <f>[1]Sheet1!CW138</f>
        <v>-658</v>
      </c>
      <c r="N53" s="9">
        <f>[1]Sheet1!CX138</f>
        <v>-1196</v>
      </c>
      <c r="O53" s="9">
        <f>[1]Sheet1!CY138</f>
        <v>-1771</v>
      </c>
      <c r="P53" s="9">
        <f>[1]Sheet1!CZ138</f>
        <v>-840</v>
      </c>
      <c r="Q53" s="9">
        <f>[1]Sheet1!DA138</f>
        <v>-572</v>
      </c>
      <c r="R53" s="9">
        <f>[1]Sheet1!DB138</f>
        <v>1</v>
      </c>
      <c r="S53" s="9">
        <f>[1]Sheet1!DC138</f>
        <v>-265</v>
      </c>
      <c r="T53" s="9">
        <f>[1]Sheet1!DD138</f>
        <v>-789</v>
      </c>
      <c r="U53" s="9">
        <f>[1]Sheet1!DE138</f>
        <v>-872</v>
      </c>
      <c r="V53" s="9">
        <f>[1]Sheet1!DF138</f>
        <v>-761</v>
      </c>
      <c r="W53" s="9">
        <f>[1]Sheet1!DG138</f>
        <v>-117</v>
      </c>
      <c r="X53" s="9">
        <f>[1]Sheet1!DH138</f>
        <v>-62</v>
      </c>
      <c r="Y53" s="9">
        <f>[1]Sheet1!DI138</f>
        <v>89</v>
      </c>
      <c r="Z53" s="9">
        <f>[1]Sheet1!DJ138</f>
        <v>246</v>
      </c>
      <c r="AA53" s="9">
        <f>[1]Sheet1!DK138</f>
        <v>1634</v>
      </c>
      <c r="AB53" s="9">
        <f>[1]Sheet1!DL138</f>
        <v>-28</v>
      </c>
      <c r="AC53" s="9">
        <f>[1]Sheet1!DM138</f>
        <v>-210</v>
      </c>
      <c r="AD53" s="9">
        <f>[1]Sheet1!DN138</f>
        <v>335</v>
      </c>
      <c r="AE53" s="9">
        <f>[1]Sheet1!DO138</f>
        <v>-248</v>
      </c>
      <c r="AF53" s="9">
        <f>[1]Sheet1!DP138</f>
        <v>-1242</v>
      </c>
      <c r="AG53" s="9">
        <f>[1]Sheet1!DQ138</f>
        <v>-1686</v>
      </c>
      <c r="AH53" s="9">
        <f>[1]Sheet1!DR138</f>
        <v>-1872</v>
      </c>
      <c r="AI53" s="9">
        <f>[1]Sheet1!DS138</f>
        <v>-2123</v>
      </c>
      <c r="AJ53" s="9">
        <f>[1]Sheet1!DT138</f>
        <v>-2452</v>
      </c>
      <c r="AK53" s="9">
        <f>[1]Sheet1!DU138</f>
        <v>-1290</v>
      </c>
      <c r="AL53" s="9">
        <f>[1]Sheet1!DV138</f>
        <v>498</v>
      </c>
      <c r="AM53" s="9">
        <f>[1]Sheet1!DW138</f>
        <v>418</v>
      </c>
      <c r="AN53" s="9">
        <f>[1]Sheet1!DX138</f>
        <v>-934</v>
      </c>
      <c r="AO53" s="9">
        <f>[1]Sheet1!DY138</f>
        <v>-509</v>
      </c>
      <c r="AP53" s="9">
        <f>[1]Sheet1!DZ138</f>
        <v>-1741</v>
      </c>
      <c r="AQ53" s="9">
        <f>[1]Sheet1!EA138</f>
        <v>-1540</v>
      </c>
      <c r="AR53" s="9">
        <f>[1]Sheet1!EB138</f>
        <v>-1674</v>
      </c>
      <c r="AS53" s="9">
        <f>[1]Sheet1!EC138</f>
        <v>-1626</v>
      </c>
      <c r="AT53" s="9">
        <f>[1]Sheet1!ED138</f>
        <v>-1674</v>
      </c>
      <c r="AU53" s="9">
        <f>[1]Sheet1!EE138</f>
        <v>-106</v>
      </c>
      <c r="AV53" s="9">
        <f>[1]Sheet1!EF138</f>
        <v>-453</v>
      </c>
      <c r="AW53" s="9">
        <f>[1]Sheet1!EG138</f>
        <v>-1647</v>
      </c>
      <c r="AX53" s="9">
        <f>[1]Sheet1!EH138</f>
        <v>-1298</v>
      </c>
      <c r="AY53" s="9">
        <f>[1]Sheet1!EI138</f>
        <v>-629</v>
      </c>
      <c r="AZ53" s="9">
        <f>[1]Sheet1!EJ138</f>
        <v>-349</v>
      </c>
      <c r="BA53" s="9">
        <f>[1]Sheet1!EK138</f>
        <v>218</v>
      </c>
      <c r="BB53" s="9">
        <f>[1]Sheet1!EL138</f>
        <v>1267</v>
      </c>
      <c r="BC53" s="9">
        <f>[1]Sheet1!EM138</f>
        <v>-68</v>
      </c>
      <c r="BD53" s="9">
        <f>[1]Sheet1!EN138</f>
        <v>84</v>
      </c>
      <c r="BE53" s="9">
        <f>[1]Sheet1!EO138</f>
        <v>849</v>
      </c>
      <c r="BF53" s="9">
        <f>[1]Sheet1!EP138</f>
        <v>1609</v>
      </c>
      <c r="BG53" s="9">
        <f>[1]Sheet1!EQ138</f>
        <v>2218</v>
      </c>
      <c r="BH53" s="9">
        <f>[1]Sheet1!ER138</f>
        <v>1631</v>
      </c>
      <c r="BI53" s="9">
        <f>[1]Sheet1!ES138</f>
        <v>1229</v>
      </c>
      <c r="BJ53" s="9">
        <f>[1]Sheet1!ET138</f>
        <v>255</v>
      </c>
      <c r="BK53" s="9">
        <f>[1]Sheet1!EU138</f>
        <v>1098</v>
      </c>
      <c r="BL53" s="9">
        <f>[1]Sheet1!EV138</f>
        <v>1417</v>
      </c>
      <c r="BM53" s="9">
        <f>[1]Sheet1!EW138</f>
        <v>952</v>
      </c>
      <c r="BN53" s="9">
        <f>[1]Sheet1!EX138</f>
        <v>810</v>
      </c>
      <c r="BO53" s="9">
        <f>[1]Sheet1!EY138</f>
        <v>126</v>
      </c>
      <c r="BP53" s="9">
        <f>[1]Sheet1!EZ138</f>
        <v>-91</v>
      </c>
      <c r="BQ53" s="9">
        <f>[1]Sheet1!FA138</f>
        <v>777</v>
      </c>
      <c r="BR53" s="9">
        <f>[1]Sheet1!FB138</f>
        <v>695</v>
      </c>
      <c r="BS53" s="9">
        <f>[1]Sheet1!FC138</f>
        <v>144</v>
      </c>
      <c r="BT53" s="9">
        <f>[1]Sheet1!FD138</f>
        <v>-588</v>
      </c>
      <c r="BU53" s="9">
        <f>[1]Sheet1!FE138</f>
        <v>-707</v>
      </c>
      <c r="BV53" s="9">
        <f>[1]Sheet1!FF138</f>
        <v>-961</v>
      </c>
      <c r="BW53" s="9">
        <f>[1]Sheet1!FG138</f>
        <v>-1626</v>
      </c>
      <c r="BX53" s="9">
        <f>[1]Sheet1!FH138</f>
        <v>-1281</v>
      </c>
      <c r="BY53" s="9">
        <f>[1]Sheet1!FI138</f>
        <v>-734</v>
      </c>
      <c r="BZ53" s="9">
        <f>[1]Sheet1!FJ138</f>
        <v>-766</v>
      </c>
      <c r="CA53" s="9">
        <f>[1]Sheet1!FK138</f>
        <v>-771</v>
      </c>
      <c r="CB53" s="9">
        <f>[1]Sheet1!FL138</f>
        <v>-1457</v>
      </c>
      <c r="CC53" s="9">
        <f>[1]Sheet1!FM138</f>
        <v>-1043</v>
      </c>
      <c r="CD53" s="9">
        <f>[1]Sheet1!FN138</f>
        <v>-1391</v>
      </c>
      <c r="CE53" s="9">
        <f>[1]Sheet1!FO138</f>
        <v>-1616</v>
      </c>
      <c r="CF53" s="9">
        <f>[1]Sheet1!FP138</f>
        <v>130</v>
      </c>
      <c r="CG53" s="9">
        <f>[1]Sheet1!FQ138</f>
        <v>149</v>
      </c>
      <c r="CH53" s="9">
        <f>[1]Sheet1!FR138</f>
        <v>-154</v>
      </c>
      <c r="CI53" s="9">
        <f>[1]Sheet1!FS138</f>
        <v>-586</v>
      </c>
      <c r="CJ53" s="9">
        <f>[1]Sheet1!FT138</f>
        <v>-1085</v>
      </c>
      <c r="CK53" s="9">
        <f>[1]Sheet1!FU138</f>
        <v>-1349</v>
      </c>
      <c r="CL53" s="9">
        <f>[1]Sheet1!FV138</f>
        <v>-1231</v>
      </c>
      <c r="CM53" s="9">
        <f>[1]Sheet1!FW138</f>
        <v>-768</v>
      </c>
      <c r="CN53" s="9">
        <f>[1]Sheet1!FX138</f>
        <v>-442</v>
      </c>
      <c r="CO53" s="9">
        <f>[1]Sheet1!FY138</f>
        <v>-404</v>
      </c>
      <c r="CP53" s="9">
        <f>[1]Sheet1!FZ138</f>
        <v>-819</v>
      </c>
      <c r="CQ53" s="9">
        <f>[1]Sheet1!GA138</f>
        <v>-808</v>
      </c>
      <c r="CR53" s="9">
        <f>[1]Sheet1!GB138</f>
        <v>-260</v>
      </c>
      <c r="CS53" s="9">
        <f>[1]Sheet1!GC138</f>
        <v>24</v>
      </c>
      <c r="CT53" s="9">
        <f>[1]Sheet1!GD138</f>
        <v>-204</v>
      </c>
      <c r="CU53" s="9">
        <f>[1]Sheet1!GE138</f>
        <v>-313</v>
      </c>
      <c r="CV53" s="9">
        <f>[1]Sheet1!GF138</f>
        <v>-467</v>
      </c>
      <c r="CW53" s="9">
        <f>[1]Sheet1!GG138</f>
        <v>-688</v>
      </c>
      <c r="CX53" s="9">
        <f>[1]Sheet1!GH138</f>
        <v>-691</v>
      </c>
      <c r="CY53" s="9">
        <f>[1]Sheet1!GI138</f>
        <v>-880</v>
      </c>
      <c r="CZ53" s="9">
        <f>[1]Sheet1!GJ138</f>
        <v>-820</v>
      </c>
      <c r="DA53" s="9">
        <f>[1]Sheet1!GK138</f>
        <v>828</v>
      </c>
      <c r="DB53" s="9">
        <f>[1]Sheet1!GL138</f>
        <v>1179</v>
      </c>
      <c r="DC53" s="9">
        <f>[1]Sheet1!GM138</f>
        <v>364</v>
      </c>
      <c r="DD53" s="9">
        <f>[1]Sheet1!GN138</f>
        <v>-961</v>
      </c>
      <c r="DE53" s="9">
        <f>[1]Sheet1!GO138</f>
        <v>-845</v>
      </c>
      <c r="DF53" s="9">
        <f>[1]Sheet1!GP138</f>
        <v>53</v>
      </c>
      <c r="DG53" s="9">
        <f>[1]Sheet1!GQ138</f>
        <v>1189</v>
      </c>
      <c r="DH53" s="9">
        <f>[1]Sheet1!GR138</f>
        <v>360</v>
      </c>
      <c r="DI53" s="9">
        <f>[1]Sheet1!GS138</f>
        <v>114</v>
      </c>
      <c r="DJ53" s="9">
        <f>[1]Sheet1!GT138</f>
        <v>240</v>
      </c>
      <c r="DK53" s="9">
        <f>[1]Sheet1!GU138</f>
        <v>-13</v>
      </c>
      <c r="DL53" s="9">
        <f>[1]Sheet1!GV138</f>
        <v>-193</v>
      </c>
      <c r="DM53" s="9">
        <f>[1]Sheet1!GW138</f>
        <v>-844</v>
      </c>
      <c r="DN53" s="9">
        <f>[1]Sheet1!GX138</f>
        <v>-737</v>
      </c>
      <c r="DO53" s="9">
        <f>[1]Sheet1!GY138</f>
        <v>-710</v>
      </c>
      <c r="DP53" s="9">
        <f>[1]Sheet1!GZ138</f>
        <v>55</v>
      </c>
      <c r="DQ53" s="9">
        <f>[1]Sheet1!HA138</f>
        <v>709</v>
      </c>
      <c r="DR53" s="9">
        <f>[1]Sheet1!HB138</f>
        <v>1253</v>
      </c>
      <c r="DS53" s="9">
        <f>[1]Sheet1!HC138</f>
        <v>26</v>
      </c>
      <c r="DT53" s="9">
        <f>[1]Sheet1!HD138</f>
        <v>-282</v>
      </c>
      <c r="DU53" s="9">
        <f>[1]Sheet1!HE138</f>
        <v>-205</v>
      </c>
      <c r="DV53" s="9">
        <f>[1]Sheet1!HF138</f>
        <v>-484</v>
      </c>
      <c r="DW53" s="9">
        <f>[1]Sheet1!HG138</f>
        <v>-327</v>
      </c>
      <c r="DX53" s="9">
        <f>[1]Sheet1!HH138</f>
        <v>1350</v>
      </c>
      <c r="DY53" s="9">
        <f>[1]Sheet1!HI138</f>
        <v>993</v>
      </c>
      <c r="DZ53" s="9">
        <f>[1]Sheet1!HJ138</f>
        <v>303</v>
      </c>
      <c r="EA53" s="9">
        <f>[1]Sheet1!HK138</f>
        <v>-594</v>
      </c>
      <c r="EB53" s="9">
        <f>[1]Sheet1!HL138</f>
        <v>985</v>
      </c>
      <c r="EC53" s="9">
        <f>[1]Sheet1!HM138</f>
        <v>1409</v>
      </c>
      <c r="ED53" s="9">
        <f>[1]Sheet1!HN138</f>
        <v>1470</v>
      </c>
      <c r="EE53" s="9">
        <f>[1]Sheet1!HO138</f>
        <v>-47</v>
      </c>
      <c r="EF53" s="9">
        <f>[1]Sheet1!HP138</f>
        <v>302</v>
      </c>
      <c r="EG53" s="9">
        <f>[1]Sheet1!HQ138</f>
        <v>811</v>
      </c>
      <c r="EH53" s="9">
        <f>[1]Sheet1!HR138</f>
        <v>421</v>
      </c>
      <c r="EI53" s="9">
        <f>[1]Sheet1!HS138</f>
        <v>-228</v>
      </c>
      <c r="EJ53" s="9">
        <f>[1]Sheet1!HT138</f>
        <v>-105</v>
      </c>
      <c r="EK53" s="9">
        <f>[1]Sheet1!HU138</f>
        <v>143</v>
      </c>
      <c r="EL53" s="9">
        <f>[1]Sheet1!HV138</f>
        <v>484</v>
      </c>
      <c r="EM53" s="9">
        <f>[1]Sheet1!HW138</f>
        <v>353</v>
      </c>
      <c r="EN53" s="9">
        <f>[1]Sheet1!HX138</f>
        <v>354</v>
      </c>
      <c r="EO53" s="9">
        <f>[1]Sheet1!HY138</f>
        <v>342</v>
      </c>
      <c r="EP53" s="9">
        <f>[1]Sheet1!HZ138</f>
        <v>512</v>
      </c>
      <c r="EQ53" s="9">
        <f>[1]Sheet1!IA138</f>
        <v>378</v>
      </c>
      <c r="ER53" s="9">
        <f>[1]Sheet1!IB138</f>
        <v>259</v>
      </c>
      <c r="ES53" s="9">
        <f>[1]Sheet1!IC138</f>
        <v>346</v>
      </c>
      <c r="ET53" s="9">
        <f>[1]Sheet1!ID138</f>
        <v>762</v>
      </c>
      <c r="EU53" s="9">
        <f>[1]Sheet1!IE138</f>
        <v>716</v>
      </c>
      <c r="EV53" s="9">
        <f>[1]Sheet1!IF138</f>
        <v>76</v>
      </c>
      <c r="EW53" s="9">
        <f>[1]Sheet1!IG138</f>
        <v>385</v>
      </c>
      <c r="EX53" s="9">
        <f>[1]Sheet1!IH138</f>
        <v>486</v>
      </c>
      <c r="EY53" s="9">
        <f>[1]Sheet1!II138</f>
        <v>168</v>
      </c>
      <c r="EZ53" s="9">
        <f>[1]Sheet1!IJ138</f>
        <v>-135</v>
      </c>
      <c r="FA53" s="9">
        <f>[1]Sheet1!IK138</f>
        <v>-168</v>
      </c>
      <c r="FB53" s="9">
        <f>[1]Sheet1!IL138</f>
        <v>3</v>
      </c>
      <c r="FC53" s="9">
        <f>[1]Sheet1!IM138</f>
        <v>-117</v>
      </c>
      <c r="FD53" s="9">
        <f>[1]Sheet1!IN138</f>
        <v>-26</v>
      </c>
      <c r="FE53" s="9">
        <f>[1]Sheet1!IO138</f>
        <v>75</v>
      </c>
      <c r="FF53" s="9">
        <f>[1]Sheet1!IP138</f>
        <v>68</v>
      </c>
      <c r="FG53" s="9">
        <f>[1]Sheet1!IQ138</f>
        <v>126</v>
      </c>
      <c r="FH53" s="9">
        <f>[1]Sheet1!IR138</f>
        <v>301</v>
      </c>
      <c r="FI53" s="9">
        <f>[1]Sheet1!IS138</f>
        <v>690</v>
      </c>
      <c r="FJ53" s="9">
        <f>[1]Sheet1!B356</f>
        <v>379</v>
      </c>
      <c r="FK53" s="9">
        <f>[1]Sheet1!C356</f>
        <v>-50</v>
      </c>
      <c r="FL53" s="9">
        <f>[1]Sheet1!D356</f>
        <v>221</v>
      </c>
      <c r="FM53" s="9">
        <f>[1]Sheet1!E356</f>
        <v>513</v>
      </c>
      <c r="FN53" s="9">
        <f>[1]Sheet1!F356</f>
        <v>329</v>
      </c>
      <c r="FO53" s="9">
        <f>[1]Sheet1!G356</f>
        <v>277</v>
      </c>
      <c r="FP53" s="9">
        <f>[1]Sheet1!H356</f>
        <v>397</v>
      </c>
      <c r="FQ53" s="9">
        <f>[1]Sheet1!I356</f>
        <v>211</v>
      </c>
      <c r="FR53" s="9">
        <f>[1]Sheet1!J356</f>
        <v>-105</v>
      </c>
      <c r="FS53" s="9">
        <f>[1]Sheet1!K356</f>
        <v>117</v>
      </c>
      <c r="FT53" s="9">
        <f>[1]Sheet1!L356</f>
        <v>330</v>
      </c>
      <c r="FU53" s="9">
        <f>[1]Sheet1!M356</f>
        <v>613</v>
      </c>
      <c r="FV53" s="9">
        <f>[1]Sheet1!N356</f>
        <v>582</v>
      </c>
      <c r="FW53" s="9">
        <f>[1]Sheet1!O356</f>
        <v>742</v>
      </c>
      <c r="FX53" s="9">
        <f>[1]Sheet1!P356</f>
        <v>599</v>
      </c>
      <c r="FY53" s="9">
        <f>[1]Sheet1!Q356</f>
        <v>365</v>
      </c>
      <c r="FZ53" s="9">
        <f>[1]Sheet1!R356</f>
        <v>283</v>
      </c>
      <c r="GA53" s="9">
        <f>[1]Sheet1!S356</f>
        <v>546</v>
      </c>
      <c r="GB53" s="9">
        <f>[1]Sheet1!T356</f>
        <v>518</v>
      </c>
      <c r="GC53" s="9">
        <f>[1]Sheet1!U356</f>
        <v>413</v>
      </c>
      <c r="GD53" s="9">
        <f>[1]Sheet1!V356</f>
        <v>265</v>
      </c>
      <c r="GE53" s="9">
        <f>[1]Sheet1!W356</f>
        <v>492</v>
      </c>
      <c r="GF53" s="9">
        <f>[1]Sheet1!X356</f>
        <v>387</v>
      </c>
      <c r="GG53" s="9">
        <f>[1]Sheet1!Y356</f>
        <v>-25</v>
      </c>
      <c r="GH53" s="9">
        <f>[1]Sheet1!Z356</f>
        <v>-76</v>
      </c>
      <c r="GI53" s="9">
        <f>[1]Sheet1!AA356</f>
        <v>-274</v>
      </c>
      <c r="GJ53" s="9">
        <f>[1]Sheet1!AB356</f>
        <v>107</v>
      </c>
      <c r="GK53" s="9">
        <f>[1]Sheet1!AC356</f>
        <v>44</v>
      </c>
      <c r="GL53" s="9">
        <f>[1]Sheet1!AD356</f>
        <v>18</v>
      </c>
      <c r="GM53" s="9">
        <f>[1]Sheet1!AE356</f>
        <v>-8</v>
      </c>
      <c r="GN53" s="9">
        <f>[1]Sheet1!AF356</f>
        <v>115</v>
      </c>
      <c r="GO53" s="9">
        <f>[1]Sheet1!AG356</f>
        <v>312</v>
      </c>
      <c r="GP53" s="9">
        <f>[1]Sheet1!AH356</f>
        <v>259</v>
      </c>
      <c r="GQ53" s="9">
        <f>[1]Sheet1!AI356</f>
        <v>0</v>
      </c>
      <c r="GR53" s="9">
        <f>[1]Sheet1!AJ356</f>
        <v>167</v>
      </c>
      <c r="GS53" s="9">
        <f>[1]Sheet1!AK356</f>
        <v>-321</v>
      </c>
      <c r="GT53" s="9">
        <f>[1]Sheet1!AL356</f>
        <v>-342</v>
      </c>
      <c r="GU53" s="9">
        <f>[1]Sheet1!AM356</f>
        <v>174</v>
      </c>
      <c r="GV53" s="9">
        <f>[1]Sheet1!AN356</f>
        <v>102</v>
      </c>
      <c r="GW53" s="9">
        <f>[1]Sheet1!AO356</f>
        <v>72</v>
      </c>
      <c r="GX53" s="9">
        <f>[1]Sheet1!AP356</f>
        <v>75</v>
      </c>
      <c r="GY53" s="9">
        <f>[1]Sheet1!AQ356</f>
        <v>245</v>
      </c>
      <c r="GZ53" s="9">
        <f>[1]Sheet1!AR356</f>
        <v>451</v>
      </c>
      <c r="HA53" s="9">
        <f>[1]Sheet1!AS356</f>
        <v>263</v>
      </c>
      <c r="HB53" s="9">
        <f>[1]Sheet1!AT356</f>
        <v>36</v>
      </c>
      <c r="HC53" s="9">
        <f>[1]Sheet1!AU356</f>
        <v>-103</v>
      </c>
      <c r="HD53" s="9">
        <f>[1]Sheet1!AV356</f>
        <v>-328</v>
      </c>
      <c r="HE53" s="9">
        <f>[1]Sheet1!AW356</f>
        <v>-212</v>
      </c>
      <c r="HF53" s="9">
        <f>[1]Sheet1!AX356</f>
        <v>-233</v>
      </c>
      <c r="HG53" s="9">
        <f>[1]Sheet1!AY356</f>
        <v>-117</v>
      </c>
      <c r="HH53" s="9">
        <f>[1]Sheet1!AZ356</f>
        <v>-113</v>
      </c>
      <c r="HI53" s="9">
        <f>[1]Sheet1!BA356</f>
        <v>43</v>
      </c>
      <c r="HJ53" s="9">
        <f>[1]Sheet1!BB356</f>
        <v>-178</v>
      </c>
      <c r="HK53" s="9">
        <f>[1]Sheet1!BC356</f>
        <v>260</v>
      </c>
      <c r="HL53" s="9">
        <f>[1]Sheet1!BD356</f>
        <v>234</v>
      </c>
      <c r="HM53" s="9">
        <f>[1]Sheet1!BE356</f>
        <v>574</v>
      </c>
      <c r="HN53" s="9">
        <f>[1]Sheet1!BF356</f>
        <v>672</v>
      </c>
      <c r="HO53" s="9">
        <f>[1]Sheet1!BG356</f>
        <v>573</v>
      </c>
      <c r="HP53" s="9">
        <f>[1]Sheet1!BH356</f>
        <v>519</v>
      </c>
      <c r="HQ53" s="9">
        <f>[1]Sheet1!BI356</f>
        <v>606</v>
      </c>
      <c r="HR53" s="9">
        <f>[1]Sheet1!BJ356</f>
        <v>647</v>
      </c>
      <c r="HS53" s="9">
        <f>[1]Sheet1!BK356</f>
        <v>609</v>
      </c>
      <c r="HT53" s="9">
        <f>[1]Sheet1!BL356</f>
        <v>606</v>
      </c>
      <c r="HU53" s="9">
        <f>[1]Sheet1!BM356</f>
        <v>552</v>
      </c>
      <c r="HV53" s="9">
        <f>[1]Sheet1!BN356</f>
        <v>778</v>
      </c>
      <c r="HW53" s="9">
        <f>[1]Sheet1!BO356</f>
        <v>1117</v>
      </c>
      <c r="HX53" s="9">
        <f>[1]Sheet1!BP356</f>
        <v>876</v>
      </c>
      <c r="HY53" s="9">
        <f>[1]Sheet1!BQ356</f>
        <v>839</v>
      </c>
      <c r="HZ53" s="9">
        <f>[1]Sheet1!BR356</f>
        <v>808</v>
      </c>
      <c r="IA53" s="9">
        <f>[1]Sheet1!BS356</f>
        <v>1131</v>
      </c>
      <c r="IB53" s="9">
        <f>[1]Sheet1!BT356</f>
        <v>414</v>
      </c>
      <c r="IC53" s="9">
        <f>[1]Sheet1!BU356</f>
        <v>305</v>
      </c>
      <c r="ID53" s="9">
        <f>[1]Sheet1!BV356</f>
        <v>-329</v>
      </c>
      <c r="IE53" s="9">
        <f>[1]Sheet1!BW356</f>
        <v>-286</v>
      </c>
      <c r="IF53" s="9">
        <f>[1]Sheet1!BX356</f>
        <v>1</v>
      </c>
      <c r="IG53" s="9">
        <f>[1]Sheet1!BY356</f>
        <v>243</v>
      </c>
      <c r="IH53" s="9">
        <f>[1]Sheet1!BZ356</f>
        <v>208</v>
      </c>
      <c r="II53" s="9">
        <f>[1]Sheet1!CA356</f>
        <v>117</v>
      </c>
      <c r="IJ53" s="9">
        <f>[1]Sheet1!CB356</f>
        <v>-72</v>
      </c>
      <c r="IK53" s="9">
        <f>[1]Sheet1!CC356</f>
        <v>-425</v>
      </c>
      <c r="IL53" s="9">
        <f>[1]Sheet1!CD356</f>
        <v>-448</v>
      </c>
      <c r="IM53" s="9">
        <f>[1]Sheet1!CE356</f>
        <v>-307</v>
      </c>
      <c r="IN53" s="9">
        <f>[1]Sheet1!CF356</f>
        <v>-148</v>
      </c>
      <c r="IO53" s="9">
        <f>[1]Sheet1!CG356</f>
        <v>-432</v>
      </c>
    </row>
    <row r="54" spans="1:249" ht="12" customHeight="1" x14ac:dyDescent="0.15">
      <c r="A54" s="1" t="s">
        <v>17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9">
        <v>0</v>
      </c>
      <c r="EL54" s="9">
        <v>0</v>
      </c>
      <c r="EM54" s="9">
        <v>0</v>
      </c>
      <c r="EN54" s="9">
        <v>0</v>
      </c>
      <c r="EO54" s="9">
        <v>0</v>
      </c>
      <c r="EP54" s="9">
        <v>0</v>
      </c>
      <c r="EQ54" s="9">
        <v>0</v>
      </c>
      <c r="ER54" s="9">
        <v>0</v>
      </c>
      <c r="ES54" s="9">
        <v>0</v>
      </c>
      <c r="ET54" s="9">
        <v>0</v>
      </c>
      <c r="EU54" s="9">
        <v>0</v>
      </c>
      <c r="EV54" s="9">
        <v>0</v>
      </c>
      <c r="EW54" s="9">
        <v>0</v>
      </c>
      <c r="EX54" s="9">
        <v>0</v>
      </c>
      <c r="EY54" s="9">
        <v>0</v>
      </c>
      <c r="EZ54" s="9">
        <v>0</v>
      </c>
      <c r="FA54" s="9">
        <v>0</v>
      </c>
      <c r="FB54" s="9">
        <v>0</v>
      </c>
      <c r="FC54" s="9">
        <v>0</v>
      </c>
      <c r="FD54" s="9">
        <v>0</v>
      </c>
      <c r="FE54" s="9">
        <v>0</v>
      </c>
      <c r="FF54" s="9">
        <v>0</v>
      </c>
      <c r="FG54" s="9">
        <v>0</v>
      </c>
      <c r="FH54" s="9">
        <v>0</v>
      </c>
      <c r="FI54" s="9">
        <v>0</v>
      </c>
      <c r="FJ54" s="9">
        <f>[1]Sheet1!B357</f>
        <v>0</v>
      </c>
      <c r="FK54" s="9">
        <f>[1]Sheet1!C357</f>
        <v>0</v>
      </c>
      <c r="FL54" s="9">
        <f>[1]Sheet1!D357</f>
        <v>0</v>
      </c>
      <c r="FM54" s="9">
        <f>[1]Sheet1!E357</f>
        <v>0</v>
      </c>
      <c r="FN54" s="9">
        <f>[1]Sheet1!F357</f>
        <v>0</v>
      </c>
      <c r="FO54" s="9">
        <f>[1]Sheet1!G357</f>
        <v>0</v>
      </c>
      <c r="FP54" s="9">
        <f>[1]Sheet1!H357</f>
        <v>0</v>
      </c>
      <c r="FQ54" s="9">
        <f>[1]Sheet1!I357</f>
        <v>0</v>
      </c>
      <c r="FR54" s="9">
        <f>[1]Sheet1!J357</f>
        <v>0</v>
      </c>
      <c r="FS54" s="9">
        <f>[1]Sheet1!K357</f>
        <v>0</v>
      </c>
      <c r="FT54" s="9">
        <f>[1]Sheet1!L357</f>
        <v>0</v>
      </c>
      <c r="FU54" s="9">
        <f>[1]Sheet1!M357</f>
        <v>0</v>
      </c>
      <c r="FV54" s="9">
        <f>[1]Sheet1!N357</f>
        <v>0</v>
      </c>
      <c r="FW54" s="9">
        <f>[1]Sheet1!O357</f>
        <v>0</v>
      </c>
      <c r="FX54" s="9">
        <f>[1]Sheet1!P357</f>
        <v>0</v>
      </c>
      <c r="FY54" s="9">
        <f>[1]Sheet1!Q357</f>
        <v>0</v>
      </c>
      <c r="FZ54" s="9">
        <f>[1]Sheet1!R357</f>
        <v>0</v>
      </c>
      <c r="GA54" s="9">
        <f>[1]Sheet1!S357</f>
        <v>0</v>
      </c>
      <c r="GB54" s="9">
        <f>[1]Sheet1!T357</f>
        <v>0</v>
      </c>
      <c r="GC54" s="9">
        <f>[1]Sheet1!U357</f>
        <v>0</v>
      </c>
      <c r="GD54" s="9">
        <f>[1]Sheet1!V357</f>
        <v>0</v>
      </c>
      <c r="GE54" s="9">
        <f>[1]Sheet1!W357</f>
        <v>0</v>
      </c>
      <c r="GF54" s="9">
        <f>[1]Sheet1!X357</f>
        <v>0</v>
      </c>
      <c r="GG54" s="9">
        <f>[1]Sheet1!Y357</f>
        <v>0</v>
      </c>
      <c r="GH54" s="9">
        <f>[1]Sheet1!Z357</f>
        <v>0</v>
      </c>
      <c r="GI54" s="9">
        <f>[1]Sheet1!AA357</f>
        <v>0</v>
      </c>
      <c r="GJ54" s="9">
        <f>[1]Sheet1!AB357</f>
        <v>0</v>
      </c>
      <c r="GK54" s="9">
        <f>[1]Sheet1!AC357</f>
        <v>0</v>
      </c>
      <c r="GL54" s="9">
        <f>[1]Sheet1!AD357</f>
        <v>0</v>
      </c>
      <c r="GM54" s="9">
        <f>[1]Sheet1!AE357</f>
        <v>0</v>
      </c>
      <c r="GN54" s="9">
        <f>[1]Sheet1!AF357</f>
        <v>0</v>
      </c>
      <c r="GO54" s="9">
        <f>[1]Sheet1!AG357</f>
        <v>0</v>
      </c>
      <c r="GP54" s="9">
        <f>[1]Sheet1!AH357</f>
        <v>0</v>
      </c>
      <c r="GQ54" s="9">
        <f>[1]Sheet1!AI357</f>
        <v>0</v>
      </c>
      <c r="GR54" s="9">
        <f>[1]Sheet1!AJ357</f>
        <v>0</v>
      </c>
      <c r="GS54" s="9">
        <f>[1]Sheet1!AK357</f>
        <v>0</v>
      </c>
      <c r="GT54" s="9">
        <f>[1]Sheet1!AL357</f>
        <v>0</v>
      </c>
      <c r="GU54" s="9">
        <f>[1]Sheet1!AM357</f>
        <v>0</v>
      </c>
      <c r="GV54" s="9">
        <f>[1]Sheet1!AN357</f>
        <v>0</v>
      </c>
      <c r="GW54" s="9">
        <f>[1]Sheet1!AO357</f>
        <v>0</v>
      </c>
      <c r="GX54" s="9">
        <f>[1]Sheet1!AP357</f>
        <v>0</v>
      </c>
      <c r="GY54" s="9">
        <f>[1]Sheet1!AQ357</f>
        <v>0</v>
      </c>
      <c r="GZ54" s="9">
        <f>[1]Sheet1!AR357</f>
        <v>0</v>
      </c>
      <c r="HA54" s="9">
        <f>[1]Sheet1!AS357</f>
        <v>0</v>
      </c>
      <c r="HB54" s="9">
        <f>[1]Sheet1!AT357</f>
        <v>0</v>
      </c>
      <c r="HC54" s="9">
        <f>[1]Sheet1!AU357</f>
        <v>0</v>
      </c>
      <c r="HD54" s="9">
        <f>[1]Sheet1!AV357</f>
        <v>0</v>
      </c>
      <c r="HE54" s="9">
        <f>[1]Sheet1!AW357</f>
        <v>0</v>
      </c>
      <c r="HF54" s="9">
        <f>[1]Sheet1!AX357</f>
        <v>0</v>
      </c>
      <c r="HG54" s="9">
        <f>[1]Sheet1!AY357</f>
        <v>0</v>
      </c>
      <c r="HH54" s="9">
        <f>[1]Sheet1!AZ357</f>
        <v>0</v>
      </c>
      <c r="HI54" s="9">
        <f>[1]Sheet1!BA357</f>
        <v>0</v>
      </c>
      <c r="HJ54" s="9">
        <f>[1]Sheet1!BB357</f>
        <v>0</v>
      </c>
      <c r="HK54" s="9">
        <f>[1]Sheet1!BC357</f>
        <v>0</v>
      </c>
      <c r="HL54" s="9">
        <f>[1]Sheet1!BD357</f>
        <v>0</v>
      </c>
      <c r="HM54" s="9">
        <f>[1]Sheet1!BE357</f>
        <v>0</v>
      </c>
      <c r="HN54" s="9">
        <f>[1]Sheet1!BF357</f>
        <v>0</v>
      </c>
      <c r="HO54" s="9">
        <f>[1]Sheet1!BG357</f>
        <v>0</v>
      </c>
      <c r="HP54" s="9">
        <f>[1]Sheet1!BH357</f>
        <v>0</v>
      </c>
      <c r="HQ54" s="9">
        <f>[1]Sheet1!BI357</f>
        <v>0</v>
      </c>
      <c r="HR54" s="9">
        <f>[1]Sheet1!BJ357</f>
        <v>0</v>
      </c>
      <c r="HS54" s="9">
        <f>[1]Sheet1!BK357</f>
        <v>0</v>
      </c>
      <c r="HT54" s="9">
        <f>[1]Sheet1!BL357</f>
        <v>0</v>
      </c>
      <c r="HU54" s="9">
        <f>[1]Sheet1!BM357</f>
        <v>0</v>
      </c>
      <c r="HV54" s="9">
        <f>[1]Sheet1!BN357</f>
        <v>0</v>
      </c>
      <c r="HW54" s="9">
        <f>[1]Sheet1!BO357</f>
        <v>0</v>
      </c>
      <c r="HX54" s="9">
        <f>[1]Sheet1!BP357</f>
        <v>0</v>
      </c>
      <c r="HY54" s="9">
        <f>[1]Sheet1!BQ357</f>
        <v>0</v>
      </c>
      <c r="HZ54" s="9">
        <f>[1]Sheet1!BR357</f>
        <v>0</v>
      </c>
      <c r="IA54" s="9">
        <f>[1]Sheet1!BS357</f>
        <v>0</v>
      </c>
      <c r="IB54" s="9">
        <f>[1]Sheet1!BT357</f>
        <v>0</v>
      </c>
      <c r="IC54" s="9">
        <f>[1]Sheet1!BU357</f>
        <v>0</v>
      </c>
      <c r="ID54" s="9">
        <f>[1]Sheet1!BV357</f>
        <v>0</v>
      </c>
      <c r="IE54" s="9">
        <f>[1]Sheet1!BW357</f>
        <v>0</v>
      </c>
      <c r="IF54" s="9">
        <f>[1]Sheet1!BX357</f>
        <v>0</v>
      </c>
      <c r="IG54" s="9">
        <f>[1]Sheet1!BY357</f>
        <v>0</v>
      </c>
      <c r="IH54" s="9">
        <f>[1]Sheet1!BZ357</f>
        <v>0</v>
      </c>
      <c r="II54" s="9">
        <f>[1]Sheet1!CA357</f>
        <v>0</v>
      </c>
      <c r="IJ54" s="9">
        <f>[1]Sheet1!CB357</f>
        <v>0</v>
      </c>
      <c r="IK54" s="9">
        <f>[1]Sheet1!CC357</f>
        <v>0</v>
      </c>
      <c r="IL54" s="9">
        <f>[1]Sheet1!CD357</f>
        <v>0</v>
      </c>
      <c r="IM54" s="9">
        <f>[1]Sheet1!CE357</f>
        <v>0</v>
      </c>
      <c r="IN54" s="9">
        <f>[1]Sheet1!CF357</f>
        <v>0</v>
      </c>
      <c r="IO54" s="9">
        <f>[1]Sheet1!CG357</f>
        <v>0</v>
      </c>
    </row>
    <row r="55" spans="1:249" s="6" customFormat="1" ht="12" customHeight="1" thickBot="1" x14ac:dyDescent="0.2">
      <c r="A55" s="6" t="s">
        <v>18</v>
      </c>
      <c r="B55" s="38">
        <f>[1]Sheet1!CL140</f>
        <v>-762</v>
      </c>
      <c r="C55" s="38">
        <f>[1]Sheet1!CM140</f>
        <v>-1922</v>
      </c>
      <c r="D55" s="38">
        <f>[1]Sheet1!CN140</f>
        <v>-10379</v>
      </c>
      <c r="E55" s="38">
        <f>[1]Sheet1!CO140</f>
        <v>-14267</v>
      </c>
      <c r="F55" s="38">
        <f>[1]Sheet1!CP140</f>
        <v>-16281</v>
      </c>
      <c r="G55" s="38">
        <f>[1]Sheet1!CQ140</f>
        <v>-14026</v>
      </c>
      <c r="H55" s="38">
        <f>[1]Sheet1!CR140</f>
        <v>-6494</v>
      </c>
      <c r="I55" s="38">
        <f>[1]Sheet1!CS140</f>
        <v>-5676</v>
      </c>
      <c r="J55" s="38">
        <f>[1]Sheet1!CT140</f>
        <v>-10981</v>
      </c>
      <c r="K55" s="38">
        <f>[1]Sheet1!CU140</f>
        <v>-14137</v>
      </c>
      <c r="L55" s="38">
        <f>[1]Sheet1!CV140</f>
        <v>-11593</v>
      </c>
      <c r="M55" s="38">
        <f>[1]Sheet1!CW140</f>
        <v>-5205</v>
      </c>
      <c r="N55" s="38">
        <f>[1]Sheet1!CX140</f>
        <v>-9082</v>
      </c>
      <c r="O55" s="38">
        <f>[1]Sheet1!CY140</f>
        <v>-9345</v>
      </c>
      <c r="P55" s="38">
        <f>[1]Sheet1!CZ140</f>
        <v>-11517</v>
      </c>
      <c r="Q55" s="38">
        <f>[1]Sheet1!DA140</f>
        <v>-9879</v>
      </c>
      <c r="R55" s="38">
        <f>[1]Sheet1!DB140</f>
        <v>-4869</v>
      </c>
      <c r="S55" s="38">
        <f>[1]Sheet1!DC140</f>
        <v>-4899</v>
      </c>
      <c r="T55" s="38">
        <f>[1]Sheet1!DD140</f>
        <v>-2538</v>
      </c>
      <c r="U55" s="38">
        <f>[1]Sheet1!DE140</f>
        <v>-7803</v>
      </c>
      <c r="V55" s="38">
        <f>[1]Sheet1!DF140</f>
        <v>-5830</v>
      </c>
      <c r="W55" s="38">
        <f>[1]Sheet1!DG140</f>
        <v>2609</v>
      </c>
      <c r="X55" s="38">
        <f>[1]Sheet1!DH140</f>
        <v>3807</v>
      </c>
      <c r="Y55" s="38">
        <f>[1]Sheet1!DI140</f>
        <v>3961</v>
      </c>
      <c r="Z55" s="38">
        <f>[1]Sheet1!DJ140</f>
        <v>6471</v>
      </c>
      <c r="AA55" s="38">
        <f>[1]Sheet1!DK140</f>
        <v>1654</v>
      </c>
      <c r="AB55" s="38">
        <f>[1]Sheet1!DL140</f>
        <v>-4759</v>
      </c>
      <c r="AC55" s="38">
        <f>[1]Sheet1!DM140</f>
        <v>-1782</v>
      </c>
      <c r="AD55" s="38">
        <f>[1]Sheet1!DN140</f>
        <v>69</v>
      </c>
      <c r="AE55" s="38">
        <f>[1]Sheet1!DO140</f>
        <v>-9897</v>
      </c>
      <c r="AF55" s="38">
        <f>[1]Sheet1!DP140</f>
        <v>-15925</v>
      </c>
      <c r="AG55" s="38">
        <f>[1]Sheet1!DQ140</f>
        <v>-11241</v>
      </c>
      <c r="AH55" s="38">
        <f>[1]Sheet1!DR140</f>
        <v>-19487</v>
      </c>
      <c r="AI55" s="38">
        <f>[1]Sheet1!DS140</f>
        <v>-22376</v>
      </c>
      <c r="AJ55" s="38">
        <f>[1]Sheet1!DT140</f>
        <v>-23094</v>
      </c>
      <c r="AK55" s="38">
        <f>[1]Sheet1!DU140</f>
        <v>-13672</v>
      </c>
      <c r="AL55" s="38">
        <f>[1]Sheet1!DV140</f>
        <v>-469</v>
      </c>
      <c r="AM55" s="38">
        <f>[1]Sheet1!DW140</f>
        <v>-5621</v>
      </c>
      <c r="AN55" s="38">
        <f>[1]Sheet1!DX140</f>
        <v>-9479</v>
      </c>
      <c r="AO55" s="38">
        <f>[1]Sheet1!DY140</f>
        <v>-10048</v>
      </c>
      <c r="AP55" s="38">
        <f>[1]Sheet1!DZ140</f>
        <v>-16823</v>
      </c>
      <c r="AQ55" s="38">
        <f>[1]Sheet1!EA140</f>
        <v>-22573</v>
      </c>
      <c r="AR55" s="38">
        <f>[1]Sheet1!EB140</f>
        <v>-15819</v>
      </c>
      <c r="AS55" s="38">
        <f>[1]Sheet1!EC140</f>
        <v>-12527</v>
      </c>
      <c r="AT55" s="38">
        <f>[1]Sheet1!ED140</f>
        <v>-8060</v>
      </c>
      <c r="AU55" s="38">
        <f>[1]Sheet1!EE140</f>
        <v>-1680</v>
      </c>
      <c r="AV55" s="38">
        <f>[1]Sheet1!EF140</f>
        <v>-10681</v>
      </c>
      <c r="AW55" s="38">
        <f>[1]Sheet1!EG140</f>
        <v>-14828</v>
      </c>
      <c r="AX55" s="38">
        <f>[1]Sheet1!EH140</f>
        <v>-2528</v>
      </c>
      <c r="AY55" s="38">
        <f>[1]Sheet1!EI140</f>
        <v>-3259</v>
      </c>
      <c r="AZ55" s="38">
        <f>[1]Sheet1!EJ140</f>
        <v>-1667</v>
      </c>
      <c r="BA55" s="38">
        <f>[1]Sheet1!EK140</f>
        <v>2589</v>
      </c>
      <c r="BB55" s="38">
        <f>[1]Sheet1!EL140</f>
        <v>7516</v>
      </c>
      <c r="BC55" s="38">
        <f>[1]Sheet1!EM140</f>
        <v>-413</v>
      </c>
      <c r="BD55" s="38">
        <f>[1]Sheet1!EN140</f>
        <v>-2512</v>
      </c>
      <c r="BE55" s="38">
        <f>[1]Sheet1!EO140</f>
        <v>4468</v>
      </c>
      <c r="BF55" s="38">
        <f>[1]Sheet1!EP140</f>
        <v>5539</v>
      </c>
      <c r="BG55" s="38">
        <f>[1]Sheet1!EQ140</f>
        <v>8212</v>
      </c>
      <c r="BH55" s="38">
        <f>[1]Sheet1!ER140</f>
        <v>11529</v>
      </c>
      <c r="BI55" s="38">
        <f>[1]Sheet1!ES140</f>
        <v>9601</v>
      </c>
      <c r="BJ55" s="38">
        <f>[1]Sheet1!ET140</f>
        <v>4364</v>
      </c>
      <c r="BK55" s="38">
        <f>[1]Sheet1!EU140</f>
        <v>5618</v>
      </c>
      <c r="BL55" s="38">
        <f>[1]Sheet1!EV140</f>
        <v>1132</v>
      </c>
      <c r="BM55" s="38">
        <f>[1]Sheet1!EW140</f>
        <v>-1139</v>
      </c>
      <c r="BN55" s="38">
        <f>[1]Sheet1!EX140</f>
        <v>3399</v>
      </c>
      <c r="BO55" s="38">
        <f>[1]Sheet1!EY140</f>
        <v>-5019</v>
      </c>
      <c r="BP55" s="38">
        <f>[1]Sheet1!EZ140</f>
        <v>-3935</v>
      </c>
      <c r="BQ55" s="38">
        <f>[1]Sheet1!FA140</f>
        <v>-4074</v>
      </c>
      <c r="BR55" s="38">
        <f>[1]Sheet1!FB140</f>
        <v>-1135</v>
      </c>
      <c r="BS55" s="38">
        <f>[1]Sheet1!FC140</f>
        <v>-5969</v>
      </c>
      <c r="BT55" s="38">
        <f>[1]Sheet1!FD140</f>
        <v>-2343</v>
      </c>
      <c r="BU55" s="38">
        <f>[1]Sheet1!FE140</f>
        <v>-10834</v>
      </c>
      <c r="BV55" s="38">
        <f>[1]Sheet1!FF140</f>
        <v>-13678</v>
      </c>
      <c r="BW55" s="38">
        <f>[1]Sheet1!FG140</f>
        <v>-6862</v>
      </c>
      <c r="BX55" s="38">
        <f>[1]Sheet1!FH140</f>
        <v>-1123</v>
      </c>
      <c r="BY55" s="38">
        <f>[1]Sheet1!FI140</f>
        <v>-3811</v>
      </c>
      <c r="BZ55" s="38">
        <f>[1]Sheet1!FJ140</f>
        <v>-3967</v>
      </c>
      <c r="CA55" s="38">
        <f>[1]Sheet1!FK140</f>
        <v>-6549</v>
      </c>
      <c r="CB55" s="38">
        <f>[1]Sheet1!FL140</f>
        <v>-7456</v>
      </c>
      <c r="CC55" s="38">
        <f>[1]Sheet1!FM140</f>
        <v>331</v>
      </c>
      <c r="CD55" s="38">
        <f>[1]Sheet1!FN140</f>
        <v>-5617</v>
      </c>
      <c r="CE55" s="38">
        <f>[1]Sheet1!FO140</f>
        <v>-5862</v>
      </c>
      <c r="CF55" s="38">
        <f>[1]Sheet1!FP140</f>
        <v>-2270</v>
      </c>
      <c r="CG55" s="38">
        <f>[1]Sheet1!FQ140</f>
        <v>-5252</v>
      </c>
      <c r="CH55" s="38">
        <f>[1]Sheet1!FR140</f>
        <v>-13690</v>
      </c>
      <c r="CI55" s="38">
        <f>[1]Sheet1!FS140</f>
        <v>-17457</v>
      </c>
      <c r="CJ55" s="38">
        <f>[1]Sheet1!FT140</f>
        <v>-18169</v>
      </c>
      <c r="CK55" s="38">
        <f>[1]Sheet1!FU140</f>
        <v>-15044.000000000011</v>
      </c>
      <c r="CL55" s="38">
        <f>[1]Sheet1!FV140</f>
        <v>-13361.999999999995</v>
      </c>
      <c r="CM55" s="38">
        <f>[1]Sheet1!FW140</f>
        <v>-9881.0000000000073</v>
      </c>
      <c r="CN55" s="38">
        <f>[1]Sheet1!FX140</f>
        <v>-5334.0000000000036</v>
      </c>
      <c r="CO55" s="38">
        <f>[1]Sheet1!FY140</f>
        <v>-8402.9999999999982</v>
      </c>
      <c r="CP55" s="38">
        <f>[1]Sheet1!FZ140</f>
        <v>-7684.0000000000045</v>
      </c>
      <c r="CQ55" s="38">
        <f>[1]Sheet1!GA140</f>
        <v>-920.00000000000171</v>
      </c>
      <c r="CR55" s="38">
        <f>[1]Sheet1!GB140</f>
        <v>303.00000000001148</v>
      </c>
      <c r="CS55" s="38">
        <f>[1]Sheet1!GC140</f>
        <v>-3796.0000000000064</v>
      </c>
      <c r="CT55" s="38">
        <f>[1]Sheet1!GD140</f>
        <v>-6127.0000000000027</v>
      </c>
      <c r="CU55" s="38">
        <f>[1]Sheet1!GE140</f>
        <v>-5029.0000000000036</v>
      </c>
      <c r="CV55" s="38">
        <f>[1]Sheet1!GF140</f>
        <v>-9745.9999999999945</v>
      </c>
      <c r="CW55" s="38">
        <f>[1]Sheet1!GG140</f>
        <v>-12851.000000000005</v>
      </c>
      <c r="CX55" s="38">
        <f>[1]Sheet1!GH140</f>
        <v>-5929.0000000000018</v>
      </c>
      <c r="CY55" s="38">
        <f>[1]Sheet1!GI140</f>
        <v>1829.9999999999982</v>
      </c>
      <c r="CZ55" s="38">
        <f>[1]Sheet1!GJ140</f>
        <v>5857.0000000000064</v>
      </c>
      <c r="DA55" s="38">
        <f>[1]Sheet1!GK140</f>
        <v>6338.0000000000009</v>
      </c>
      <c r="DB55" s="38">
        <f>[1]Sheet1!GL140</f>
        <v>5916.9999999999873</v>
      </c>
      <c r="DC55" s="38">
        <f>[1]Sheet1!GM140</f>
        <v>-560.00000000000227</v>
      </c>
      <c r="DD55" s="38">
        <f>[1]Sheet1!GN140</f>
        <v>-5553.0000000000045</v>
      </c>
      <c r="DE55" s="38">
        <f>[1]Sheet1!GO140</f>
        <v>-402.99999999999869</v>
      </c>
      <c r="DF55" s="38">
        <f>[1]Sheet1!GP140</f>
        <v>8908.9999999999927</v>
      </c>
      <c r="DG55" s="38">
        <f>[1]Sheet1!GQ140</f>
        <v>9411.0000000000018</v>
      </c>
      <c r="DH55" s="38">
        <f>[1]Sheet1!GR140</f>
        <v>3960.0000000000009</v>
      </c>
      <c r="DI55" s="38">
        <f>[1]Sheet1!GS140</f>
        <v>1918.0000000000064</v>
      </c>
      <c r="DJ55" s="38">
        <f>[1]Sheet1!GT140</f>
        <v>-1738.9999999999973</v>
      </c>
      <c r="DK55" s="38">
        <f>[1]Sheet1!GU140</f>
        <v>-2925.0000000000114</v>
      </c>
      <c r="DL55" s="38">
        <f>[1]Sheet1!GV140</f>
        <v>-5852.0000000000036</v>
      </c>
      <c r="DM55" s="38">
        <f>[1]Sheet1!GW140</f>
        <v>-8076.0000000000009</v>
      </c>
      <c r="DN55" s="38">
        <f>[1]Sheet1!GX140</f>
        <v>-8677.9999999999964</v>
      </c>
      <c r="DO55" s="38">
        <f>[1]Sheet1!GY140</f>
        <v>-6704.0000000000009</v>
      </c>
      <c r="DP55" s="38">
        <f>[1]Sheet1!GZ140</f>
        <v>-3155.0000000000009</v>
      </c>
      <c r="DQ55" s="38">
        <f>[1]Sheet1!HA140</f>
        <v>1476.9999999999968</v>
      </c>
      <c r="DR55" s="38">
        <f>[1]Sheet1!HB140</f>
        <v>3112.9999999999995</v>
      </c>
      <c r="DS55" s="38">
        <f>[1]Sheet1!HC140</f>
        <v>310.99999999999994</v>
      </c>
      <c r="DT55" s="38">
        <f>[1]Sheet1!HD140</f>
        <v>169.00000000000404</v>
      </c>
      <c r="DU55" s="38">
        <f>[1]Sheet1!HE140</f>
        <v>-4533.0000000000009</v>
      </c>
      <c r="DV55" s="38">
        <f>[1]Sheet1!HF140</f>
        <v>-7143.0000000000009</v>
      </c>
      <c r="DW55" s="38">
        <f>[1]Sheet1!HG140</f>
        <v>-5451.0000000000009</v>
      </c>
      <c r="DX55" s="38">
        <f>[1]Sheet1!HH140</f>
        <v>2789.9999999999991</v>
      </c>
      <c r="DY55" s="38">
        <f>[1]Sheet1!HI140</f>
        <v>3785.0000000000036</v>
      </c>
      <c r="DZ55" s="38">
        <f>[1]Sheet1!HJ140</f>
        <v>-4295.0000000000018</v>
      </c>
      <c r="EA55" s="38">
        <f>[1]Sheet1!HK140</f>
        <v>339.00000000000574</v>
      </c>
      <c r="EB55" s="38">
        <f>[1]Sheet1!HL140</f>
        <v>3750.9999999999977</v>
      </c>
      <c r="EC55" s="38">
        <f>[1]Sheet1!HM140</f>
        <v>4948</v>
      </c>
      <c r="ED55" s="38">
        <f>[1]Sheet1!HN140</f>
        <v>4637.9999999999909</v>
      </c>
      <c r="EE55" s="38">
        <f>[1]Sheet1!HO140</f>
        <v>6309.9999999999955</v>
      </c>
      <c r="EF55" s="38">
        <f>[1]Sheet1!HP140</f>
        <v>5450.0000000000027</v>
      </c>
      <c r="EG55" s="38">
        <f>[1]Sheet1!HQ140</f>
        <v>2933.9999999999973</v>
      </c>
      <c r="EH55" s="38">
        <f>[1]Sheet1!HR140</f>
        <v>-1405.0000000000011</v>
      </c>
      <c r="EI55" s="38">
        <f>[1]Sheet1!HS140</f>
        <v>-4537.9999999999964</v>
      </c>
      <c r="EJ55" s="38">
        <f>[1]Sheet1!HT140</f>
        <v>-2777.9999999999986</v>
      </c>
      <c r="EK55" s="38">
        <f>[1]Sheet1!HU140</f>
        <v>6405.0000000000009</v>
      </c>
      <c r="EL55" s="38">
        <f>[1]Sheet1!HV140</f>
        <v>5687.9999999999955</v>
      </c>
      <c r="EM55" s="38">
        <f>[1]Sheet1!HW140</f>
        <v>2001.0000000000048</v>
      </c>
      <c r="EN55" s="38">
        <f>[1]Sheet1!HX140</f>
        <v>-1018.0000000000007</v>
      </c>
      <c r="EO55" s="38">
        <f>[1]Sheet1!HY140</f>
        <v>1164.9999999999991</v>
      </c>
      <c r="EP55" s="38">
        <f>[1]Sheet1!HZ140</f>
        <v>2690.000000000005</v>
      </c>
      <c r="EQ55" s="38">
        <f>[1]Sheet1!IA140</f>
        <v>3628</v>
      </c>
      <c r="ER55" s="38">
        <f>[1]Sheet1!IB140</f>
        <v>698.99999999999807</v>
      </c>
      <c r="ES55" s="38">
        <f>[1]Sheet1!IC140</f>
        <v>3203.0000000000027</v>
      </c>
      <c r="ET55" s="38">
        <f>[1]Sheet1!ID140</f>
        <v>6747</v>
      </c>
      <c r="EU55" s="38">
        <f>[1]Sheet1!IE140</f>
        <v>4835.0000000000009</v>
      </c>
      <c r="EV55" s="38">
        <f>[1]Sheet1!IF140</f>
        <v>919</v>
      </c>
      <c r="EW55" s="38">
        <f>[1]Sheet1!IG140</f>
        <v>2180</v>
      </c>
      <c r="EX55" s="38">
        <f>[1]Sheet1!IH140</f>
        <v>986</v>
      </c>
      <c r="EY55" s="38">
        <f>[1]Sheet1!II140</f>
        <v>201</v>
      </c>
      <c r="EZ55" s="38">
        <f>[1]Sheet1!IJ140</f>
        <v>-1641</v>
      </c>
      <c r="FA55" s="38">
        <f>[1]Sheet1!IK140</f>
        <v>-1203</v>
      </c>
      <c r="FB55" s="38">
        <f>[1]Sheet1!IL140</f>
        <v>-2471</v>
      </c>
      <c r="FC55" s="38">
        <f>[1]Sheet1!IM140</f>
        <v>-2361</v>
      </c>
      <c r="FD55" s="38">
        <f>[1]Sheet1!IN140</f>
        <v>-1164</v>
      </c>
      <c r="FE55" s="38">
        <f>[1]Sheet1!IO140</f>
        <v>130</v>
      </c>
      <c r="FF55" s="38">
        <f>[1]Sheet1!IP140</f>
        <v>880</v>
      </c>
      <c r="FG55" s="38">
        <f>[1]Sheet1!IQ140</f>
        <v>-174</v>
      </c>
      <c r="FH55" s="38">
        <f>[1]Sheet1!IR140</f>
        <v>2162</v>
      </c>
      <c r="FI55" s="38">
        <f>[1]Sheet1!IS140</f>
        <v>2457</v>
      </c>
      <c r="FJ55" s="38">
        <f>[1]Sheet1!B358</f>
        <v>725</v>
      </c>
      <c r="FK55" s="38">
        <f>[1]Sheet1!C358</f>
        <v>301</v>
      </c>
      <c r="FL55" s="38">
        <f>[1]Sheet1!D358</f>
        <v>2767</v>
      </c>
      <c r="FM55" s="38">
        <f>[1]Sheet1!E358</f>
        <v>2519</v>
      </c>
      <c r="FN55" s="38">
        <f>[1]Sheet1!F358</f>
        <v>2377</v>
      </c>
      <c r="FO55" s="38">
        <f>[1]Sheet1!G358</f>
        <v>955</v>
      </c>
      <c r="FP55" s="38">
        <f>[1]Sheet1!H358</f>
        <v>2055</v>
      </c>
      <c r="FQ55" s="38">
        <f>[1]Sheet1!I358</f>
        <v>2811</v>
      </c>
      <c r="FR55" s="38">
        <f>[1]Sheet1!J358</f>
        <v>2575</v>
      </c>
      <c r="FS55" s="38">
        <f>[1]Sheet1!K358</f>
        <v>3319</v>
      </c>
      <c r="FT55" s="38">
        <f>[1]Sheet1!L358</f>
        <v>3008</v>
      </c>
      <c r="FU55" s="38">
        <f>[1]Sheet1!M358</f>
        <v>3384</v>
      </c>
      <c r="FV55" s="38">
        <f>[1]Sheet1!N358</f>
        <v>2859</v>
      </c>
      <c r="FW55" s="38">
        <f>[1]Sheet1!O358</f>
        <v>1154</v>
      </c>
      <c r="FX55" s="38">
        <f>[1]Sheet1!P358</f>
        <v>1718</v>
      </c>
      <c r="FY55" s="38">
        <f>[1]Sheet1!Q358</f>
        <v>2053</v>
      </c>
      <c r="FZ55" s="38">
        <f>[1]Sheet1!R358</f>
        <v>2119</v>
      </c>
      <c r="GA55" s="38">
        <f>[1]Sheet1!S358</f>
        <v>3796</v>
      </c>
      <c r="GB55" s="38">
        <f>[1]Sheet1!T358</f>
        <v>3737</v>
      </c>
      <c r="GC55" s="38">
        <f>[1]Sheet1!U358</f>
        <v>2359</v>
      </c>
      <c r="GD55" s="38">
        <f>[1]Sheet1!V358</f>
        <v>3175</v>
      </c>
      <c r="GE55" s="38">
        <f>[1]Sheet1!W358</f>
        <v>2093</v>
      </c>
      <c r="GF55" s="38">
        <f>[1]Sheet1!X358</f>
        <v>1440</v>
      </c>
      <c r="GG55" s="38">
        <f>[1]Sheet1!Y358</f>
        <v>599</v>
      </c>
      <c r="GH55" s="38">
        <f>[1]Sheet1!Z358</f>
        <v>-465</v>
      </c>
      <c r="GI55" s="38">
        <f>[1]Sheet1!AA358</f>
        <v>752</v>
      </c>
      <c r="GJ55" s="38">
        <f>[1]Sheet1!AB358</f>
        <v>226</v>
      </c>
      <c r="GK55" s="38">
        <f>[1]Sheet1!AC358</f>
        <v>40</v>
      </c>
      <c r="GL55" s="38">
        <f>[1]Sheet1!AD358</f>
        <v>598</v>
      </c>
      <c r="GM55" s="38">
        <f>[1]Sheet1!AE358</f>
        <v>1664</v>
      </c>
      <c r="GN55" s="38">
        <f>[1]Sheet1!AF358</f>
        <v>1275</v>
      </c>
      <c r="GO55" s="38">
        <f>[1]Sheet1!AG358</f>
        <v>1141</v>
      </c>
      <c r="GP55" s="38">
        <f>[1]Sheet1!AH358</f>
        <v>1347</v>
      </c>
      <c r="GQ55" s="38">
        <f>[1]Sheet1!AI358</f>
        <v>-100</v>
      </c>
      <c r="GR55" s="38">
        <f>[1]Sheet1!AJ358</f>
        <v>283</v>
      </c>
      <c r="GS55" s="38">
        <f>[1]Sheet1!AK358</f>
        <v>67</v>
      </c>
      <c r="GT55" s="38">
        <f>[1]Sheet1!AL358</f>
        <v>113</v>
      </c>
      <c r="GU55" s="38">
        <f>[1]Sheet1!AM358</f>
        <v>-1826</v>
      </c>
      <c r="GV55" s="38">
        <f>[1]Sheet1!AN358</f>
        <v>-644</v>
      </c>
      <c r="GW55" s="38">
        <f>[1]Sheet1!AO358</f>
        <v>695</v>
      </c>
      <c r="GX55" s="38">
        <f>[1]Sheet1!AP358</f>
        <v>266</v>
      </c>
      <c r="GY55" s="38">
        <f>[1]Sheet1!AQ358</f>
        <v>739</v>
      </c>
      <c r="GZ55" s="38">
        <f>[1]Sheet1!AR358</f>
        <v>1182</v>
      </c>
      <c r="HA55" s="38">
        <f>[1]Sheet1!AS358</f>
        <v>1373</v>
      </c>
      <c r="HB55" s="38">
        <f>[1]Sheet1!AT358</f>
        <v>1259</v>
      </c>
      <c r="HC55" s="38">
        <f>[1]Sheet1!AU358</f>
        <v>-73</v>
      </c>
      <c r="HD55" s="38">
        <f>[1]Sheet1!AV358</f>
        <v>-407</v>
      </c>
      <c r="HE55" s="38">
        <f>[1]Sheet1!AW358</f>
        <v>-699</v>
      </c>
      <c r="HF55" s="38">
        <f>[1]Sheet1!AX358</f>
        <v>-1933</v>
      </c>
      <c r="HG55" s="38">
        <f>[1]Sheet1!AY358</f>
        <v>-1037</v>
      </c>
      <c r="HH55" s="38">
        <f>[1]Sheet1!AZ358</f>
        <v>-162</v>
      </c>
      <c r="HI55" s="38">
        <f>[1]Sheet1!BA358</f>
        <v>544</v>
      </c>
      <c r="HJ55" s="38">
        <f>[1]Sheet1!BB358</f>
        <v>480</v>
      </c>
      <c r="HK55" s="38">
        <f>[1]Sheet1!BC358</f>
        <v>-209</v>
      </c>
      <c r="HL55" s="38">
        <f>[1]Sheet1!BD358</f>
        <v>-47</v>
      </c>
      <c r="HM55" s="38">
        <f>[1]Sheet1!BE358</f>
        <v>-62</v>
      </c>
      <c r="HN55" s="38">
        <f>[1]Sheet1!BF358</f>
        <v>435</v>
      </c>
      <c r="HO55" s="38">
        <f>[1]Sheet1!BG358</f>
        <v>902</v>
      </c>
      <c r="HP55" s="38">
        <f>[1]Sheet1!BH358</f>
        <v>942</v>
      </c>
      <c r="HQ55" s="38">
        <f>[1]Sheet1!BI358</f>
        <v>2219</v>
      </c>
      <c r="HR55" s="38">
        <f>[1]Sheet1!BJ358</f>
        <v>1190</v>
      </c>
      <c r="HS55" s="38">
        <f>[1]Sheet1!BK358</f>
        <v>1480</v>
      </c>
      <c r="HT55" s="38">
        <f>[1]Sheet1!BL358</f>
        <v>2465</v>
      </c>
      <c r="HU55" s="38">
        <f>[1]Sheet1!BM358</f>
        <v>2137</v>
      </c>
      <c r="HV55" s="38">
        <f>[1]Sheet1!BN358</f>
        <v>1969</v>
      </c>
      <c r="HW55" s="38">
        <f>[1]Sheet1!BO358</f>
        <v>2742</v>
      </c>
      <c r="HX55" s="38">
        <f>[1]Sheet1!BP358</f>
        <v>1671</v>
      </c>
      <c r="HY55" s="38">
        <f>[1]Sheet1!BQ358</f>
        <v>3164</v>
      </c>
      <c r="HZ55" s="38">
        <f>[1]Sheet1!BR358</f>
        <v>2346</v>
      </c>
      <c r="IA55" s="38">
        <f>[1]Sheet1!BS358</f>
        <v>3106</v>
      </c>
      <c r="IB55" s="38">
        <f>[1]Sheet1!BT358</f>
        <v>1068</v>
      </c>
      <c r="IC55" s="38">
        <f>[1]Sheet1!BU358</f>
        <v>544</v>
      </c>
      <c r="ID55" s="38">
        <f>[1]Sheet1!BV358</f>
        <v>-790</v>
      </c>
      <c r="IE55" s="38">
        <f>[1]Sheet1!BW358</f>
        <v>-1482</v>
      </c>
      <c r="IF55" s="38">
        <f>[1]Sheet1!BX358</f>
        <v>-75</v>
      </c>
      <c r="IG55" s="38">
        <f>[1]Sheet1!BY358</f>
        <v>-95</v>
      </c>
      <c r="IH55" s="38">
        <f>[1]Sheet1!BZ358</f>
        <v>-1051</v>
      </c>
      <c r="II55" s="38">
        <f>[1]Sheet1!CA358</f>
        <v>-53</v>
      </c>
      <c r="IJ55" s="38">
        <f>[1]Sheet1!CB358</f>
        <v>-798</v>
      </c>
      <c r="IK55" s="38">
        <f>[1]Sheet1!CC358</f>
        <v>-1603</v>
      </c>
      <c r="IL55" s="38">
        <f>[1]Sheet1!CD358</f>
        <v>-918</v>
      </c>
      <c r="IM55" s="38">
        <f>[1]Sheet1!CE358</f>
        <v>212</v>
      </c>
      <c r="IN55" s="38">
        <f>[1]Sheet1!CF358</f>
        <v>1930</v>
      </c>
      <c r="IO55" s="38">
        <f>[1]Sheet1!CG358</f>
        <v>884</v>
      </c>
    </row>
    <row r="56" spans="1:249" ht="12" customHeight="1" thickTop="1" x14ac:dyDescent="0.1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 t="e">
        <f>[1]Sheet1!#REF!</f>
        <v>#REF!</v>
      </c>
      <c r="FE56" s="8" t="e">
        <f>[1]Sheet1!#REF!</f>
        <v>#REF!</v>
      </c>
      <c r="FF56" s="8" t="e">
        <f>[1]Sheet1!#REF!</f>
        <v>#REF!</v>
      </c>
      <c r="FG56" s="8" t="e">
        <f>[1]Sheet1!#REF!</f>
        <v>#REF!</v>
      </c>
      <c r="FH56" s="8">
        <f>[1]Sheet1!$IS$140</f>
        <v>2457</v>
      </c>
      <c r="FI56" s="8">
        <f>[1]Sheet1!B358</f>
        <v>725</v>
      </c>
      <c r="FJ56" s="8">
        <f>[1]Sheet1!C358</f>
        <v>301</v>
      </c>
      <c r="FK56" s="8">
        <f>[1]Sheet1!D358</f>
        <v>2767</v>
      </c>
      <c r="FL56" s="8">
        <f>[1]Sheet1!E358</f>
        <v>2519</v>
      </c>
      <c r="FM56" s="8">
        <f>[1]Sheet1!F358</f>
        <v>2377</v>
      </c>
      <c r="FN56" s="8">
        <f>[1]Sheet1!G358</f>
        <v>955</v>
      </c>
      <c r="FO56" s="8">
        <f>[1]Sheet1!H358</f>
        <v>2055</v>
      </c>
      <c r="FP56" s="8">
        <f>[1]Sheet1!I358</f>
        <v>2811</v>
      </c>
      <c r="FQ56" s="8">
        <f>[1]Sheet1!J358</f>
        <v>2575</v>
      </c>
      <c r="FR56" s="8">
        <f>[1]Sheet1!K358</f>
        <v>3319</v>
      </c>
      <c r="FS56" s="8">
        <f>[1]Sheet1!L358</f>
        <v>3008</v>
      </c>
      <c r="FT56" s="8">
        <f>[1]Sheet1!M358</f>
        <v>3384</v>
      </c>
      <c r="FU56" s="8">
        <f>[1]Sheet1!N358</f>
        <v>2859</v>
      </c>
      <c r="FV56" s="8">
        <f>[1]Sheet1!O358</f>
        <v>1154</v>
      </c>
      <c r="FW56" s="8">
        <f>[1]Sheet1!P358</f>
        <v>1718</v>
      </c>
      <c r="FX56" s="8">
        <f>[1]Sheet1!Q358</f>
        <v>2053</v>
      </c>
      <c r="FY56" s="8">
        <f>[1]Sheet1!R358</f>
        <v>2119</v>
      </c>
      <c r="FZ56" s="8">
        <f>[1]Sheet1!S358</f>
        <v>3796</v>
      </c>
      <c r="GA56" s="8">
        <f>[1]Sheet1!T358</f>
        <v>3737</v>
      </c>
      <c r="GB56" s="8">
        <f>[1]Sheet1!U358</f>
        <v>2359</v>
      </c>
      <c r="GC56" s="8">
        <f>[1]Sheet1!V358</f>
        <v>3175</v>
      </c>
      <c r="GD56" s="8">
        <f>[1]Sheet1!W358</f>
        <v>2093</v>
      </c>
      <c r="GE56" s="8">
        <f>[1]Sheet1!X358</f>
        <v>1440</v>
      </c>
      <c r="GF56" s="8">
        <f>[1]Sheet1!Y358</f>
        <v>599</v>
      </c>
      <c r="GG56" s="8">
        <f>[1]Sheet1!Z358</f>
        <v>-465</v>
      </c>
      <c r="GH56" s="8">
        <f>[1]Sheet1!AA358</f>
        <v>752</v>
      </c>
      <c r="GI56" s="8">
        <f>[1]Sheet1!AB358</f>
        <v>226</v>
      </c>
      <c r="GJ56" s="8">
        <f>[1]Sheet1!AC358</f>
        <v>40</v>
      </c>
      <c r="GK56" s="8">
        <f>[1]Sheet1!AD358</f>
        <v>598</v>
      </c>
      <c r="GL56" s="8">
        <f>[1]Sheet1!AE358</f>
        <v>1664</v>
      </c>
      <c r="GM56" s="8">
        <f>[1]Sheet1!AF358</f>
        <v>1275</v>
      </c>
      <c r="GN56" s="8">
        <f>[1]Sheet1!AG358</f>
        <v>1141</v>
      </c>
      <c r="GO56" s="8">
        <f>[1]Sheet1!AH358</f>
        <v>1347</v>
      </c>
      <c r="GP56" s="8">
        <f>[1]Sheet1!AI358</f>
        <v>-100</v>
      </c>
      <c r="GQ56" s="8">
        <f>[1]Sheet1!AJ358</f>
        <v>283</v>
      </c>
      <c r="GR56" s="8">
        <f>[1]Sheet1!AK358</f>
        <v>67</v>
      </c>
      <c r="GS56" s="8">
        <f>[1]Sheet1!AL358</f>
        <v>113</v>
      </c>
      <c r="GT56" s="8">
        <f>[1]Sheet1!AM358</f>
        <v>-1826</v>
      </c>
      <c r="GU56" s="8">
        <f>[1]Sheet1!AN358</f>
        <v>-644</v>
      </c>
      <c r="GV56" s="8">
        <f>[1]Sheet1!AO358</f>
        <v>695</v>
      </c>
      <c r="GW56" s="8">
        <f>[1]Sheet1!AP358</f>
        <v>266</v>
      </c>
      <c r="GX56" s="8">
        <f>[1]Sheet1!AQ358</f>
        <v>739</v>
      </c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</row>
    <row r="57" spans="1:249" s="12" customFormat="1" ht="12" customHeight="1" x14ac:dyDescent="0.15">
      <c r="A57" s="12" t="s">
        <v>35</v>
      </c>
      <c r="B57" s="15">
        <f>[1]Sheet1!CL143</f>
        <v>70.900000000000006</v>
      </c>
      <c r="C57" s="15">
        <f>[1]Sheet1!CM143</f>
        <v>69.7</v>
      </c>
      <c r="D57" s="15">
        <f>[1]Sheet1!CN143</f>
        <v>60.9</v>
      </c>
      <c r="E57" s="15">
        <f>[1]Sheet1!CO143</f>
        <v>56.9</v>
      </c>
      <c r="F57" s="15">
        <f>[1]Sheet1!CP143</f>
        <v>54.8</v>
      </c>
      <c r="G57" s="15">
        <f>[1]Sheet1!CQ143</f>
        <v>59.8</v>
      </c>
      <c r="H57" s="15">
        <f>[1]Sheet1!CR143</f>
        <v>67.599999999999994</v>
      </c>
      <c r="I57" s="15">
        <f>[1]Sheet1!CS143</f>
        <v>68.5</v>
      </c>
      <c r="J57" s="15">
        <f>[1]Sheet1!CT143</f>
        <v>63.6</v>
      </c>
      <c r="K57" s="15">
        <f>[1]Sheet1!CU143</f>
        <v>59.7</v>
      </c>
      <c r="L57" s="15">
        <f>[1]Sheet1!CV143</f>
        <v>63.7</v>
      </c>
      <c r="M57" s="15">
        <f>[1]Sheet1!CW143</f>
        <v>70.3</v>
      </c>
      <c r="N57" s="15">
        <f>[1]Sheet1!CX143</f>
        <v>67</v>
      </c>
      <c r="O57" s="15">
        <f>[1]Sheet1!CY143</f>
        <v>67.2</v>
      </c>
      <c r="P57" s="15">
        <f>[1]Sheet1!CZ143</f>
        <v>65.900000000000006</v>
      </c>
      <c r="Q57" s="15">
        <f>[1]Sheet1!DA143</f>
        <v>68.099999999999994</v>
      </c>
      <c r="R57" s="15">
        <f>[1]Sheet1!DB143</f>
        <v>73.3</v>
      </c>
      <c r="S57" s="15">
        <f>[1]Sheet1!DC143</f>
        <v>73.3</v>
      </c>
      <c r="T57" s="15">
        <f>[1]Sheet1!DD143</f>
        <v>75.7</v>
      </c>
      <c r="U57" s="15">
        <f>[1]Sheet1!DE143</f>
        <v>71.599999999999994</v>
      </c>
      <c r="V57" s="15">
        <f>[1]Sheet1!DF143</f>
        <v>73.900000000000006</v>
      </c>
      <c r="W57" s="15">
        <f>[1]Sheet1!DG143</f>
        <v>82.7</v>
      </c>
      <c r="X57" s="15">
        <f>[1]Sheet1!DH143</f>
        <v>83.9</v>
      </c>
      <c r="Y57" s="15">
        <f>[1]Sheet1!DI143</f>
        <v>84.1</v>
      </c>
      <c r="Z57" s="15">
        <f>[1]Sheet1!DJ143</f>
        <v>86.7</v>
      </c>
      <c r="AA57" s="15">
        <f>[1]Sheet1!DK143</f>
        <v>81.7</v>
      </c>
      <c r="AB57" s="15">
        <f>[1]Sheet1!DL143</f>
        <v>76</v>
      </c>
      <c r="AC57" s="15">
        <f>[1]Sheet1!DM143</f>
        <v>79.099999999999994</v>
      </c>
      <c r="AD57" s="15">
        <f>[1]Sheet1!DN143</f>
        <v>81.099999999999994</v>
      </c>
      <c r="AE57" s="15">
        <f>[1]Sheet1!DO143</f>
        <v>71.400000000000006</v>
      </c>
      <c r="AF57" s="15">
        <f>[1]Sheet1!DP143</f>
        <v>65.2</v>
      </c>
      <c r="AG57" s="15">
        <f>[1]Sheet1!DQ143</f>
        <v>70.099999999999994</v>
      </c>
      <c r="AH57" s="15">
        <f>[1]Sheet1!DR143</f>
        <v>61.5</v>
      </c>
      <c r="AI57" s="15">
        <f>[1]Sheet1!DS143</f>
        <v>58.4</v>
      </c>
      <c r="AJ57" s="15">
        <f>[1]Sheet1!DT143</f>
        <v>59.1</v>
      </c>
      <c r="AK57" s="15">
        <f>[1]Sheet1!DU143</f>
        <v>68.8</v>
      </c>
      <c r="AL57" s="15">
        <f>[1]Sheet1!DV143</f>
        <v>82.6</v>
      </c>
      <c r="AM57" s="15">
        <f>[1]Sheet1!DW143</f>
        <v>77.2</v>
      </c>
      <c r="AN57" s="15">
        <f>[1]Sheet1!DX143</f>
        <v>73.3</v>
      </c>
      <c r="AO57" s="15">
        <f>[1]Sheet1!DY143</f>
        <v>72.7</v>
      </c>
      <c r="AP57" s="15">
        <f>[1]Sheet1!DZ143</f>
        <v>65.7</v>
      </c>
      <c r="AQ57" s="15">
        <f>[1]Sheet1!EA143</f>
        <v>59.7</v>
      </c>
      <c r="AR57" s="15">
        <f>[1]Sheet1!EB143</f>
        <v>66.7</v>
      </c>
      <c r="AS57" s="15">
        <f>[1]Sheet1!EC143</f>
        <v>70.2</v>
      </c>
      <c r="AT57" s="15">
        <f>[1]Sheet1!ED143</f>
        <v>74.8</v>
      </c>
      <c r="AU57" s="15">
        <f>[1]Sheet1!EE143</f>
        <v>81.5</v>
      </c>
      <c r="AV57" s="15">
        <f>[1]Sheet1!EF143</f>
        <v>72.099999999999994</v>
      </c>
      <c r="AW57" s="15">
        <f>[1]Sheet1!EG143</f>
        <v>67.7</v>
      </c>
      <c r="AX57" s="15">
        <f>[1]Sheet1!EH143</f>
        <v>74.099999999999994</v>
      </c>
      <c r="AY57" s="15">
        <f>[1]Sheet1!EI143</f>
        <v>79.8</v>
      </c>
      <c r="AZ57" s="15">
        <f>[1]Sheet1!EJ143</f>
        <v>81.5</v>
      </c>
      <c r="BA57" s="15">
        <f>[1]Sheet1!EK143</f>
        <v>83.8</v>
      </c>
      <c r="BB57" s="15">
        <f>[1]Sheet1!EL143</f>
        <v>90.4</v>
      </c>
      <c r="BC57" s="15">
        <f>[1]Sheet1!EM143</f>
        <v>86.1</v>
      </c>
      <c r="BD57" s="15">
        <f>[1]Sheet1!EN143</f>
        <v>80.2</v>
      </c>
      <c r="BE57" s="15">
        <f>[1]Sheet1!EO143</f>
        <v>87.6</v>
      </c>
      <c r="BF57" s="15">
        <f>[1]Sheet1!EP143</f>
        <v>88.7</v>
      </c>
      <c r="BG57" s="15">
        <f>[1]Sheet1!EQ143</f>
        <v>91.5</v>
      </c>
      <c r="BH57" s="15">
        <f>[1]Sheet1!ER143</f>
        <v>94</v>
      </c>
      <c r="BI57" s="15">
        <f>[1]Sheet1!ES143</f>
        <v>92</v>
      </c>
      <c r="BJ57" s="15">
        <f>[1]Sheet1!ET143</f>
        <v>86.5</v>
      </c>
      <c r="BK57" s="15">
        <f>[1]Sheet1!EU143</f>
        <v>87.8</v>
      </c>
      <c r="BL57" s="15">
        <f>[1]Sheet1!EV143</f>
        <v>83.1</v>
      </c>
      <c r="BM57" s="15">
        <f>[1]Sheet1!EW143</f>
        <v>79.599999999999994</v>
      </c>
      <c r="BN57" s="15">
        <f>[1]Sheet1!EX143</f>
        <v>84.3</v>
      </c>
      <c r="BO57" s="15">
        <f>[1]Sheet1!EY143</f>
        <v>75.5</v>
      </c>
      <c r="BP57" s="15">
        <f>[1]Sheet1!EZ143</f>
        <v>76.599999999999994</v>
      </c>
      <c r="BQ57" s="15">
        <f>[1]Sheet1!FA143</f>
        <v>76.400000000000006</v>
      </c>
      <c r="BR57" s="15">
        <f>[1]Sheet1!FB143</f>
        <v>78.3</v>
      </c>
      <c r="BS57" s="15">
        <f>[1]Sheet1!FC143</f>
        <v>73.2</v>
      </c>
      <c r="BT57" s="15">
        <f>[1]Sheet1!FD143</f>
        <v>77</v>
      </c>
      <c r="BU57" s="15">
        <f>[1]Sheet1!FE143</f>
        <v>68.099999999999994</v>
      </c>
      <c r="BV57" s="15">
        <f>[1]Sheet1!FF143</f>
        <v>64.8</v>
      </c>
      <c r="BW57" s="15">
        <f>[1]Sheet1!FG143</f>
        <v>70.900000000000006</v>
      </c>
      <c r="BX57" s="15">
        <f>[1]Sheet1!FH143</f>
        <v>76.599999999999994</v>
      </c>
      <c r="BY57" s="15">
        <f>[1]Sheet1!FI143</f>
        <v>71.599999999999994</v>
      </c>
      <c r="BZ57" s="15">
        <f>[1]Sheet1!FJ143</f>
        <v>74.5</v>
      </c>
      <c r="CA57" s="15">
        <f>[1]Sheet1!FK143</f>
        <v>71.400000000000006</v>
      </c>
      <c r="CB57" s="15">
        <f>[1]Sheet1!FL143</f>
        <v>67.5</v>
      </c>
      <c r="CC57" s="15">
        <f>[1]Sheet1!FM143</f>
        <v>77.400000000000006</v>
      </c>
      <c r="CD57" s="15">
        <f>[1]Sheet1!FN143</f>
        <v>71.2</v>
      </c>
      <c r="CE57" s="15">
        <f>[1]Sheet1!FO143</f>
        <v>67.5</v>
      </c>
      <c r="CF57" s="15">
        <f>[1]Sheet1!FP143</f>
        <v>70.400000000000006</v>
      </c>
      <c r="CG57" s="15">
        <f>[1]Sheet1!FQ143</f>
        <v>69.5</v>
      </c>
      <c r="CH57" s="15">
        <f>[1]Sheet1!FR143</f>
        <v>60.7</v>
      </c>
      <c r="CI57" s="15">
        <f>[1]Sheet1!FS143</f>
        <v>56</v>
      </c>
      <c r="CJ57" s="15">
        <f>[1]Sheet1!FT143</f>
        <v>55.3</v>
      </c>
      <c r="CK57" s="15">
        <f>[1]Sheet1!FU143</f>
        <v>51.7</v>
      </c>
      <c r="CL57" s="15">
        <f>[1]Sheet1!FV143</f>
        <v>49.3</v>
      </c>
      <c r="CM57" s="15">
        <f>[1]Sheet1!FW143</f>
        <v>55.7</v>
      </c>
      <c r="CN57" s="15">
        <f>[1]Sheet1!FX143</f>
        <v>61.8</v>
      </c>
      <c r="CO57" s="15">
        <f>[1]Sheet1!FY143</f>
        <v>60.8</v>
      </c>
      <c r="CP57" s="15">
        <f>[1]Sheet1!FZ143</f>
        <v>59.6</v>
      </c>
      <c r="CQ57" s="15">
        <f>[1]Sheet1!GA143</f>
        <v>64.599999999999994</v>
      </c>
      <c r="CR57" s="15">
        <f>[1]Sheet1!GB143</f>
        <v>65.400000000000006</v>
      </c>
      <c r="CS57" s="15">
        <f>[1]Sheet1!GC143</f>
        <v>59</v>
      </c>
      <c r="CT57" s="15">
        <f>[1]Sheet1!GD143</f>
        <v>56.3</v>
      </c>
      <c r="CU57" s="15">
        <f>[1]Sheet1!GE143</f>
        <v>58.1</v>
      </c>
      <c r="CV57" s="15">
        <f>[1]Sheet1!GF143</f>
        <v>53.4</v>
      </c>
      <c r="CW57" s="15">
        <f>[1]Sheet1!GG143</f>
        <v>50.4</v>
      </c>
      <c r="CX57" s="15">
        <f>[1]Sheet1!GH143</f>
        <v>57.6</v>
      </c>
      <c r="CY57" s="15">
        <f>[1]Sheet1!GI143</f>
        <v>63.7</v>
      </c>
      <c r="CZ57" s="15">
        <f>[1]Sheet1!GJ143</f>
        <v>64.900000000000006</v>
      </c>
      <c r="DA57" s="15">
        <f>[1]Sheet1!GK143</f>
        <v>68.5</v>
      </c>
      <c r="DB57" s="15">
        <f>[1]Sheet1!GL143</f>
        <v>67.2</v>
      </c>
      <c r="DC57" s="15">
        <f>[1]Sheet1!GM143</f>
        <v>58.9</v>
      </c>
      <c r="DD57" s="15">
        <f>[1]Sheet1!GN143</f>
        <v>54.2</v>
      </c>
      <c r="DE57" s="15">
        <f>[1]Sheet1!GO143</f>
        <v>59.4</v>
      </c>
      <c r="DF57" s="15">
        <f>[1]Sheet1!GP143</f>
        <v>69.5</v>
      </c>
      <c r="DG57" s="15">
        <f>[1]Sheet1!GQ143</f>
        <v>68.2</v>
      </c>
      <c r="DH57" s="15">
        <f>[1]Sheet1!GR143</f>
        <v>61.5</v>
      </c>
      <c r="DI57" s="15">
        <f>[1]Sheet1!GS143</f>
        <v>63.2</v>
      </c>
      <c r="DJ57" s="15">
        <f>[1]Sheet1!GT143</f>
        <v>62.9</v>
      </c>
      <c r="DK57" s="15">
        <f>[1]Sheet1!GU143</f>
        <v>60.7</v>
      </c>
      <c r="DL57" s="15">
        <f>[1]Sheet1!GV143</f>
        <v>57.1</v>
      </c>
      <c r="DM57" s="15">
        <f>[1]Sheet1!GW143</f>
        <v>53.2</v>
      </c>
      <c r="DN57" s="15">
        <f>[1]Sheet1!GX143</f>
        <v>51.3</v>
      </c>
      <c r="DO57" s="15">
        <f>[1]Sheet1!GY143</f>
        <v>53.6</v>
      </c>
      <c r="DP57" s="15">
        <f>[1]Sheet1!GZ143</f>
        <v>59.1</v>
      </c>
      <c r="DQ57" s="15">
        <f>[1]Sheet1!HA143</f>
        <v>63.2</v>
      </c>
      <c r="DR57" s="15">
        <f>[1]Sheet1!HB143</f>
        <v>64.400000000000006</v>
      </c>
      <c r="DS57" s="15">
        <f>[1]Sheet1!HC143</f>
        <v>61.3</v>
      </c>
      <c r="DT57" s="15">
        <f>[1]Sheet1!HD143</f>
        <v>58.3</v>
      </c>
      <c r="DU57" s="15">
        <f>[1]Sheet1!HE143</f>
        <v>55.5</v>
      </c>
      <c r="DV57" s="15">
        <f>[1]Sheet1!HF143</f>
        <v>51</v>
      </c>
      <c r="DW57" s="15">
        <f>[1]Sheet1!HG143</f>
        <v>52.5</v>
      </c>
      <c r="DX57" s="15">
        <f>[1]Sheet1!HH143</f>
        <v>62</v>
      </c>
      <c r="DY57" s="15">
        <f>[1]Sheet1!HI143</f>
        <v>62.8</v>
      </c>
      <c r="DZ57" s="15">
        <f>[1]Sheet1!HJ143</f>
        <v>58.1</v>
      </c>
      <c r="EA57" s="15">
        <f>[1]Sheet1!HK143</f>
        <v>56.4</v>
      </c>
      <c r="EB57" s="15">
        <f>[1]Sheet1!HL143</f>
        <v>58.1</v>
      </c>
      <c r="EC57" s="15">
        <f>[1]Sheet1!HM143</f>
        <v>61.4</v>
      </c>
      <c r="ED57" s="15">
        <f>[1]Sheet1!HN143</f>
        <v>64.400000000000006</v>
      </c>
      <c r="EE57" s="15">
        <f>[1]Sheet1!HO143</f>
        <v>63.8</v>
      </c>
      <c r="EF57" s="15">
        <f>[1]Sheet1!HP143</f>
        <v>62.6</v>
      </c>
      <c r="EG57" s="15">
        <f>[1]Sheet1!HQ143</f>
        <v>59.6</v>
      </c>
      <c r="EH57" s="15">
        <f>[1]Sheet1!HR143</f>
        <v>53.7</v>
      </c>
      <c r="EI57" s="15">
        <f>[1]Sheet1!HS143</f>
        <v>47.8</v>
      </c>
      <c r="EJ57" s="15">
        <f>[1]Sheet1!HT143</f>
        <v>51.3</v>
      </c>
      <c r="EK57" s="15">
        <f>[1]Sheet1!HU143</f>
        <v>56.7</v>
      </c>
      <c r="EL57" s="15">
        <f>[1]Sheet1!HV143</f>
        <v>60.6</v>
      </c>
      <c r="EM57" s="15">
        <f>[1]Sheet1!HW143</f>
        <v>56.8</v>
      </c>
      <c r="EN57" s="15">
        <f>[1]Sheet1!HX143</f>
        <v>56</v>
      </c>
      <c r="EO57" s="15">
        <f>[1]Sheet1!HY143</f>
        <v>56.3</v>
      </c>
      <c r="EP57" s="15">
        <f>[1]Sheet1!HZ143</f>
        <v>53</v>
      </c>
      <c r="EQ57" s="15">
        <f>[1]Sheet1!IA143</f>
        <v>55.4</v>
      </c>
      <c r="ER57" s="15">
        <f>[1]Sheet1!IB143</f>
        <v>54</v>
      </c>
      <c r="ES57" s="15">
        <f>[1]Sheet1!IC143</f>
        <v>56.2</v>
      </c>
      <c r="ET57" s="15">
        <f>[1]Sheet1!ID143</f>
        <v>59.5</v>
      </c>
      <c r="EU57" s="15">
        <f>[1]Sheet1!IE143</f>
        <v>56.9</v>
      </c>
      <c r="EV57" s="15">
        <f>[1]Sheet1!IF143</f>
        <v>52.8</v>
      </c>
      <c r="EW57" s="15">
        <f>[1]Sheet1!IG143</f>
        <v>51.6</v>
      </c>
      <c r="EX57" s="15">
        <f>[1]Sheet1!IH143</f>
        <v>50.3</v>
      </c>
      <c r="EY57" s="15">
        <f>[1]Sheet1!II143</f>
        <v>51.4</v>
      </c>
      <c r="EZ57" s="15">
        <f>[1]Sheet1!IJ143</f>
        <v>49</v>
      </c>
      <c r="FA57" s="15">
        <f>[1]Sheet1!IK143</f>
        <v>48.9</v>
      </c>
      <c r="FB57" s="15">
        <f>[1]Sheet1!IL143</f>
        <v>47.6</v>
      </c>
      <c r="FC57" s="15">
        <f>[1]Sheet1!IM143</f>
        <v>47.6</v>
      </c>
      <c r="FD57" s="15">
        <f>[1]Sheet1!IN143</f>
        <v>46.2</v>
      </c>
      <c r="FE57" s="15">
        <f>[1]Sheet1!IO143</f>
        <v>47.3</v>
      </c>
      <c r="FF57" s="15">
        <f>[1]Sheet1!IP143</f>
        <v>50.1</v>
      </c>
      <c r="FG57" s="15">
        <f>[1]Sheet1!IQ143</f>
        <v>49</v>
      </c>
      <c r="FH57" s="15">
        <f>[1]Sheet1!IR143</f>
        <v>51.2</v>
      </c>
      <c r="FI57" s="15">
        <f>[1]Sheet1!IS143</f>
        <v>51.3</v>
      </c>
      <c r="FJ57" s="15">
        <f>[1]Sheet1!B361</f>
        <v>49.6</v>
      </c>
      <c r="FK57" s="15">
        <f>[1]Sheet1!C361</f>
        <v>46.5</v>
      </c>
      <c r="FL57" s="15">
        <f>[1]Sheet1!D361</f>
        <v>48.9</v>
      </c>
      <c r="FM57" s="15">
        <f>[1]Sheet1!E361</f>
        <v>50.9</v>
      </c>
      <c r="FN57" s="15">
        <f>[1]Sheet1!F361</f>
        <v>50.5</v>
      </c>
      <c r="FO57" s="15">
        <f>[1]Sheet1!G361</f>
        <v>49</v>
      </c>
      <c r="FP57" s="15">
        <f>[1]Sheet1!H361</f>
        <v>49.9</v>
      </c>
      <c r="FQ57" s="15">
        <f>[1]Sheet1!I361</f>
        <v>50.6</v>
      </c>
      <c r="FR57" s="15">
        <f>[1]Sheet1!J361</f>
        <v>48.1</v>
      </c>
      <c r="FS57" s="15">
        <f>[1]Sheet1!K361</f>
        <v>48.7</v>
      </c>
      <c r="FT57" s="15">
        <f>[1]Sheet1!L361</f>
        <v>50.7</v>
      </c>
      <c r="FU57" s="15">
        <f>[1]Sheet1!M361</f>
        <v>51</v>
      </c>
      <c r="FV57" s="15">
        <f>[1]Sheet1!N361</f>
        <v>50.4</v>
      </c>
      <c r="FW57" s="15">
        <f>[1]Sheet1!O361</f>
        <v>48.6</v>
      </c>
      <c r="FX57" s="15">
        <f>[1]Sheet1!P361</f>
        <v>49.1</v>
      </c>
      <c r="FY57" s="15">
        <f>[1]Sheet1!Q361</f>
        <v>47.2</v>
      </c>
      <c r="FZ57" s="15">
        <f>[1]Sheet1!R361</f>
        <v>47.3</v>
      </c>
      <c r="GA57" s="15">
        <f>[1]Sheet1!S361</f>
        <v>51</v>
      </c>
      <c r="GB57" s="15">
        <f>[1]Sheet1!T361</f>
        <v>50</v>
      </c>
      <c r="GC57" s="15">
        <f>[1]Sheet1!U361</f>
        <v>49.6</v>
      </c>
      <c r="GD57" s="15">
        <f>[1]Sheet1!V361</f>
        <v>50.5</v>
      </c>
      <c r="GE57" s="15">
        <f>[1]Sheet1!W361</f>
        <v>49.5</v>
      </c>
      <c r="GF57" s="15">
        <f>[1]Sheet1!X361</f>
        <v>46.6</v>
      </c>
      <c r="GG57" s="15">
        <f>[1]Sheet1!Y361</f>
        <v>46.9</v>
      </c>
      <c r="GH57" s="15">
        <f>[1]Sheet1!Z361</f>
        <v>46.8</v>
      </c>
      <c r="GI57" s="15">
        <f>[1]Sheet1!AA361</f>
        <v>48.2</v>
      </c>
      <c r="GJ57" s="15">
        <f>[1]Sheet1!AB361</f>
        <v>47.6</v>
      </c>
      <c r="GK57" s="15">
        <f>[1]Sheet1!AC361</f>
        <v>47.4</v>
      </c>
      <c r="GL57" s="15">
        <f>[1]Sheet1!AD361</f>
        <v>47.9</v>
      </c>
      <c r="GM57" s="15">
        <f>[1]Sheet1!AE361</f>
        <v>46.8</v>
      </c>
      <c r="GN57" s="15">
        <f>[1]Sheet1!AF361</f>
        <v>46.6</v>
      </c>
      <c r="GO57" s="15">
        <f>[1]Sheet1!AG361</f>
        <v>48.7</v>
      </c>
      <c r="GP57" s="15">
        <f>[1]Sheet1!AH361</f>
        <v>48.8</v>
      </c>
      <c r="GQ57" s="15">
        <f>[1]Sheet1!AI361</f>
        <v>47.3</v>
      </c>
      <c r="GR57" s="15">
        <f>[1]Sheet1!AJ361</f>
        <v>47.7</v>
      </c>
      <c r="GS57" s="15">
        <f>[1]Sheet1!AK361</f>
        <v>47.8</v>
      </c>
      <c r="GT57" s="15">
        <f>[1]Sheet1!AL361</f>
        <v>45.7</v>
      </c>
      <c r="GU57" s="15">
        <f>[1]Sheet1!AM361</f>
        <v>43.7</v>
      </c>
      <c r="GV57" s="15">
        <f>[1]Sheet1!AN361</f>
        <v>47</v>
      </c>
      <c r="GW57" s="15">
        <f>[1]Sheet1!AO361</f>
        <v>48.4</v>
      </c>
      <c r="GX57" s="15">
        <f>[1]Sheet1!AP361</f>
        <v>48.2</v>
      </c>
      <c r="GY57" s="15">
        <f>[1]Sheet1!AQ361</f>
        <v>48.7</v>
      </c>
      <c r="GZ57" s="15">
        <f>[1]Sheet1!AR361</f>
        <v>49.4</v>
      </c>
      <c r="HA57" s="15">
        <f>[1]Sheet1!AS361</f>
        <v>47.2</v>
      </c>
      <c r="HB57" s="15">
        <f>[1]Sheet1!AT361</f>
        <v>47.1</v>
      </c>
      <c r="HC57" s="15">
        <f>[1]Sheet1!AU361</f>
        <v>48.5</v>
      </c>
      <c r="HD57" s="15">
        <f>[1]Sheet1!AV361</f>
        <v>48.1</v>
      </c>
      <c r="HE57" s="15">
        <f>[1]Sheet1!AW361</f>
        <v>47.8</v>
      </c>
      <c r="HF57" s="15">
        <f>[1]Sheet1!AX361</f>
        <v>46.5</v>
      </c>
      <c r="HG57" s="15">
        <f>[1]Sheet1!AY361</f>
        <v>47.4</v>
      </c>
      <c r="HH57" s="15">
        <f>[1]Sheet1!AZ361</f>
        <v>46.3</v>
      </c>
      <c r="HI57" s="15">
        <f>[1]Sheet1!BA361</f>
        <v>46.9</v>
      </c>
      <c r="HJ57" s="15">
        <f>[1]Sheet1!BB361</f>
        <v>49</v>
      </c>
      <c r="HK57" s="15">
        <f>[1]Sheet1!BC361</f>
        <v>48.3</v>
      </c>
      <c r="HL57" s="15">
        <f>[1]Sheet1!BD361</f>
        <v>48.4</v>
      </c>
      <c r="HM57" s="15">
        <f>[1]Sheet1!BE361</f>
        <v>48.7</v>
      </c>
      <c r="HN57" s="15">
        <f>[1]Sheet1!BF361</f>
        <v>49.2</v>
      </c>
      <c r="HO57" s="15">
        <f>[1]Sheet1!BG361</f>
        <v>47.4</v>
      </c>
      <c r="HP57" s="15">
        <f>[1]Sheet1!BH361</f>
        <v>47.4</v>
      </c>
      <c r="HQ57" s="15">
        <f>[1]Sheet1!BI361</f>
        <v>50.9</v>
      </c>
      <c r="HR57" s="15">
        <f>[1]Sheet1!BJ361</f>
        <v>50</v>
      </c>
      <c r="HS57" s="15">
        <f>[1]Sheet1!BK361</f>
        <v>50.3</v>
      </c>
      <c r="HT57" s="15">
        <f>[1]Sheet1!BL361</f>
        <v>51.3</v>
      </c>
      <c r="HU57" s="15">
        <f>[1]Sheet1!BM361</f>
        <v>50.9</v>
      </c>
      <c r="HV57" s="15">
        <f>[1]Sheet1!BN361</f>
        <v>48.6</v>
      </c>
      <c r="HW57" s="15">
        <f>[1]Sheet1!BO361</f>
        <v>49.5</v>
      </c>
      <c r="HX57" s="15">
        <f>[1]Sheet1!BP361</f>
        <v>50.6</v>
      </c>
      <c r="HY57" s="15">
        <f>[1]Sheet1!BQ361</f>
        <v>52.1</v>
      </c>
      <c r="HZ57" s="15">
        <f>[1]Sheet1!BR361</f>
        <v>51.3</v>
      </c>
      <c r="IA57" s="15">
        <f>[1]Sheet1!BS361</f>
        <v>52.1</v>
      </c>
      <c r="IB57" s="15">
        <f>[1]Sheet1!BT361</f>
        <v>50.1</v>
      </c>
      <c r="IC57" s="15">
        <f>[1]Sheet1!BU361</f>
        <v>47.4</v>
      </c>
      <c r="ID57" s="15">
        <f>[1]Sheet1!BV361</f>
        <v>46.1</v>
      </c>
      <c r="IE57" s="15">
        <f>[1]Sheet1!BW361</f>
        <v>47.6</v>
      </c>
      <c r="IF57" s="15">
        <f>[1]Sheet1!BX361</f>
        <v>49.1</v>
      </c>
      <c r="IG57" s="15">
        <f>[1]Sheet1!BY361</f>
        <v>49</v>
      </c>
      <c r="IH57" s="15">
        <f>[1]Sheet1!BZ361</f>
        <v>48.1</v>
      </c>
      <c r="II57" s="15">
        <f>[1]Sheet1!CA361</f>
        <v>49.1</v>
      </c>
      <c r="IJ57" s="15">
        <f>[1]Sheet1!CB361</f>
        <v>46.2</v>
      </c>
      <c r="IK57" s="15">
        <f>[1]Sheet1!CC361</f>
        <v>45.4</v>
      </c>
      <c r="IL57" s="15">
        <f>[1]Sheet1!CD361</f>
        <v>48.3</v>
      </c>
      <c r="IM57" s="15">
        <f>[1]Sheet1!CE361</f>
        <v>49.4</v>
      </c>
      <c r="IN57" s="15">
        <f>[1]Sheet1!CF361</f>
        <v>51.2</v>
      </c>
      <c r="IO57" s="15">
        <f>[1]Sheet1!CG361</f>
        <v>50.1</v>
      </c>
    </row>
    <row r="58" spans="1:249" s="12" customFormat="1" ht="12" customHeight="1" x14ac:dyDescent="0.15">
      <c r="A58" s="12" t="s">
        <v>36</v>
      </c>
      <c r="B58" s="15">
        <f>[1]Sheet1!CL144</f>
        <v>71.662000000000006</v>
      </c>
      <c r="C58" s="15">
        <f>[1]Sheet1!CM144</f>
        <v>71.622</v>
      </c>
      <c r="D58" s="15">
        <f>[1]Sheet1!CN144</f>
        <v>71.278999999999996</v>
      </c>
      <c r="E58" s="15">
        <f>[1]Sheet1!CO144</f>
        <v>71.167000000000002</v>
      </c>
      <c r="F58" s="15">
        <f>[1]Sheet1!CP144</f>
        <v>71.080999999999989</v>
      </c>
      <c r="G58" s="15">
        <f>[1]Sheet1!CQ144</f>
        <v>73.825999999999993</v>
      </c>
      <c r="H58" s="15">
        <f>[1]Sheet1!CR144</f>
        <v>74.093999999999994</v>
      </c>
      <c r="I58" s="15">
        <f>[1]Sheet1!CS144</f>
        <v>74.176000000000002</v>
      </c>
      <c r="J58" s="15">
        <f>[1]Sheet1!CT144</f>
        <v>74.581000000000003</v>
      </c>
      <c r="K58" s="15">
        <f>[1]Sheet1!CU144</f>
        <v>73.837000000000003</v>
      </c>
      <c r="L58" s="15">
        <f>[1]Sheet1!CV144</f>
        <v>75.293000000000006</v>
      </c>
      <c r="M58" s="15">
        <f>[1]Sheet1!CW144</f>
        <v>75.504999999999995</v>
      </c>
      <c r="N58" s="15">
        <f>[1]Sheet1!CX144</f>
        <v>76.081999999999994</v>
      </c>
      <c r="O58" s="15">
        <f>[1]Sheet1!CY144</f>
        <v>76.545000000000002</v>
      </c>
      <c r="P58" s="15">
        <f>[1]Sheet1!CZ144</f>
        <v>77.417000000000002</v>
      </c>
      <c r="Q58" s="15">
        <f>[1]Sheet1!DA144</f>
        <v>77.978999999999999</v>
      </c>
      <c r="R58" s="15">
        <f>[1]Sheet1!DB144</f>
        <v>78.168999999999997</v>
      </c>
      <c r="S58" s="15">
        <f>[1]Sheet1!DC144</f>
        <v>78.198999999999998</v>
      </c>
      <c r="T58" s="15">
        <f>[1]Sheet1!DD144</f>
        <v>78.238</v>
      </c>
      <c r="U58" s="15">
        <f>[1]Sheet1!DE144</f>
        <v>79.402999999999992</v>
      </c>
      <c r="V58" s="15">
        <f>[1]Sheet1!DF144</f>
        <v>79.73</v>
      </c>
      <c r="W58" s="15">
        <f>[1]Sheet1!DG144</f>
        <v>80.091000000000008</v>
      </c>
      <c r="X58" s="15">
        <f>[1]Sheet1!DH144</f>
        <v>80.093000000000004</v>
      </c>
      <c r="Y58" s="15">
        <f>[1]Sheet1!DI144</f>
        <v>80.138999999999996</v>
      </c>
      <c r="Z58" s="15">
        <f>[1]Sheet1!DJ144</f>
        <v>80.228999999999999</v>
      </c>
      <c r="AA58" s="15">
        <f>[1]Sheet1!DK144</f>
        <v>80.046000000000006</v>
      </c>
      <c r="AB58" s="15">
        <f>[1]Sheet1!DL144</f>
        <v>80.759</v>
      </c>
      <c r="AC58" s="15">
        <f>[1]Sheet1!DM144</f>
        <v>80.881999999999991</v>
      </c>
      <c r="AD58" s="15">
        <f>[1]Sheet1!DN144</f>
        <v>81.030999999999992</v>
      </c>
      <c r="AE58" s="15">
        <f>[1]Sheet1!DO144</f>
        <v>81.297000000000011</v>
      </c>
      <c r="AF58" s="15">
        <f>[1]Sheet1!DP144</f>
        <v>81.125</v>
      </c>
      <c r="AG58" s="15">
        <f>[1]Sheet1!DQ144</f>
        <v>81.340999999999994</v>
      </c>
      <c r="AH58" s="15">
        <f>[1]Sheet1!DR144</f>
        <v>80.986999999999995</v>
      </c>
      <c r="AI58" s="15">
        <f>[1]Sheet1!DS144</f>
        <v>80.775999999999996</v>
      </c>
      <c r="AJ58" s="15">
        <f>[1]Sheet1!DT144</f>
        <v>82.194000000000003</v>
      </c>
      <c r="AK58" s="15">
        <f>[1]Sheet1!DU144</f>
        <v>82.471999999999994</v>
      </c>
      <c r="AL58" s="15">
        <f>[1]Sheet1!DV144</f>
        <v>83.068999999999988</v>
      </c>
      <c r="AM58" s="15">
        <f>[1]Sheet1!DW144</f>
        <v>82.820999999999998</v>
      </c>
      <c r="AN58" s="15">
        <f>[1]Sheet1!DX144</f>
        <v>82.778999999999996</v>
      </c>
      <c r="AO58" s="15">
        <f>[1]Sheet1!DY144</f>
        <v>82.748000000000005</v>
      </c>
      <c r="AP58" s="15">
        <f>[1]Sheet1!DZ144</f>
        <v>82.522999999999996</v>
      </c>
      <c r="AQ58" s="15">
        <f>[1]Sheet1!EA144</f>
        <v>82.272999999999996</v>
      </c>
      <c r="AR58" s="15">
        <f>[1]Sheet1!EB144</f>
        <v>82.519000000000005</v>
      </c>
      <c r="AS58" s="15">
        <f>[1]Sheet1!EC144</f>
        <v>82.727000000000004</v>
      </c>
      <c r="AT58" s="15">
        <f>[1]Sheet1!ED144</f>
        <v>82.86</v>
      </c>
      <c r="AU58" s="15">
        <f>[1]Sheet1!EE144</f>
        <v>83.18</v>
      </c>
      <c r="AV58" s="15">
        <f>[1]Sheet1!EF144</f>
        <v>82.780999999999992</v>
      </c>
      <c r="AW58" s="15">
        <f>[1]Sheet1!EG144</f>
        <v>82.528000000000006</v>
      </c>
      <c r="AX58" s="15">
        <f>[1]Sheet1!EH144</f>
        <v>76.628</v>
      </c>
      <c r="AY58" s="15">
        <f>[1]Sheet1!EI144</f>
        <v>83.058999999999997</v>
      </c>
      <c r="AZ58" s="15">
        <f>[1]Sheet1!EJ144</f>
        <v>83.167000000000002</v>
      </c>
      <c r="BA58" s="15">
        <f>[1]Sheet1!EK144</f>
        <v>81.210999999999999</v>
      </c>
      <c r="BB58" s="15">
        <f>[1]Sheet1!EL144</f>
        <v>82.884</v>
      </c>
      <c r="BC58" s="15">
        <f>[1]Sheet1!EM144</f>
        <v>86.512999999999991</v>
      </c>
      <c r="BD58" s="15">
        <f>[1]Sheet1!EN144</f>
        <v>82.712000000000003</v>
      </c>
      <c r="BE58" s="15">
        <f>[1]Sheet1!EO144</f>
        <v>83.131999999999991</v>
      </c>
      <c r="BF58" s="15">
        <f>[1]Sheet1!EP144</f>
        <v>83.161000000000001</v>
      </c>
      <c r="BG58" s="15">
        <f>[1]Sheet1!EQ144</f>
        <v>83.287999999999997</v>
      </c>
      <c r="BH58" s="15">
        <f>[1]Sheet1!ER144</f>
        <v>82.471000000000004</v>
      </c>
      <c r="BI58" s="15">
        <f>[1]Sheet1!ES144</f>
        <v>82.399000000000001</v>
      </c>
      <c r="BJ58" s="15">
        <f>[1]Sheet1!ET144</f>
        <v>82.135999999999996</v>
      </c>
      <c r="BK58" s="15">
        <f>[1]Sheet1!EU144</f>
        <v>82.182000000000002</v>
      </c>
      <c r="BL58" s="15">
        <f>[1]Sheet1!EV144</f>
        <v>81.967999999999989</v>
      </c>
      <c r="BM58" s="15">
        <f>[1]Sheet1!EW144</f>
        <v>80.73899999999999</v>
      </c>
      <c r="BN58" s="15">
        <f>[1]Sheet1!EX144</f>
        <v>80.900999999999996</v>
      </c>
      <c r="BO58" s="15">
        <f>[1]Sheet1!EY144</f>
        <v>80.519000000000005</v>
      </c>
      <c r="BP58" s="15">
        <f>[1]Sheet1!EZ144</f>
        <v>80.534999999999997</v>
      </c>
      <c r="BQ58" s="15">
        <f>[1]Sheet1!FA144</f>
        <v>80.474000000000004</v>
      </c>
      <c r="BR58" s="15">
        <f>[1]Sheet1!FB144</f>
        <v>79.435000000000002</v>
      </c>
      <c r="BS58" s="15">
        <f>[1]Sheet1!FC144</f>
        <v>79.168999999999997</v>
      </c>
      <c r="BT58" s="15">
        <f>[1]Sheet1!FD144</f>
        <v>79.343000000000004</v>
      </c>
      <c r="BU58" s="15">
        <f>[1]Sheet1!FE144</f>
        <v>78.933999999999997</v>
      </c>
      <c r="BV58" s="15">
        <f>[1]Sheet1!FF144</f>
        <v>78.477999999999994</v>
      </c>
      <c r="BW58" s="15">
        <f>[1]Sheet1!FG144</f>
        <v>77.762</v>
      </c>
      <c r="BX58" s="15">
        <f>[1]Sheet1!FH144</f>
        <v>77.722999999999999</v>
      </c>
      <c r="BY58" s="15">
        <f>[1]Sheet1!FI144</f>
        <v>75.411000000000001</v>
      </c>
      <c r="BZ58" s="15">
        <f>[1]Sheet1!FJ144</f>
        <v>78.466999999999999</v>
      </c>
      <c r="CA58" s="15">
        <f>[1]Sheet1!FK144</f>
        <v>77.949000000000012</v>
      </c>
      <c r="CB58" s="15">
        <f>[1]Sheet1!FL144</f>
        <v>74.956000000000003</v>
      </c>
      <c r="CC58" s="15">
        <f>[1]Sheet1!FM144</f>
        <v>77.069000000000003</v>
      </c>
      <c r="CD58" s="15">
        <f>[1]Sheet1!FN144</f>
        <v>76.817000000000007</v>
      </c>
      <c r="CE58" s="15">
        <f>[1]Sheet1!FO144</f>
        <v>73.361999999999995</v>
      </c>
      <c r="CF58" s="15">
        <f>[1]Sheet1!FP144</f>
        <v>72.67</v>
      </c>
      <c r="CG58" s="15">
        <f>[1]Sheet1!FQ144</f>
        <v>74.751999999999995</v>
      </c>
      <c r="CH58" s="15">
        <f>[1]Sheet1!FR144</f>
        <v>74.39</v>
      </c>
      <c r="CI58" s="15">
        <f>[1]Sheet1!FS144</f>
        <v>73.456999999999994</v>
      </c>
      <c r="CJ58" s="15">
        <f>[1]Sheet1!FT144</f>
        <v>73.468999999999994</v>
      </c>
      <c r="CK58" s="15">
        <f>[1]Sheet1!FU144</f>
        <v>72.413000000000011</v>
      </c>
      <c r="CL58" s="15">
        <f>[1]Sheet1!FV144</f>
        <v>68.358999999999995</v>
      </c>
      <c r="CM58" s="15">
        <f>[1]Sheet1!FW144</f>
        <v>67.733000000000004</v>
      </c>
      <c r="CN58" s="15">
        <f>[1]Sheet1!FX144</f>
        <v>70.69</v>
      </c>
      <c r="CO58" s="15">
        <f>[1]Sheet1!FY144</f>
        <v>70.478999999999999</v>
      </c>
      <c r="CP58" s="15">
        <f>[1]Sheet1!FZ144</f>
        <v>70.433000000000007</v>
      </c>
      <c r="CQ58" s="15">
        <f>[1]Sheet1!GA144</f>
        <v>69.998999999999995</v>
      </c>
      <c r="CR58" s="15">
        <f>[1]Sheet1!GB144</f>
        <v>69.504999999999995</v>
      </c>
      <c r="CS58" s="15">
        <f>[1]Sheet1!GC144</f>
        <v>65.891000000000005</v>
      </c>
      <c r="CT58" s="15">
        <f>[1]Sheet1!GD144</f>
        <v>65.625</v>
      </c>
      <c r="CU58" s="15">
        <f>[1]Sheet1!GE144</f>
        <v>68.185000000000002</v>
      </c>
      <c r="CV58" s="15">
        <f>[1]Sheet1!GF144</f>
        <v>67.191999999999993</v>
      </c>
      <c r="CW58" s="15">
        <f>[1]Sheet1!GG144</f>
        <v>66.769000000000005</v>
      </c>
      <c r="CX58" s="15">
        <f>[1]Sheet1!GH144</f>
        <v>66.341999999999999</v>
      </c>
      <c r="CY58" s="15">
        <f>[1]Sheet1!GI144</f>
        <v>66.509</v>
      </c>
      <c r="CZ58" s="15">
        <f>[1]Sheet1!GJ144</f>
        <v>63.15</v>
      </c>
      <c r="DA58" s="15">
        <f>[1]Sheet1!GK144</f>
        <v>63.24</v>
      </c>
      <c r="DB58" s="15">
        <f>[1]Sheet1!GL144</f>
        <v>65.204000000000008</v>
      </c>
      <c r="DC58" s="15">
        <f>[1]Sheet1!GM144</f>
        <v>63.975999999999999</v>
      </c>
      <c r="DD58" s="15">
        <f>[1]Sheet1!GN144</f>
        <v>63.77</v>
      </c>
      <c r="DE58" s="15">
        <f>[1]Sheet1!GO144</f>
        <v>63.984999999999999</v>
      </c>
      <c r="DF58" s="15">
        <f>[1]Sheet1!GP144</f>
        <v>63.679000000000002</v>
      </c>
      <c r="DG58" s="15">
        <f>[1]Sheet1!GQ144</f>
        <v>60.858000000000004</v>
      </c>
      <c r="DH58" s="15">
        <f>[1]Sheet1!GR144</f>
        <v>59.874000000000002</v>
      </c>
      <c r="DI58" s="15">
        <f>[1]Sheet1!GS144</f>
        <v>63.83</v>
      </c>
      <c r="DJ58" s="15">
        <f>[1]Sheet1!GT144</f>
        <v>65.308999999999997</v>
      </c>
      <c r="DK58" s="15">
        <f>[1]Sheet1!GU144</f>
        <v>64.612000000000009</v>
      </c>
      <c r="DL58" s="15">
        <f>[1]Sheet1!GV144</f>
        <v>63.791000000000004</v>
      </c>
      <c r="DM58" s="15">
        <f>[1]Sheet1!GW144</f>
        <v>62.954000000000001</v>
      </c>
      <c r="DN58" s="15">
        <f>[1]Sheet1!GX144</f>
        <v>59.955999999999996</v>
      </c>
      <c r="DO58" s="15">
        <f>[1]Sheet1!GY144</f>
        <v>59.999000000000002</v>
      </c>
      <c r="DP58" s="15">
        <f>[1]Sheet1!GZ144</f>
        <v>62.289000000000001</v>
      </c>
      <c r="DQ58" s="15">
        <f>[1]Sheet1!HA144</f>
        <v>61.849000000000004</v>
      </c>
      <c r="DR58" s="15">
        <f>[1]Sheet1!HB144</f>
        <v>61.379000000000005</v>
      </c>
      <c r="DS58" s="15">
        <f>[1]Sheet1!HC144</f>
        <v>61.296999999999997</v>
      </c>
      <c r="DT58" s="15">
        <f>[1]Sheet1!HD144</f>
        <v>61.315999999999995</v>
      </c>
      <c r="DU58" s="15">
        <f>[1]Sheet1!HE144</f>
        <v>58.027000000000001</v>
      </c>
      <c r="DV58" s="15">
        <f>[1]Sheet1!HF144</f>
        <v>57.645000000000003</v>
      </c>
      <c r="DW58" s="15">
        <f>[1]Sheet1!HG144</f>
        <v>59.070999999999998</v>
      </c>
      <c r="DX58" s="15">
        <f>[1]Sheet1!HH144</f>
        <v>59.758000000000003</v>
      </c>
      <c r="DY58" s="15">
        <f>[1]Sheet1!HI144</f>
        <v>59.693999999999996</v>
      </c>
      <c r="DZ58" s="15">
        <f>[1]Sheet1!HJ144</f>
        <v>59.286999999999999</v>
      </c>
      <c r="EA58" s="15">
        <f>[1]Sheet1!HK144</f>
        <v>58.662999999999997</v>
      </c>
      <c r="EB58" s="15">
        <f>[1]Sheet1!HL144</f>
        <v>55.594999999999999</v>
      </c>
      <c r="EC58" s="15">
        <f>[1]Sheet1!HM144</f>
        <v>55.509</v>
      </c>
      <c r="ED58" s="15">
        <f>[1]Sheet1!HN144</f>
        <v>58.246000000000009</v>
      </c>
      <c r="EE58" s="15">
        <f>[1]Sheet1!HO144</f>
        <v>57.45</v>
      </c>
      <c r="EF58" s="15">
        <f>[1]Sheet1!HP144</f>
        <v>57.12</v>
      </c>
      <c r="EG58" s="15">
        <f>[1]Sheet1!HQ144</f>
        <v>56.422000000000004</v>
      </c>
      <c r="EH58" s="15">
        <f>[1]Sheet1!HR144</f>
        <v>56.442</v>
      </c>
      <c r="EI58" s="15">
        <f>[1]Sheet1!HS144</f>
        <v>53.777999999999999</v>
      </c>
      <c r="EJ58" s="15">
        <f>[1]Sheet1!HT144</f>
        <v>53.298999999999999</v>
      </c>
      <c r="EK58" s="15">
        <f>[1]Sheet1!HU144</f>
        <v>52.991</v>
      </c>
      <c r="EL58" s="15">
        <f>[1]Sheet1!HV144</f>
        <v>55.016000000000005</v>
      </c>
      <c r="EM58" s="15">
        <f>[1]Sheet1!HW144</f>
        <v>54.966999999999999</v>
      </c>
      <c r="EN58" s="15">
        <f>[1]Sheet1!HX144</f>
        <v>54.826999999999998</v>
      </c>
      <c r="EO58" s="15">
        <f>[1]Sheet1!HY144</f>
        <v>54.423999999999999</v>
      </c>
      <c r="EP58" s="15">
        <f>[1]Sheet1!HZ144</f>
        <v>51.424999999999997</v>
      </c>
      <c r="EQ58" s="15">
        <f>[1]Sheet1!IA144</f>
        <v>50.857999999999997</v>
      </c>
      <c r="ER58" s="15">
        <f>[1]Sheet1!IB144</f>
        <v>53.292999999999999</v>
      </c>
      <c r="ES58" s="15">
        <f>[1]Sheet1!IC144</f>
        <v>53.244999999999997</v>
      </c>
      <c r="ET58" s="15">
        <f>[1]Sheet1!ID144</f>
        <v>52.771999999999998</v>
      </c>
      <c r="EU58" s="15">
        <f>[1]Sheet1!IE144</f>
        <v>52.344000000000001</v>
      </c>
      <c r="EV58" s="15">
        <f>[1]Sheet1!IF144</f>
        <v>51.881</v>
      </c>
      <c r="EW58" s="15">
        <f>[1]Sheet1!IG144</f>
        <v>49.42</v>
      </c>
      <c r="EX58" s="15">
        <f>[1]Sheet1!IH144</f>
        <v>49.314</v>
      </c>
      <c r="EY58" s="15">
        <f>[1]Sheet1!II144</f>
        <v>51.198999999999998</v>
      </c>
      <c r="EZ58" s="15">
        <f>[1]Sheet1!IJ144</f>
        <v>50.640999999999998</v>
      </c>
      <c r="FA58" s="15">
        <f>[1]Sheet1!IK144</f>
        <v>50.103000000000002</v>
      </c>
      <c r="FB58" s="15">
        <f>[1]Sheet1!IL144</f>
        <v>50.070999999999998</v>
      </c>
      <c r="FC58" s="15">
        <f>[1]Sheet1!IM144</f>
        <v>49.960999999999999</v>
      </c>
      <c r="FD58" s="15">
        <f>[1]Sheet1!IN144</f>
        <v>47.364000000000004</v>
      </c>
      <c r="FE58" s="15">
        <f>[1]Sheet1!IO144</f>
        <v>47.169999999999995</v>
      </c>
      <c r="FF58" s="15">
        <f>[1]Sheet1!IP144</f>
        <v>49.22</v>
      </c>
      <c r="FG58" s="15">
        <f>[1]Sheet1!IQ144</f>
        <v>49.173999999999999</v>
      </c>
      <c r="FH58" s="15">
        <f>[1]Sheet1!IR144</f>
        <v>49.038000000000004</v>
      </c>
      <c r="FI58" s="15">
        <f>[1]Sheet1!IS144</f>
        <v>48.842999999999996</v>
      </c>
      <c r="FJ58" s="15">
        <f>[1]Sheet1!B362</f>
        <v>48.875</v>
      </c>
      <c r="FK58" s="15">
        <f>[1]Sheet1!C362</f>
        <v>46.198999999999998</v>
      </c>
      <c r="FL58" s="15">
        <f>[1]Sheet1!D362</f>
        <v>46.132999999999996</v>
      </c>
      <c r="FM58" s="15">
        <f>[1]Sheet1!E362</f>
        <v>48.381</v>
      </c>
      <c r="FN58" s="15">
        <f>[1]Sheet1!F362</f>
        <v>48.122999999999998</v>
      </c>
      <c r="FO58" s="15">
        <f>[1]Sheet1!G362</f>
        <v>48.045000000000002</v>
      </c>
      <c r="FP58" s="15">
        <f>[1]Sheet1!H362</f>
        <v>47.844999999999999</v>
      </c>
      <c r="FQ58" s="15">
        <f>[1]Sheet1!I362</f>
        <v>47.789000000000001</v>
      </c>
      <c r="FR58" s="15">
        <f>[1]Sheet1!J362</f>
        <v>45.524999999999999</v>
      </c>
      <c r="FS58" s="15">
        <f>[1]Sheet1!K362</f>
        <v>45.381</v>
      </c>
      <c r="FT58" s="15">
        <f>[1]Sheet1!L362</f>
        <v>47.692</v>
      </c>
      <c r="FU58" s="15">
        <f>[1]Sheet1!M362</f>
        <v>47.616</v>
      </c>
      <c r="FV58" s="15">
        <f>[1]Sheet1!N362</f>
        <v>47.540999999999997</v>
      </c>
      <c r="FW58" s="15">
        <f>[1]Sheet1!O362</f>
        <v>47.445999999999998</v>
      </c>
      <c r="FX58" s="15">
        <f>[1]Sheet1!P362</f>
        <v>47.382000000000005</v>
      </c>
      <c r="FY58" s="15">
        <f>[1]Sheet1!Q362</f>
        <v>45.147000000000006</v>
      </c>
      <c r="FZ58" s="15">
        <f>[1]Sheet1!R362</f>
        <v>45.180999999999997</v>
      </c>
      <c r="GA58" s="15">
        <f>[1]Sheet1!S362</f>
        <v>47.204000000000001</v>
      </c>
      <c r="GB58" s="15">
        <f>[1]Sheet1!T362</f>
        <v>46.262999999999998</v>
      </c>
      <c r="GC58" s="15">
        <f>[1]Sheet1!U362</f>
        <v>47.241</v>
      </c>
      <c r="GD58" s="15">
        <f>[1]Sheet1!V362</f>
        <v>47.325000000000003</v>
      </c>
      <c r="GE58" s="15">
        <f>[1]Sheet1!W362</f>
        <v>47.406999999999996</v>
      </c>
      <c r="GF58" s="15">
        <f>[1]Sheet1!X362</f>
        <v>45.160000000000004</v>
      </c>
      <c r="GG58" s="15">
        <f>[1]Sheet1!Y362</f>
        <v>46.301000000000002</v>
      </c>
      <c r="GH58" s="15">
        <f>[1]Sheet1!Z362</f>
        <v>47.265000000000001</v>
      </c>
      <c r="GI58" s="15">
        <f>[1]Sheet1!AA362</f>
        <v>47.448</v>
      </c>
      <c r="GJ58" s="15">
        <f>[1]Sheet1!AB362</f>
        <v>47.374000000000002</v>
      </c>
      <c r="GK58" s="15">
        <f>[1]Sheet1!AC362</f>
        <v>47.36</v>
      </c>
      <c r="GL58" s="15">
        <f>[1]Sheet1!AD362</f>
        <v>47.302</v>
      </c>
      <c r="GM58" s="15">
        <f>[1]Sheet1!AE362</f>
        <v>45.135999999999996</v>
      </c>
      <c r="GN58" s="15">
        <f>[1]Sheet1!AF362</f>
        <v>45.325000000000003</v>
      </c>
      <c r="GO58" s="15">
        <f>[1]Sheet1!AG362</f>
        <v>47.559000000000005</v>
      </c>
      <c r="GP58" s="15">
        <f>[1]Sheet1!AH362</f>
        <v>47.452999999999996</v>
      </c>
      <c r="GQ58" s="15">
        <f>[1]Sheet1!AI362</f>
        <v>47.4</v>
      </c>
      <c r="GR58" s="15">
        <f>[1]Sheet1!AJ362</f>
        <v>47.417000000000002</v>
      </c>
      <c r="GS58" s="15">
        <f>[1]Sheet1!AK362</f>
        <v>47.732999999999997</v>
      </c>
      <c r="GT58" s="15">
        <f>[1]Sheet1!AL362</f>
        <v>45.587000000000003</v>
      </c>
      <c r="GU58" s="15">
        <f>[1]Sheet1!AM362</f>
        <v>45.526000000000003</v>
      </c>
      <c r="GV58" s="15">
        <f>[1]Sheet1!AN362</f>
        <v>47.643999999999998</v>
      </c>
      <c r="GW58" s="15">
        <f>[1]Sheet1!AO362</f>
        <v>47.704999999999998</v>
      </c>
      <c r="GX58" s="15">
        <f>[1]Sheet1!AP362</f>
        <v>47.934000000000005</v>
      </c>
      <c r="GY58" s="15">
        <f>[1]Sheet1!AQ362</f>
        <v>47.961000000000006</v>
      </c>
      <c r="GZ58" s="15">
        <f>[1]Sheet1!AR362</f>
        <v>48.217999999999996</v>
      </c>
      <c r="HA58" s="15">
        <f>[1]Sheet1!AS362</f>
        <v>45.827000000000005</v>
      </c>
      <c r="HB58" s="15">
        <f>[1]Sheet1!AT362</f>
        <v>45.841000000000001</v>
      </c>
      <c r="HC58" s="15">
        <f>[1]Sheet1!AU362</f>
        <v>48.573</v>
      </c>
      <c r="HD58" s="15">
        <f>[1]Sheet1!AV362</f>
        <v>48.506999999999998</v>
      </c>
      <c r="HE58" s="15">
        <f>[1]Sheet1!AW362</f>
        <v>48.498999999999995</v>
      </c>
      <c r="HF58" s="15">
        <f>[1]Sheet1!AX362</f>
        <v>48.433</v>
      </c>
      <c r="HG58" s="15">
        <f>[1]Sheet1!AY362</f>
        <v>48.436999999999998</v>
      </c>
      <c r="HH58" s="15">
        <f>[1]Sheet1!AZ362</f>
        <v>46.461999999999996</v>
      </c>
      <c r="HI58" s="15">
        <f>[1]Sheet1!BA362</f>
        <v>46.356000000000002</v>
      </c>
      <c r="HJ58" s="15">
        <f>[1]Sheet1!BB362</f>
        <v>48.52</v>
      </c>
      <c r="HK58" s="15">
        <f>[1]Sheet1!BC362</f>
        <v>48.509</v>
      </c>
      <c r="HL58" s="15">
        <f>[1]Sheet1!BD362</f>
        <v>48.446999999999996</v>
      </c>
      <c r="HM58" s="15">
        <f>[1]Sheet1!BE362</f>
        <v>48.762</v>
      </c>
      <c r="HN58" s="15">
        <f>[1]Sheet1!BF362</f>
        <v>48.765000000000001</v>
      </c>
      <c r="HO58" s="15">
        <f>[1]Sheet1!BG362</f>
        <v>46.497999999999998</v>
      </c>
      <c r="HP58" s="15">
        <f>[1]Sheet1!BH362</f>
        <v>46.457999999999998</v>
      </c>
      <c r="HQ58" s="15">
        <f>[1]Sheet1!BI362</f>
        <v>48.680999999999997</v>
      </c>
      <c r="HR58" s="15">
        <f>[1]Sheet1!BJ362</f>
        <v>48.81</v>
      </c>
      <c r="HS58" s="15">
        <f>[1]Sheet1!BK362</f>
        <v>48.82</v>
      </c>
      <c r="HT58" s="15">
        <f>[1]Sheet1!BL362</f>
        <v>48.834999999999994</v>
      </c>
      <c r="HU58" s="15">
        <f>[1]Sheet1!BM362</f>
        <v>48.762999999999998</v>
      </c>
      <c r="HV58" s="15">
        <f>[1]Sheet1!BN362</f>
        <v>46.631</v>
      </c>
      <c r="HW58" s="15">
        <f>[1]Sheet1!BO362</f>
        <v>46.758000000000003</v>
      </c>
      <c r="HX58" s="15">
        <f>[1]Sheet1!BP362</f>
        <v>48.929000000000002</v>
      </c>
      <c r="HY58" s="15">
        <f>[1]Sheet1!BQ362</f>
        <v>48.936</v>
      </c>
      <c r="HZ58" s="15">
        <f>[1]Sheet1!BR362</f>
        <v>48.953999999999994</v>
      </c>
      <c r="IA58" s="15">
        <f>[1]Sheet1!BS362</f>
        <v>48.994</v>
      </c>
      <c r="IB58" s="15">
        <f>[1]Sheet1!BT362</f>
        <v>49.032000000000004</v>
      </c>
      <c r="IC58" s="15">
        <f>[1]Sheet1!BU362</f>
        <v>46.856000000000002</v>
      </c>
      <c r="ID58" s="15">
        <f>[1]Sheet1!BV362</f>
        <v>46.89</v>
      </c>
      <c r="IE58" s="15">
        <f>[1]Sheet1!BW362</f>
        <v>49.082000000000001</v>
      </c>
      <c r="IF58" s="15">
        <f>[1]Sheet1!BX362</f>
        <v>49.175000000000004</v>
      </c>
      <c r="IG58" s="15">
        <f>[1]Sheet1!BY362</f>
        <v>49.094999999999999</v>
      </c>
      <c r="IH58" s="15">
        <f>[1]Sheet1!BZ362</f>
        <v>49.151000000000003</v>
      </c>
      <c r="II58" s="15">
        <f>[1]Sheet1!CA362</f>
        <v>49.152999999999999</v>
      </c>
      <c r="IJ58" s="15">
        <f>[1]Sheet1!CB362</f>
        <v>46.998000000000005</v>
      </c>
      <c r="IK58" s="15">
        <f>[1]Sheet1!CC362</f>
        <v>47.003</v>
      </c>
      <c r="IL58" s="15">
        <f>[1]Sheet1!CD362</f>
        <v>49.217999999999996</v>
      </c>
      <c r="IM58" s="15">
        <f>[1]Sheet1!CE362</f>
        <v>49.187999999999995</v>
      </c>
      <c r="IN58" s="15">
        <f>[1]Sheet1!CF362</f>
        <v>49.27</v>
      </c>
      <c r="IO58" s="15">
        <f>[1]Sheet1!CG362</f>
        <v>49.216000000000001</v>
      </c>
    </row>
    <row r="59" spans="1:249" s="12" customFormat="1" ht="12" customHeight="1" x14ac:dyDescent="0.15">
      <c r="A59" s="12" t="s">
        <v>37</v>
      </c>
      <c r="B59" s="15">
        <f>[1]Sheet1!CL145</f>
        <v>66.7</v>
      </c>
      <c r="C59" s="15">
        <f>[1]Sheet1!CM145</f>
        <v>66.099999999999994</v>
      </c>
      <c r="D59" s="15">
        <f>[1]Sheet1!CN145</f>
        <v>58.1</v>
      </c>
      <c r="E59" s="15">
        <f>[1]Sheet1!CO145</f>
        <v>54.7</v>
      </c>
      <c r="F59" s="15">
        <f>[1]Sheet1!CP145</f>
        <v>53.2</v>
      </c>
      <c r="G59" s="15">
        <f>[1]Sheet1!CQ145</f>
        <v>56</v>
      </c>
      <c r="H59" s="15">
        <f>[1]Sheet1!CR145</f>
        <v>64.5</v>
      </c>
      <c r="I59" s="15">
        <f>[1]Sheet1!CS145</f>
        <v>66.3</v>
      </c>
      <c r="J59" s="15">
        <f>[1]Sheet1!CT145</f>
        <v>62</v>
      </c>
      <c r="K59" s="15">
        <f>[1]Sheet1!CU145</f>
        <v>59.9</v>
      </c>
      <c r="L59" s="15">
        <f>[1]Sheet1!CV145</f>
        <v>63.4</v>
      </c>
      <c r="M59" s="15">
        <f>[1]Sheet1!CW145</f>
        <v>70.8</v>
      </c>
      <c r="N59" s="15">
        <f>[1]Sheet1!CX145</f>
        <v>67.900000000000006</v>
      </c>
      <c r="O59" s="15">
        <f>[1]Sheet1!CY145</f>
        <v>68.7</v>
      </c>
      <c r="P59" s="15">
        <f>[1]Sheet1!CZ145</f>
        <v>67.5</v>
      </c>
      <c r="Q59" s="15">
        <f>[1]Sheet1!DA145</f>
        <v>70.099999999999994</v>
      </c>
      <c r="R59" s="15">
        <f>[1]Sheet1!DB145</f>
        <v>75.099999999999994</v>
      </c>
      <c r="S59" s="15">
        <f>[1]Sheet1!DC145</f>
        <v>75.099999999999994</v>
      </c>
      <c r="T59" s="15">
        <f>[1]Sheet1!DD145</f>
        <v>77.5</v>
      </c>
      <c r="U59" s="15">
        <f>[1]Sheet1!DE145</f>
        <v>72.2</v>
      </c>
      <c r="V59" s="15">
        <f>[1]Sheet1!DF145</f>
        <v>74.2</v>
      </c>
      <c r="W59" s="15">
        <f>[1]Sheet1!DG145</f>
        <v>82.6</v>
      </c>
      <c r="X59" s="15">
        <f>[1]Sheet1!DH145</f>
        <v>84.8</v>
      </c>
      <c r="Y59" s="15">
        <f>[1]Sheet1!DI145</f>
        <v>85</v>
      </c>
      <c r="Z59" s="15">
        <f>[1]Sheet1!DJ145</f>
        <v>87.5</v>
      </c>
      <c r="AA59" s="15">
        <f>[1]Sheet1!DK145</f>
        <v>82.7</v>
      </c>
      <c r="AB59" s="15">
        <f>[1]Sheet1!DL145</f>
        <v>76.2</v>
      </c>
      <c r="AC59" s="15">
        <f>[1]Sheet1!DM145</f>
        <v>79.2</v>
      </c>
      <c r="AD59" s="15">
        <f>[1]Sheet1!DN145</f>
        <v>81.099999999999994</v>
      </c>
      <c r="AE59" s="15">
        <f>[1]Sheet1!DO145</f>
        <v>71.099999999999994</v>
      </c>
      <c r="AF59" s="15">
        <f>[1]Sheet1!DP145</f>
        <v>65.099999999999994</v>
      </c>
      <c r="AG59" s="15">
        <f>[1]Sheet1!DQ145</f>
        <v>69.8</v>
      </c>
      <c r="AH59" s="15">
        <f>[1]Sheet1!DR145</f>
        <v>61.5</v>
      </c>
      <c r="AI59" s="15">
        <f>[1]Sheet1!DS145</f>
        <v>58.6</v>
      </c>
      <c r="AJ59" s="15">
        <f>[1]Sheet1!DT145</f>
        <v>58.9</v>
      </c>
      <c r="AK59" s="15">
        <f>[1]Sheet1!DU145</f>
        <v>68.3</v>
      </c>
      <c r="AL59" s="15">
        <f>[1]Sheet1!DV145</f>
        <v>81.5</v>
      </c>
      <c r="AM59" s="15">
        <f>[1]Sheet1!DW145</f>
        <v>76.400000000000006</v>
      </c>
      <c r="AN59" s="15">
        <f>[1]Sheet1!DX145</f>
        <v>72.5</v>
      </c>
      <c r="AO59" s="15">
        <f>[1]Sheet1!DY145</f>
        <v>72</v>
      </c>
      <c r="AP59" s="15">
        <f>[1]Sheet1!DZ145</f>
        <v>65.2</v>
      </c>
      <c r="AQ59" s="15">
        <f>[1]Sheet1!EA145</f>
        <v>60.4</v>
      </c>
      <c r="AR59" s="15">
        <f>[1]Sheet1!EB145</f>
        <v>67.2</v>
      </c>
      <c r="AS59" s="15">
        <f>[1]Sheet1!EC145</f>
        <v>70.5</v>
      </c>
      <c r="AT59" s="15">
        <f>[1]Sheet1!ED145</f>
        <v>74.900000000000006</v>
      </c>
      <c r="AU59" s="15">
        <f>[1]Sheet1!EE145</f>
        <v>81.3</v>
      </c>
      <c r="AV59" s="15">
        <f>[1]Sheet1!EF145</f>
        <v>72.3</v>
      </c>
      <c r="AW59" s="15">
        <f>[1]Sheet1!EG145</f>
        <v>68.2</v>
      </c>
      <c r="AX59" s="15">
        <f>[1]Sheet1!EH145</f>
        <v>80.5</v>
      </c>
      <c r="AY59" s="15">
        <f>[1]Sheet1!EI145</f>
        <v>79.7</v>
      </c>
      <c r="AZ59" s="15">
        <f>[1]Sheet1!EJ145</f>
        <v>81.3</v>
      </c>
      <c r="BA59" s="15">
        <f>[1]Sheet1!EK145</f>
        <v>86.6</v>
      </c>
      <c r="BB59" s="15">
        <f>[1]Sheet1!EL145</f>
        <v>91.5</v>
      </c>
      <c r="BC59" s="15">
        <f>[1]Sheet1!EM145</f>
        <v>83.6</v>
      </c>
      <c r="BD59" s="15">
        <f>[1]Sheet1!EN145</f>
        <v>81.5</v>
      </c>
      <c r="BE59" s="15">
        <f>[1]Sheet1!EO145</f>
        <v>88.5</v>
      </c>
      <c r="BF59" s="15">
        <f>[1]Sheet1!EP145</f>
        <v>89.5</v>
      </c>
      <c r="BG59" s="15">
        <f>[1]Sheet1!EQ145</f>
        <v>92.2</v>
      </c>
      <c r="BH59" s="15">
        <f>[1]Sheet1!ER145</f>
        <v>94.5</v>
      </c>
      <c r="BI59" s="15">
        <f>[1]Sheet1!ES145</f>
        <v>92.6</v>
      </c>
      <c r="BJ59" s="15">
        <f>[1]Sheet1!ET145</f>
        <v>87.4</v>
      </c>
      <c r="BK59" s="15">
        <f>[1]Sheet1!EU145</f>
        <v>88.6</v>
      </c>
      <c r="BL59" s="15">
        <f>[1]Sheet1!EV145</f>
        <v>84.1</v>
      </c>
      <c r="BM59" s="15">
        <f>[1]Sheet1!EW145</f>
        <v>81.7</v>
      </c>
      <c r="BN59" s="15">
        <f>[1]Sheet1!EX145</f>
        <v>85.4</v>
      </c>
      <c r="BO59" s="15">
        <f>[1]Sheet1!EY145</f>
        <v>77</v>
      </c>
      <c r="BP59" s="15">
        <f>[1]Sheet1!EZ145</f>
        <v>77.099999999999994</v>
      </c>
      <c r="BQ59" s="15">
        <f>[1]Sheet1!FA145</f>
        <v>76.900000000000006</v>
      </c>
      <c r="BR59" s="15">
        <f>[1]Sheet1!FB145</f>
        <v>79.900000000000006</v>
      </c>
      <c r="BS59" s="15">
        <f>[1]Sheet1!FC145</f>
        <v>73</v>
      </c>
      <c r="BT59" s="15">
        <f>[1]Sheet1!FD145</f>
        <v>76.7</v>
      </c>
      <c r="BU59" s="15">
        <f>[1]Sheet1!FE145</f>
        <v>68.2</v>
      </c>
      <c r="BV59" s="15">
        <f>[1]Sheet1!FF145</f>
        <v>65.3</v>
      </c>
      <c r="BW59" s="15">
        <f>[1]Sheet1!FG145</f>
        <v>71.099999999999994</v>
      </c>
      <c r="BX59" s="15">
        <f>[1]Sheet1!FH145</f>
        <v>76.900000000000006</v>
      </c>
      <c r="BY59" s="15">
        <f>[1]Sheet1!FI145</f>
        <v>74.2</v>
      </c>
      <c r="BZ59" s="15">
        <f>[1]Sheet1!FJ145</f>
        <v>74</v>
      </c>
      <c r="CA59" s="15">
        <f>[1]Sheet1!FK145</f>
        <v>71.5</v>
      </c>
      <c r="CB59" s="15">
        <f>[1]Sheet1!FL145</f>
        <v>69.5</v>
      </c>
      <c r="CC59" s="15">
        <f>[1]Sheet1!FM145</f>
        <v>77.3</v>
      </c>
      <c r="CD59" s="15">
        <f>[1]Sheet1!FN145</f>
        <v>71.400000000000006</v>
      </c>
      <c r="CE59" s="15">
        <f>[1]Sheet1!FO145</f>
        <v>70.099999999999994</v>
      </c>
      <c r="CF59" s="15">
        <f>[1]Sheet1!FP145</f>
        <v>73.7</v>
      </c>
      <c r="CG59" s="15">
        <f>[1]Sheet1!FQ145</f>
        <v>70.7</v>
      </c>
      <c r="CH59" s="15">
        <f>[1]Sheet1!FR145</f>
        <v>62.3</v>
      </c>
      <c r="CI59" s="15">
        <f>[1]Sheet1!FS145</f>
        <v>57.5</v>
      </c>
      <c r="CJ59" s="15">
        <f>[1]Sheet1!FT145</f>
        <v>56.8</v>
      </c>
      <c r="CK59" s="15">
        <f>[1]Sheet1!FU145</f>
        <v>58</v>
      </c>
      <c r="CL59" s="15">
        <f>[1]Sheet1!FV145</f>
        <v>59.6</v>
      </c>
      <c r="CM59" s="15">
        <f>[1]Sheet1!FW145</f>
        <v>62.1</v>
      </c>
      <c r="CN59" s="15">
        <f>[1]Sheet1!FX145</f>
        <v>66.7</v>
      </c>
      <c r="CO59" s="15">
        <f>[1]Sheet1!FY145</f>
        <v>62.6</v>
      </c>
      <c r="CP59" s="15">
        <f>[1]Sheet1!FZ145</f>
        <v>63.3</v>
      </c>
      <c r="CQ59" s="15">
        <f>[1]Sheet1!GA145</f>
        <v>69.099999999999994</v>
      </c>
      <c r="CR59" s="15">
        <f>[1]Sheet1!GB145</f>
        <v>70.3</v>
      </c>
      <c r="CS59" s="15">
        <f>[1]Sheet1!GC145</f>
        <v>65.2</v>
      </c>
      <c r="CT59" s="15">
        <f>[1]Sheet1!GD145</f>
        <v>62.9</v>
      </c>
      <c r="CU59" s="15">
        <f>[1]Sheet1!GE145</f>
        <v>63</v>
      </c>
      <c r="CV59" s="15">
        <f>[1]Sheet1!GF145</f>
        <v>58.3</v>
      </c>
      <c r="CW59" s="15">
        <f>[1]Sheet1!GG145</f>
        <v>54.1</v>
      </c>
      <c r="CX59" s="15">
        <f>[1]Sheet1!GH145</f>
        <v>61.1</v>
      </c>
      <c r="CY59" s="15">
        <f>[1]Sheet1!GI145</f>
        <v>67.8</v>
      </c>
      <c r="CZ59" s="15">
        <f>[1]Sheet1!GJ145</f>
        <v>71.900000000000006</v>
      </c>
      <c r="DA59" s="15">
        <f>[1]Sheet1!GK145</f>
        <v>72.3</v>
      </c>
      <c r="DB59" s="15">
        <f>[1]Sheet1!GL145</f>
        <v>70.900000000000006</v>
      </c>
      <c r="DC59" s="15">
        <f>[1]Sheet1!GM145</f>
        <v>63.4</v>
      </c>
      <c r="DD59" s="15">
        <f>[1]Sheet1!GN145</f>
        <v>58.4</v>
      </c>
      <c r="DE59" s="15">
        <f>[1]Sheet1!GO145</f>
        <v>63.6</v>
      </c>
      <c r="DF59" s="15">
        <f>[1]Sheet1!GP145</f>
        <v>72.900000000000006</v>
      </c>
      <c r="DG59" s="15">
        <f>[1]Sheet1!GQ145</f>
        <v>72.400000000000006</v>
      </c>
      <c r="DH59" s="15">
        <f>[1]Sheet1!GR145</f>
        <v>66</v>
      </c>
      <c r="DI59" s="15">
        <f>[1]Sheet1!GS145</f>
        <v>63.9</v>
      </c>
      <c r="DJ59" s="15">
        <f>[1]Sheet1!GT145</f>
        <v>59.3</v>
      </c>
      <c r="DK59" s="15">
        <f>[1]Sheet1!GU145</f>
        <v>58.1</v>
      </c>
      <c r="DL59" s="15">
        <f>[1]Sheet1!GV145</f>
        <v>54.1</v>
      </c>
      <c r="DM59" s="15">
        <f>[1]Sheet1!GW145</f>
        <v>51.9</v>
      </c>
      <c r="DN59" s="15">
        <f>[1]Sheet1!GX145</f>
        <v>51.3</v>
      </c>
      <c r="DO59" s="15">
        <f>[1]Sheet1!GY145</f>
        <v>53.3</v>
      </c>
      <c r="DP59" s="15">
        <f>[1]Sheet1!GZ145</f>
        <v>56.8</v>
      </c>
      <c r="DQ59" s="15">
        <f>[1]Sheet1!HA145</f>
        <v>61.5</v>
      </c>
      <c r="DR59" s="15">
        <f>[1]Sheet1!HB145</f>
        <v>63.1</v>
      </c>
      <c r="DS59" s="15">
        <f>[1]Sheet1!HC145</f>
        <v>60.3</v>
      </c>
      <c r="DT59" s="15">
        <f>[1]Sheet1!HD145</f>
        <v>59.2</v>
      </c>
      <c r="DU59" s="15">
        <f>[1]Sheet1!HE145</f>
        <v>54.5</v>
      </c>
      <c r="DV59" s="15">
        <f>[1]Sheet1!HF145</f>
        <v>51.9</v>
      </c>
      <c r="DW59" s="15">
        <f>[1]Sheet1!HG145</f>
        <v>53.5</v>
      </c>
      <c r="DX59" s="15">
        <f>[1]Sheet1!HH145</f>
        <v>61.8</v>
      </c>
      <c r="DY59" s="15">
        <f>[1]Sheet1!HI145</f>
        <v>62.8</v>
      </c>
      <c r="DZ59" s="15">
        <f>[1]Sheet1!HJ145</f>
        <v>54.7</v>
      </c>
      <c r="EA59" s="15">
        <f>[1]Sheet1!HK145</f>
        <v>56.4</v>
      </c>
      <c r="EB59" s="15">
        <f>[1]Sheet1!HL145</f>
        <v>58.1</v>
      </c>
      <c r="EC59" s="15">
        <f>[1]Sheet1!HM145</f>
        <v>61.4</v>
      </c>
      <c r="ED59" s="15">
        <f>[1]Sheet1!HN145</f>
        <v>64.400000000000006</v>
      </c>
      <c r="EE59" s="15">
        <f>[1]Sheet1!HO145</f>
        <v>63.8</v>
      </c>
      <c r="EF59" s="15">
        <f>[1]Sheet1!HP145</f>
        <v>62.6</v>
      </c>
      <c r="EG59" s="15">
        <f>[1]Sheet1!HQ145</f>
        <v>59.6</v>
      </c>
      <c r="EH59" s="15">
        <f>[1]Sheet1!HR145</f>
        <v>53.7</v>
      </c>
      <c r="EI59" s="15">
        <f>[1]Sheet1!HS145</f>
        <v>47.8</v>
      </c>
      <c r="EJ59" s="15">
        <f>[1]Sheet1!HT145</f>
        <v>51.3</v>
      </c>
      <c r="EK59" s="15">
        <f>[1]Sheet1!HU145</f>
        <v>56.7</v>
      </c>
      <c r="EL59" s="15">
        <f>[1]Sheet1!HV145</f>
        <v>60.6</v>
      </c>
      <c r="EM59" s="15">
        <f>[1]Sheet1!HW145</f>
        <v>56.8</v>
      </c>
      <c r="EN59" s="15">
        <f>[1]Sheet1!HX145</f>
        <v>56</v>
      </c>
      <c r="EO59" s="15">
        <f>[1]Sheet1!HY145</f>
        <v>56.3</v>
      </c>
      <c r="EP59" s="15">
        <f>[1]Sheet1!HZ145</f>
        <v>53</v>
      </c>
      <c r="EQ59" s="15">
        <f>[1]Sheet1!IA145</f>
        <v>55.4</v>
      </c>
      <c r="ER59" s="15">
        <f>[1]Sheet1!IB145</f>
        <v>54</v>
      </c>
      <c r="ES59" s="15">
        <f>[1]Sheet1!IC145</f>
        <v>56.2</v>
      </c>
      <c r="ET59" s="15">
        <f>[1]Sheet1!ID145</f>
        <v>59.5</v>
      </c>
      <c r="EU59" s="15">
        <f>[1]Sheet1!IE145</f>
        <v>56.9</v>
      </c>
      <c r="EV59" s="15">
        <f>[1]Sheet1!IF145</f>
        <v>52.8</v>
      </c>
      <c r="EW59" s="15">
        <f>[1]Sheet1!IG145</f>
        <v>51.6</v>
      </c>
      <c r="EX59" s="15">
        <f>[1]Sheet1!IH145</f>
        <v>50.3</v>
      </c>
      <c r="EY59" s="15">
        <f>[1]Sheet1!II145</f>
        <v>51.4</v>
      </c>
      <c r="EZ59" s="15">
        <f>[1]Sheet1!IJ145</f>
        <v>49</v>
      </c>
      <c r="FA59" s="15">
        <f>[1]Sheet1!IK145</f>
        <v>48.9</v>
      </c>
      <c r="FB59" s="15">
        <f>[1]Sheet1!IL145</f>
        <v>47.6</v>
      </c>
      <c r="FC59" s="15">
        <f>[1]Sheet1!IM145</f>
        <v>47.6</v>
      </c>
      <c r="FD59" s="15">
        <f>[1]Sheet1!IN145</f>
        <v>46.2</v>
      </c>
      <c r="FE59" s="15">
        <f>[1]Sheet1!IO145</f>
        <v>47.3</v>
      </c>
      <c r="FF59" s="15">
        <f>[1]Sheet1!IP145</f>
        <v>50.1</v>
      </c>
      <c r="FG59" s="15">
        <f>[1]Sheet1!IQ145</f>
        <v>49</v>
      </c>
      <c r="FH59" s="15">
        <f>[1]Sheet1!IR145</f>
        <v>51.2</v>
      </c>
      <c r="FI59" s="15">
        <f>[1]Sheet1!IS145</f>
        <v>51.3</v>
      </c>
      <c r="FJ59" s="15">
        <f>[1]Sheet1!B363</f>
        <v>49.6</v>
      </c>
      <c r="FK59" s="15">
        <f>[1]Sheet1!C363</f>
        <v>46.5</v>
      </c>
      <c r="FL59" s="15">
        <f>[1]Sheet1!D363</f>
        <v>48.9</v>
      </c>
      <c r="FM59" s="15">
        <f>[1]Sheet1!E363</f>
        <v>50.9</v>
      </c>
      <c r="FN59" s="15">
        <f>[1]Sheet1!F363</f>
        <v>50.5</v>
      </c>
      <c r="FO59" s="15">
        <f>[1]Sheet1!G363</f>
        <v>49</v>
      </c>
      <c r="FP59" s="15">
        <f>[1]Sheet1!H363</f>
        <v>49.9</v>
      </c>
      <c r="FQ59" s="15">
        <f>[1]Sheet1!I363</f>
        <v>50.6</v>
      </c>
      <c r="FR59" s="15">
        <f>[1]Sheet1!J363</f>
        <v>48.1</v>
      </c>
      <c r="FS59" s="15">
        <f>[1]Sheet1!K363</f>
        <v>48.7</v>
      </c>
      <c r="FT59" s="15">
        <f>[1]Sheet1!L363</f>
        <v>50.7</v>
      </c>
      <c r="FU59" s="15">
        <f>[1]Sheet1!M363</f>
        <v>51</v>
      </c>
      <c r="FV59" s="15">
        <f>[1]Sheet1!N363</f>
        <v>50.4</v>
      </c>
      <c r="FW59" s="15">
        <f>[1]Sheet1!O363</f>
        <v>48.6</v>
      </c>
      <c r="FX59" s="15">
        <f>[1]Sheet1!P363</f>
        <v>49.1</v>
      </c>
      <c r="FY59" s="15">
        <f>[1]Sheet1!Q363</f>
        <v>47.2</v>
      </c>
      <c r="FZ59" s="15">
        <f>[1]Sheet1!R363</f>
        <v>51.1</v>
      </c>
      <c r="GA59" s="15">
        <f>[1]Sheet1!S363</f>
        <v>51</v>
      </c>
      <c r="GB59" s="15">
        <f>[1]Sheet1!T363</f>
        <v>50</v>
      </c>
      <c r="GC59" s="15">
        <f>[1]Sheet1!U363</f>
        <v>49.6</v>
      </c>
      <c r="GD59" s="15">
        <f>[1]Sheet1!V363</f>
        <v>50.5</v>
      </c>
      <c r="GE59" s="15">
        <f>[1]Sheet1!W363</f>
        <v>49.5</v>
      </c>
      <c r="GF59" s="15">
        <f>[1]Sheet1!X363</f>
        <v>46.6</v>
      </c>
      <c r="GG59" s="15">
        <f>[1]Sheet1!Y363</f>
        <v>46.9</v>
      </c>
      <c r="GH59" s="15">
        <f>[1]Sheet1!Z363</f>
        <v>46.8</v>
      </c>
      <c r="GI59" s="15">
        <f>[1]Sheet1!AA363</f>
        <v>48.2</v>
      </c>
      <c r="GJ59" s="15">
        <f>[1]Sheet1!AB363</f>
        <v>47.6</v>
      </c>
      <c r="GK59" s="15">
        <f>[1]Sheet1!AC363</f>
        <v>47.4</v>
      </c>
      <c r="GL59" s="15">
        <f>[1]Sheet1!AD363</f>
        <v>47.9</v>
      </c>
      <c r="GM59" s="15">
        <f>[1]Sheet1!AE363</f>
        <v>46.8</v>
      </c>
      <c r="GN59" s="15">
        <f>[1]Sheet1!AF363</f>
        <v>46.6</v>
      </c>
      <c r="GO59" s="15">
        <f>[1]Sheet1!AG363</f>
        <v>48.7</v>
      </c>
      <c r="GP59" s="15">
        <f>[1]Sheet1!AH363</f>
        <v>48.8</v>
      </c>
      <c r="GQ59" s="15">
        <f>[1]Sheet1!AI363</f>
        <v>47.3</v>
      </c>
      <c r="GR59" s="15">
        <f>[1]Sheet1!AJ363</f>
        <v>47.7</v>
      </c>
      <c r="GS59" s="15">
        <f>[1]Sheet1!AK363</f>
        <v>47.8</v>
      </c>
      <c r="GT59" s="15">
        <f>[1]Sheet1!AL363</f>
        <v>45.7</v>
      </c>
      <c r="GU59" s="15">
        <f>[1]Sheet1!AM363</f>
        <v>43.7</v>
      </c>
      <c r="GV59" s="15">
        <f>[1]Sheet1!AN363</f>
        <v>47</v>
      </c>
      <c r="GW59" s="15">
        <f>[1]Sheet1!AO363</f>
        <v>48.4</v>
      </c>
      <c r="GX59" s="15">
        <f>[1]Sheet1!AP363</f>
        <v>48.2</v>
      </c>
      <c r="GY59" s="15">
        <f>[1]Sheet1!AQ363</f>
        <v>48.7</v>
      </c>
      <c r="GZ59" s="15">
        <f>[1]Sheet1!AR363</f>
        <v>49.4</v>
      </c>
      <c r="HA59" s="15">
        <f>[1]Sheet1!AS363</f>
        <v>47.2</v>
      </c>
      <c r="HB59" s="15">
        <f>[1]Sheet1!AT363</f>
        <v>46.8</v>
      </c>
      <c r="HC59" s="15">
        <f>[1]Sheet1!AU363</f>
        <v>48.5</v>
      </c>
      <c r="HD59" s="15">
        <f>[1]Sheet1!AV363</f>
        <v>48.1</v>
      </c>
      <c r="HE59" s="15">
        <f>[1]Sheet1!AW363</f>
        <v>47.8</v>
      </c>
      <c r="HF59" s="15">
        <f>[1]Sheet1!AX363</f>
        <v>46.5</v>
      </c>
      <c r="HG59" s="15">
        <f>[1]Sheet1!AY363</f>
        <v>47.4</v>
      </c>
      <c r="HH59" s="15">
        <f>[1]Sheet1!AZ363</f>
        <v>46.3</v>
      </c>
      <c r="HI59" s="15">
        <f>[1]Sheet1!BA363</f>
        <v>46.9</v>
      </c>
      <c r="HJ59" s="15">
        <f>[1]Sheet1!BB363</f>
        <v>49</v>
      </c>
      <c r="HK59" s="15">
        <f>[1]Sheet1!BC363</f>
        <v>48.3</v>
      </c>
      <c r="HL59" s="15">
        <f>[1]Sheet1!BD363</f>
        <v>48.4</v>
      </c>
      <c r="HM59" s="15">
        <f>[1]Sheet1!BE363</f>
        <v>48.7</v>
      </c>
      <c r="HN59" s="15">
        <f>[1]Sheet1!BF363</f>
        <v>49.2</v>
      </c>
      <c r="HO59" s="15">
        <f>[1]Sheet1!BG363</f>
        <v>47.4</v>
      </c>
      <c r="HP59" s="15">
        <f>[1]Sheet1!BH363</f>
        <v>47.4</v>
      </c>
      <c r="HQ59" s="15">
        <f>[1]Sheet1!BI363</f>
        <v>50.9</v>
      </c>
      <c r="HR59" s="15">
        <f>[1]Sheet1!BJ363</f>
        <v>50</v>
      </c>
      <c r="HS59" s="15">
        <f>[1]Sheet1!BK363</f>
        <v>50.3</v>
      </c>
      <c r="HT59" s="15">
        <f>[1]Sheet1!BL363</f>
        <v>51.3</v>
      </c>
      <c r="HU59" s="15">
        <f>[1]Sheet1!BM363</f>
        <v>50.9</v>
      </c>
      <c r="HV59" s="15">
        <f>[1]Sheet1!BN363</f>
        <v>48.6</v>
      </c>
      <c r="HW59" s="15">
        <f>[1]Sheet1!BO363</f>
        <v>49.5</v>
      </c>
      <c r="HX59" s="15">
        <f>[1]Sheet1!BP363</f>
        <v>50.6</v>
      </c>
      <c r="HY59" s="15">
        <f>[1]Sheet1!BQ363</f>
        <v>52.1</v>
      </c>
      <c r="HZ59" s="15">
        <f>[1]Sheet1!BR363</f>
        <v>51.3</v>
      </c>
      <c r="IA59" s="15">
        <f>[1]Sheet1!BS363</f>
        <v>51.1</v>
      </c>
      <c r="IB59" s="15">
        <f>[1]Sheet1!BT363</f>
        <v>50.1</v>
      </c>
      <c r="IC59" s="15">
        <f>[1]Sheet1!BU363</f>
        <v>47.4</v>
      </c>
      <c r="ID59" s="15">
        <f>[1]Sheet1!BV363</f>
        <v>46.1</v>
      </c>
      <c r="IE59" s="15">
        <f>[1]Sheet1!BW363</f>
        <v>47.6</v>
      </c>
      <c r="IF59" s="15">
        <f>[1]Sheet1!BX363</f>
        <v>49.1</v>
      </c>
      <c r="IG59" s="15">
        <f>[1]Sheet1!BY363</f>
        <v>49</v>
      </c>
      <c r="IH59" s="15">
        <f>[1]Sheet1!BZ363</f>
        <v>48.1</v>
      </c>
      <c r="II59" s="15">
        <f>[1]Sheet1!CA363</f>
        <v>49.1</v>
      </c>
      <c r="IJ59" s="15">
        <f>[1]Sheet1!CB363</f>
        <v>46.2</v>
      </c>
      <c r="IK59" s="15">
        <f>[1]Sheet1!CC363</f>
        <v>45.4</v>
      </c>
      <c r="IL59" s="15">
        <f>[1]Sheet1!CD363</f>
        <v>48.3</v>
      </c>
      <c r="IM59" s="15">
        <f>[1]Sheet1!CE363</f>
        <v>49.4</v>
      </c>
      <c r="IN59" s="15">
        <f>[1]Sheet1!CF363</f>
        <v>51.2</v>
      </c>
      <c r="IO59" s="15">
        <f>[1]Sheet1!CG363</f>
        <v>50.1</v>
      </c>
    </row>
    <row r="60" spans="1:249" s="12" customFormat="1" ht="12" customHeight="1" x14ac:dyDescent="0.15">
      <c r="A60" s="12" t="s">
        <v>38</v>
      </c>
      <c r="B60" s="15">
        <f>[1]Sheet1!CL146</f>
        <v>67.462000000000003</v>
      </c>
      <c r="C60" s="15">
        <f>[1]Sheet1!CM146</f>
        <v>68.021999999999991</v>
      </c>
      <c r="D60" s="15">
        <f>[1]Sheet1!CN146</f>
        <v>68.478999999999999</v>
      </c>
      <c r="E60" s="15">
        <f>[1]Sheet1!CO146</f>
        <v>68.966999999999999</v>
      </c>
      <c r="F60" s="15">
        <f>[1]Sheet1!CP146</f>
        <v>69.480999999999995</v>
      </c>
      <c r="G60" s="15">
        <f>[1]Sheet1!CQ146</f>
        <v>70.025999999999996</v>
      </c>
      <c r="H60" s="15">
        <f>[1]Sheet1!CR146</f>
        <v>70.994</v>
      </c>
      <c r="I60" s="15">
        <f>[1]Sheet1!CS146</f>
        <v>71.975999999999999</v>
      </c>
      <c r="J60" s="15">
        <f>[1]Sheet1!CT146</f>
        <v>72.980999999999995</v>
      </c>
      <c r="K60" s="15">
        <f>[1]Sheet1!CU146</f>
        <v>74.037000000000006</v>
      </c>
      <c r="L60" s="15">
        <f>[1]Sheet1!CV146</f>
        <v>74.992999999999995</v>
      </c>
      <c r="M60" s="15">
        <f>[1]Sheet1!CW146</f>
        <v>76.004999999999995</v>
      </c>
      <c r="N60" s="15">
        <f>[1]Sheet1!CX146</f>
        <v>76.981999999999999</v>
      </c>
      <c r="O60" s="15">
        <f>[1]Sheet1!CY146</f>
        <v>78.045000000000002</v>
      </c>
      <c r="P60" s="15">
        <f>[1]Sheet1!CZ146</f>
        <v>79.016999999999996</v>
      </c>
      <c r="Q60" s="15">
        <f>[1]Sheet1!DA146</f>
        <v>79.978999999999999</v>
      </c>
      <c r="R60" s="15">
        <f>[1]Sheet1!DB146</f>
        <v>79.968999999999994</v>
      </c>
      <c r="S60" s="15">
        <f>[1]Sheet1!DC146</f>
        <v>79.998999999999995</v>
      </c>
      <c r="T60" s="15">
        <f>[1]Sheet1!DD146</f>
        <v>80.037999999999997</v>
      </c>
      <c r="U60" s="15">
        <f>[1]Sheet1!DE146</f>
        <v>80.003</v>
      </c>
      <c r="V60" s="15">
        <f>[1]Sheet1!DF146</f>
        <v>80.03</v>
      </c>
      <c r="W60" s="15">
        <f>[1]Sheet1!DG146</f>
        <v>79.991</v>
      </c>
      <c r="X60" s="15">
        <f>[1]Sheet1!DH146</f>
        <v>80.992999999999995</v>
      </c>
      <c r="Y60" s="15">
        <f>[1]Sheet1!DI146</f>
        <v>81.039000000000001</v>
      </c>
      <c r="Z60" s="15">
        <f>[1]Sheet1!DJ146</f>
        <v>81.028999999999996</v>
      </c>
      <c r="AA60" s="15">
        <f>[1]Sheet1!DK146</f>
        <v>81.046000000000006</v>
      </c>
      <c r="AB60" s="15">
        <f>[1]Sheet1!DL146</f>
        <v>80.959000000000003</v>
      </c>
      <c r="AC60" s="15">
        <f>[1]Sheet1!DM146</f>
        <v>80.981999999999999</v>
      </c>
      <c r="AD60" s="15">
        <f>[1]Sheet1!DN146</f>
        <v>81.030999999999992</v>
      </c>
      <c r="AE60" s="15">
        <f>[1]Sheet1!DO146</f>
        <v>80.997</v>
      </c>
      <c r="AF60" s="15">
        <f>[1]Sheet1!DP146</f>
        <v>81.024999999999991</v>
      </c>
      <c r="AG60" s="15">
        <f>[1]Sheet1!DQ146</f>
        <v>81.040999999999997</v>
      </c>
      <c r="AH60" s="15">
        <f>[1]Sheet1!DR146</f>
        <v>80.986999999999995</v>
      </c>
      <c r="AI60" s="15">
        <f>[1]Sheet1!DS146</f>
        <v>80.975999999999999</v>
      </c>
      <c r="AJ60" s="15">
        <f>[1]Sheet1!DT146</f>
        <v>81.994</v>
      </c>
      <c r="AK60" s="15">
        <f>[1]Sheet1!DU146</f>
        <v>81.971999999999994</v>
      </c>
      <c r="AL60" s="15">
        <f>[1]Sheet1!DV146</f>
        <v>81.968999999999994</v>
      </c>
      <c r="AM60" s="15">
        <f>[1]Sheet1!DW146</f>
        <v>82.021000000000001</v>
      </c>
      <c r="AN60" s="15">
        <f>[1]Sheet1!DX146</f>
        <v>81.978999999999999</v>
      </c>
      <c r="AO60" s="15">
        <f>[1]Sheet1!DY146</f>
        <v>82.048000000000002</v>
      </c>
      <c r="AP60" s="15">
        <f>[1]Sheet1!DZ146</f>
        <v>82.022999999999996</v>
      </c>
      <c r="AQ60" s="15">
        <f>[1]Sheet1!EA146</f>
        <v>82.972999999999999</v>
      </c>
      <c r="AR60" s="15">
        <f>[1]Sheet1!EB146</f>
        <v>83.019000000000005</v>
      </c>
      <c r="AS60" s="15">
        <f>[1]Sheet1!EC146</f>
        <v>83.027000000000001</v>
      </c>
      <c r="AT60" s="15">
        <f>[1]Sheet1!ED146</f>
        <v>82.960000000000008</v>
      </c>
      <c r="AU60" s="15">
        <f>[1]Sheet1!EE146</f>
        <v>82.98</v>
      </c>
      <c r="AV60" s="15">
        <f>[1]Sheet1!EF146</f>
        <v>82.980999999999995</v>
      </c>
      <c r="AW60" s="15">
        <f>[1]Sheet1!EG146</f>
        <v>83.028000000000006</v>
      </c>
      <c r="AX60" s="15">
        <f>[1]Sheet1!EH146</f>
        <v>83.028000000000006</v>
      </c>
      <c r="AY60" s="15">
        <f>[1]Sheet1!EI146</f>
        <v>82.959000000000003</v>
      </c>
      <c r="AZ60" s="15">
        <f>[1]Sheet1!EJ146</f>
        <v>82.966999999999999</v>
      </c>
      <c r="BA60" s="15">
        <f>[1]Sheet1!EK146</f>
        <v>84.010999999999996</v>
      </c>
      <c r="BB60" s="15">
        <f>[1]Sheet1!EL146</f>
        <v>83.983999999999995</v>
      </c>
      <c r="BC60" s="15">
        <f>[1]Sheet1!EM146</f>
        <v>84.012999999999991</v>
      </c>
      <c r="BD60" s="15">
        <f>[1]Sheet1!EN146</f>
        <v>84.012</v>
      </c>
      <c r="BE60" s="15">
        <f>[1]Sheet1!EO146</f>
        <v>84.031999999999996</v>
      </c>
      <c r="BF60" s="15">
        <f>[1]Sheet1!EP146</f>
        <v>83.960999999999999</v>
      </c>
      <c r="BG60" s="15">
        <f>[1]Sheet1!EQ146</f>
        <v>83.988</v>
      </c>
      <c r="BH60" s="15">
        <f>[1]Sheet1!ER146</f>
        <v>82.971000000000004</v>
      </c>
      <c r="BI60" s="15">
        <f>[1]Sheet1!ES146</f>
        <v>82.998999999999995</v>
      </c>
      <c r="BJ60" s="15">
        <f>[1]Sheet1!ET146</f>
        <v>83.036000000000001</v>
      </c>
      <c r="BK60" s="15">
        <f>[1]Sheet1!EU146</f>
        <v>82.981999999999999</v>
      </c>
      <c r="BL60" s="15">
        <f>[1]Sheet1!EV146</f>
        <v>82.967999999999989</v>
      </c>
      <c r="BM60" s="15">
        <f>[1]Sheet1!EW146</f>
        <v>82.838999999999999</v>
      </c>
      <c r="BN60" s="15">
        <f>[1]Sheet1!EX146</f>
        <v>82.001000000000005</v>
      </c>
      <c r="BO60" s="15">
        <f>[1]Sheet1!EY146</f>
        <v>82.019000000000005</v>
      </c>
      <c r="BP60" s="15">
        <f>[1]Sheet1!EZ146</f>
        <v>81.034999999999997</v>
      </c>
      <c r="BQ60" s="15">
        <f>[1]Sheet1!FA146</f>
        <v>80.974000000000004</v>
      </c>
      <c r="BR60" s="15">
        <f>[1]Sheet1!FB146</f>
        <v>81.035000000000011</v>
      </c>
      <c r="BS60" s="15">
        <f>[1]Sheet1!FC146</f>
        <v>78.968999999999994</v>
      </c>
      <c r="BT60" s="15">
        <f>[1]Sheet1!FD146</f>
        <v>79.043000000000006</v>
      </c>
      <c r="BU60" s="15">
        <f>[1]Sheet1!FE146</f>
        <v>79.034000000000006</v>
      </c>
      <c r="BV60" s="15">
        <f>[1]Sheet1!FF146</f>
        <v>78.977999999999994</v>
      </c>
      <c r="BW60" s="15">
        <f>[1]Sheet1!FG146</f>
        <v>77.961999999999989</v>
      </c>
      <c r="BX60" s="15">
        <f>[1]Sheet1!FH146</f>
        <v>78.02300000000001</v>
      </c>
      <c r="BY60" s="15">
        <f>[1]Sheet1!FI146</f>
        <v>78.010999999999996</v>
      </c>
      <c r="BZ60" s="15">
        <f>[1]Sheet1!FJ146</f>
        <v>77.966999999999999</v>
      </c>
      <c r="CA60" s="15">
        <f>[1]Sheet1!FK146</f>
        <v>78.049000000000007</v>
      </c>
      <c r="CB60" s="15">
        <f>[1]Sheet1!FL146</f>
        <v>76.956000000000003</v>
      </c>
      <c r="CC60" s="15">
        <f>[1]Sheet1!FM146</f>
        <v>76.968999999999994</v>
      </c>
      <c r="CD60" s="15">
        <f>[1]Sheet1!FN146</f>
        <v>77.01700000000001</v>
      </c>
      <c r="CE60" s="15">
        <f>[1]Sheet1!FO146</f>
        <v>75.961999999999989</v>
      </c>
      <c r="CF60" s="15">
        <f>[1]Sheet1!FP146</f>
        <v>75.97</v>
      </c>
      <c r="CG60" s="15">
        <f>[1]Sheet1!FQ146</f>
        <v>75.951999999999998</v>
      </c>
      <c r="CH60" s="15">
        <f>[1]Sheet1!FR146</f>
        <v>75.989999999999995</v>
      </c>
      <c r="CI60" s="15">
        <f>[1]Sheet1!FS146</f>
        <v>74.956999999999994</v>
      </c>
      <c r="CJ60" s="15">
        <f>[1]Sheet1!FT146</f>
        <v>74.968999999999994</v>
      </c>
      <c r="CK60" s="15">
        <f>[1]Sheet1!FU146</f>
        <v>73.044000000000011</v>
      </c>
      <c r="CL60" s="15">
        <f>[1]Sheet1!FV146</f>
        <v>72.961999999999989</v>
      </c>
      <c r="CM60" s="15">
        <f>[1]Sheet1!FW146</f>
        <v>71.981000000000009</v>
      </c>
      <c r="CN60" s="15">
        <f>[1]Sheet1!FX146</f>
        <v>72.034000000000006</v>
      </c>
      <c r="CO60" s="15">
        <f>[1]Sheet1!FY146</f>
        <v>71.003</v>
      </c>
      <c r="CP60" s="15">
        <f>[1]Sheet1!FZ146</f>
        <v>70.984000000000009</v>
      </c>
      <c r="CQ60" s="15">
        <f>[1]Sheet1!GA146</f>
        <v>70.02</v>
      </c>
      <c r="CR60" s="15">
        <f>[1]Sheet1!GB146</f>
        <v>69.996999999999986</v>
      </c>
      <c r="CS60" s="15">
        <f>[1]Sheet1!GC146</f>
        <v>68.996000000000009</v>
      </c>
      <c r="CT60" s="15">
        <f>[1]Sheet1!GD146</f>
        <v>69.027000000000001</v>
      </c>
      <c r="CU60" s="15">
        <f>[1]Sheet1!GE146</f>
        <v>68.028999999999996</v>
      </c>
      <c r="CV60" s="15">
        <f>[1]Sheet1!GF146</f>
        <v>68.045999999999992</v>
      </c>
      <c r="CW60" s="15">
        <f>[1]Sheet1!GG146</f>
        <v>66.951000000000008</v>
      </c>
      <c r="CX60" s="15">
        <f>[1]Sheet1!GH146</f>
        <v>67.028999999999996</v>
      </c>
      <c r="CY60" s="15">
        <f>[1]Sheet1!GI146</f>
        <v>65.97</v>
      </c>
      <c r="CZ60" s="15">
        <f>[1]Sheet1!GJ146</f>
        <v>66.043000000000006</v>
      </c>
      <c r="DA60" s="15">
        <f>[1]Sheet1!GK146</f>
        <v>65.961999999999989</v>
      </c>
      <c r="DB60" s="15">
        <f>[1]Sheet1!GL146</f>
        <v>64.983000000000018</v>
      </c>
      <c r="DC60" s="15">
        <f>[1]Sheet1!GM146</f>
        <v>63.96</v>
      </c>
      <c r="DD60" s="15">
        <f>[1]Sheet1!GN146</f>
        <v>63.953000000000003</v>
      </c>
      <c r="DE60" s="15">
        <f>[1]Sheet1!GO146</f>
        <v>64.003</v>
      </c>
      <c r="DF60" s="15">
        <f>[1]Sheet1!GP146</f>
        <v>63.991000000000014</v>
      </c>
      <c r="DG60" s="15">
        <f>[1]Sheet1!GQ146</f>
        <v>62.989000000000004</v>
      </c>
      <c r="DH60" s="15">
        <f>[1]Sheet1!GR146</f>
        <v>62.04</v>
      </c>
      <c r="DI60" s="15">
        <f>[1]Sheet1!GS146</f>
        <v>61.981999999999992</v>
      </c>
      <c r="DJ60" s="15">
        <f>[1]Sheet1!GT146</f>
        <v>61.038999999999994</v>
      </c>
      <c r="DK60" s="15">
        <f>[1]Sheet1!GU146</f>
        <v>61.025000000000013</v>
      </c>
      <c r="DL60" s="15">
        <f>[1]Sheet1!GV146</f>
        <v>59.952000000000005</v>
      </c>
      <c r="DM60" s="15">
        <f>[1]Sheet1!GW146</f>
        <v>59.975999999999999</v>
      </c>
      <c r="DN60" s="15">
        <f>[1]Sheet1!GX146</f>
        <v>59.977999999999994</v>
      </c>
      <c r="DO60" s="15">
        <f>[1]Sheet1!GY146</f>
        <v>60.003999999999998</v>
      </c>
      <c r="DP60" s="15">
        <f>[1]Sheet1!GZ146</f>
        <v>59.954999999999998</v>
      </c>
      <c r="DQ60" s="15">
        <f>[1]Sheet1!HA146</f>
        <v>60.023000000000003</v>
      </c>
      <c r="DR60" s="15">
        <f>[1]Sheet1!HB146</f>
        <v>59.987000000000002</v>
      </c>
      <c r="DS60" s="15">
        <f>[1]Sheet1!HC146</f>
        <v>59.988999999999997</v>
      </c>
      <c r="DT60" s="15">
        <f>[1]Sheet1!HD146</f>
        <v>59.030999999999999</v>
      </c>
      <c r="DU60" s="15">
        <f>[1]Sheet1!HE146</f>
        <v>59.033000000000001</v>
      </c>
      <c r="DV60" s="15">
        <f>[1]Sheet1!HF146</f>
        <v>59.042999999999999</v>
      </c>
      <c r="DW60" s="15">
        <f>[1]Sheet1!HG146</f>
        <v>58.951000000000001</v>
      </c>
      <c r="DX60" s="15">
        <f>[1]Sheet1!HH146</f>
        <v>59.01</v>
      </c>
      <c r="DY60" s="15">
        <f>[1]Sheet1!HI146</f>
        <v>59.014999999999993</v>
      </c>
      <c r="DZ60" s="15">
        <f>[1]Sheet1!HJ146</f>
        <v>55.887</v>
      </c>
      <c r="EA60" s="15">
        <f>[1]Sheet1!HK146</f>
        <v>58.662999999999997</v>
      </c>
      <c r="EB60" s="15">
        <f>[1]Sheet1!HL146</f>
        <v>55.594999999999999</v>
      </c>
      <c r="EC60" s="15">
        <f>[1]Sheet1!HM146</f>
        <v>55.509</v>
      </c>
      <c r="ED60" s="15">
        <f>[1]Sheet1!HN146</f>
        <v>58.246000000000009</v>
      </c>
      <c r="EE60" s="15">
        <f>[1]Sheet1!HO146</f>
        <v>57.449999999999996</v>
      </c>
      <c r="EF60" s="15">
        <f>[1]Sheet1!HP146</f>
        <v>57.120000000000005</v>
      </c>
      <c r="EG60" s="15">
        <f>[1]Sheet1!HQ146</f>
        <v>56.422000000000004</v>
      </c>
      <c r="EH60" s="15">
        <f>[1]Sheet1!HR146</f>
        <v>56.442</v>
      </c>
      <c r="EI60" s="15">
        <f>[1]Sheet1!HS146</f>
        <v>53.777999999999999</v>
      </c>
      <c r="EJ60" s="15">
        <f>[1]Sheet1!HT146</f>
        <v>53.298999999999999</v>
      </c>
      <c r="EK60" s="15">
        <f>[1]Sheet1!HU146</f>
        <v>52.991</v>
      </c>
      <c r="EL60" s="15">
        <f>[1]Sheet1!HV146</f>
        <v>55.016000000000005</v>
      </c>
      <c r="EM60" s="15">
        <f>[1]Sheet1!HW146</f>
        <v>54.966999999999999</v>
      </c>
      <c r="EN60" s="15">
        <f>[1]Sheet1!HX146</f>
        <v>54.826999999999998</v>
      </c>
      <c r="EO60" s="15">
        <f>[1]Sheet1!HY146</f>
        <v>55.134999999999998</v>
      </c>
      <c r="EP60" s="15">
        <f>[1]Sheet1!HZ146</f>
        <v>50.309999999999995</v>
      </c>
      <c r="EQ60" s="15">
        <f>[1]Sheet1!IA146</f>
        <v>51.771999999999998</v>
      </c>
      <c r="ER60" s="15">
        <f>[1]Sheet1!IB146</f>
        <v>53.301000000000002</v>
      </c>
      <c r="ES60" s="15">
        <f>[1]Sheet1!IC146</f>
        <v>52.997</v>
      </c>
      <c r="ET60" s="15">
        <f>[1]Sheet1!ID146</f>
        <v>52.753</v>
      </c>
      <c r="EU60" s="15">
        <f>[1]Sheet1!IE146</f>
        <v>52.064999999999998</v>
      </c>
      <c r="EV60" s="15">
        <f>[1]Sheet1!IF146</f>
        <v>51.881</v>
      </c>
      <c r="EW60" s="15">
        <f>[1]Sheet1!IG146</f>
        <v>49.42</v>
      </c>
      <c r="EX60" s="15">
        <f>[1]Sheet1!IH146</f>
        <v>49.314</v>
      </c>
      <c r="EY60" s="15">
        <f>[1]Sheet1!II146</f>
        <v>51.198999999999998</v>
      </c>
      <c r="EZ60" s="15">
        <f>[1]Sheet1!IJ146</f>
        <v>50.640999999999998</v>
      </c>
      <c r="FA60" s="15">
        <f>[1]Sheet1!IK146</f>
        <v>50.103000000000002</v>
      </c>
      <c r="FB60" s="15">
        <f>[1]Sheet1!IL146</f>
        <v>50.070999999999998</v>
      </c>
      <c r="FC60" s="15">
        <f>[1]Sheet1!IM146</f>
        <v>49.960999999999999</v>
      </c>
      <c r="FD60" s="15">
        <f>[1]Sheet1!IN146</f>
        <v>47.364000000000004</v>
      </c>
      <c r="FE60" s="15">
        <f>[1]Sheet1!IO146</f>
        <v>47.169999999999995</v>
      </c>
      <c r="FF60" s="15">
        <f>[1]Sheet1!IP146</f>
        <v>49.22</v>
      </c>
      <c r="FG60" s="15">
        <f>[1]Sheet1!IQ146</f>
        <v>49.173999999999999</v>
      </c>
      <c r="FH60" s="15">
        <f>[1]Sheet1!IR146</f>
        <v>49.038000000000004</v>
      </c>
      <c r="FI60" s="15">
        <f>[1]Sheet1!IS146</f>
        <v>48.842999999999996</v>
      </c>
      <c r="FJ60" s="15">
        <f>[1]Sheet1!B364</f>
        <v>48.875</v>
      </c>
      <c r="FK60" s="15">
        <f>[1]Sheet1!C364</f>
        <v>46.198999999999998</v>
      </c>
      <c r="FL60" s="15">
        <f>[1]Sheet1!D364</f>
        <v>46.132999999999996</v>
      </c>
      <c r="FM60" s="15">
        <f>[1]Sheet1!E364</f>
        <v>48.381</v>
      </c>
      <c r="FN60" s="15">
        <f>[1]Sheet1!F364</f>
        <v>48.122999999999998</v>
      </c>
      <c r="FO60" s="15">
        <f>[1]Sheet1!G364</f>
        <v>48.045000000000002</v>
      </c>
      <c r="FP60" s="15">
        <f>[1]Sheet1!H364</f>
        <v>47.844999999999999</v>
      </c>
      <c r="FQ60" s="15">
        <f>[1]Sheet1!I364</f>
        <v>47.789000000000001</v>
      </c>
      <c r="FR60" s="15">
        <f>[1]Sheet1!J364</f>
        <v>45.524999999999999</v>
      </c>
      <c r="FS60" s="15">
        <f>[1]Sheet1!K364</f>
        <v>45.381</v>
      </c>
      <c r="FT60" s="15">
        <f>[1]Sheet1!L364</f>
        <v>47.692</v>
      </c>
      <c r="FU60" s="15">
        <f>[1]Sheet1!M364</f>
        <v>47.616</v>
      </c>
      <c r="FV60" s="15">
        <f>[1]Sheet1!N364</f>
        <v>47.540999999999997</v>
      </c>
      <c r="FW60" s="15">
        <f>[1]Sheet1!O364</f>
        <v>47.445999999999998</v>
      </c>
      <c r="FX60" s="15">
        <f>[1]Sheet1!P364</f>
        <v>47.382000000000005</v>
      </c>
      <c r="FY60" s="15">
        <f>[1]Sheet1!Q364</f>
        <v>45.147000000000006</v>
      </c>
      <c r="FZ60" s="15">
        <f>[1]Sheet1!R364</f>
        <v>48.981000000000002</v>
      </c>
      <c r="GA60" s="15">
        <f>[1]Sheet1!S364</f>
        <v>47.204000000000001</v>
      </c>
      <c r="GB60" s="15">
        <f>[1]Sheet1!T364</f>
        <v>46.262999999999998</v>
      </c>
      <c r="GC60" s="15">
        <f>[1]Sheet1!U364</f>
        <v>47.241</v>
      </c>
      <c r="GD60" s="15">
        <f>[1]Sheet1!V364</f>
        <v>47.325000000000003</v>
      </c>
      <c r="GE60" s="15">
        <f>[1]Sheet1!W364</f>
        <v>47.406999999999996</v>
      </c>
      <c r="GF60" s="15">
        <f>[1]Sheet1!X364</f>
        <v>45.160000000000004</v>
      </c>
      <c r="GG60" s="15">
        <f>[1]Sheet1!Y364</f>
        <v>46.301000000000002</v>
      </c>
      <c r="GH60" s="15">
        <f>[1]Sheet1!Z364</f>
        <v>47.265000000000001</v>
      </c>
      <c r="GI60" s="15">
        <f>[1]Sheet1!AA364</f>
        <v>47.448</v>
      </c>
      <c r="GJ60" s="15">
        <f>[1]Sheet1!AB364</f>
        <v>47.374000000000002</v>
      </c>
      <c r="GK60" s="15">
        <f>[1]Sheet1!AC364</f>
        <v>47.36</v>
      </c>
      <c r="GL60" s="15">
        <f>[1]Sheet1!AD364</f>
        <v>47.302</v>
      </c>
      <c r="GM60" s="15">
        <f>[1]Sheet1!AE364</f>
        <v>45.135999999999996</v>
      </c>
      <c r="GN60" s="15">
        <f>[1]Sheet1!AF364</f>
        <v>45.325000000000003</v>
      </c>
      <c r="GO60" s="15">
        <f>[1]Sheet1!AG364</f>
        <v>47.559000000000005</v>
      </c>
      <c r="GP60" s="15">
        <f>[1]Sheet1!AH364</f>
        <v>47.452999999999996</v>
      </c>
      <c r="GQ60" s="15">
        <f>[1]Sheet1!AI364</f>
        <v>47.4</v>
      </c>
      <c r="GR60" s="15">
        <f>[1]Sheet1!AJ364</f>
        <v>47.417000000000002</v>
      </c>
      <c r="GS60" s="15">
        <f>[1]Sheet1!AK364</f>
        <v>47.732999999999997</v>
      </c>
      <c r="GT60" s="15">
        <f>[1]Sheet1!AL364</f>
        <v>45.587000000000003</v>
      </c>
      <c r="GU60" s="15">
        <f>[1]Sheet1!AM364</f>
        <v>45.526000000000003</v>
      </c>
      <c r="GV60" s="15">
        <f>[1]Sheet1!AN364</f>
        <v>47.643999999999998</v>
      </c>
      <c r="GW60" s="15">
        <f>[1]Sheet1!AO364</f>
        <v>47.704999999999998</v>
      </c>
      <c r="GX60" s="15">
        <f>[1]Sheet1!AP364</f>
        <v>47.934000000000005</v>
      </c>
      <c r="GY60" s="15">
        <f>[1]Sheet1!AQ364</f>
        <v>47.961000000000006</v>
      </c>
      <c r="GZ60" s="15">
        <f>[1]Sheet1!AR364</f>
        <v>48.217999999999996</v>
      </c>
      <c r="HA60" s="15">
        <f>[1]Sheet1!AS364</f>
        <v>45.827000000000005</v>
      </c>
      <c r="HB60" s="15">
        <f>[1]Sheet1!AT364</f>
        <v>45.540999999999997</v>
      </c>
      <c r="HC60" s="15">
        <f>[1]Sheet1!AU364</f>
        <v>48.573</v>
      </c>
      <c r="HD60" s="15">
        <f>[1]Sheet1!AV364</f>
        <v>48.506999999999998</v>
      </c>
      <c r="HE60" s="15">
        <f>[1]Sheet1!AW364</f>
        <v>48.498999999999995</v>
      </c>
      <c r="HF60" s="15">
        <f>[1]Sheet1!AX364</f>
        <v>48.433</v>
      </c>
      <c r="HG60" s="15">
        <f>[1]Sheet1!AY364</f>
        <v>48.436999999999998</v>
      </c>
      <c r="HH60" s="15">
        <f>[1]Sheet1!AZ364</f>
        <v>46.461999999999996</v>
      </c>
      <c r="HI60" s="15">
        <f>[1]Sheet1!BA364</f>
        <v>46.356000000000002</v>
      </c>
      <c r="HJ60" s="15">
        <f>[1]Sheet1!BB364</f>
        <v>48.52</v>
      </c>
      <c r="HK60" s="15">
        <f>[1]Sheet1!BC364</f>
        <v>48.509</v>
      </c>
      <c r="HL60" s="15">
        <f>[1]Sheet1!BD364</f>
        <v>48.446999999999996</v>
      </c>
      <c r="HM60" s="15">
        <f>[1]Sheet1!BE364</f>
        <v>48.762</v>
      </c>
      <c r="HN60" s="15">
        <f>[1]Sheet1!BF364</f>
        <v>48.765000000000001</v>
      </c>
      <c r="HO60" s="15">
        <f>[1]Sheet1!BG364</f>
        <v>46.497999999999998</v>
      </c>
      <c r="HP60" s="15">
        <f>[1]Sheet1!BH364</f>
        <v>46.457999999999998</v>
      </c>
      <c r="HQ60" s="15">
        <f>[1]Sheet1!BI364</f>
        <v>48.680999999999997</v>
      </c>
      <c r="HR60" s="15">
        <f>[1]Sheet1!BJ364</f>
        <v>48.81</v>
      </c>
      <c r="HS60" s="15">
        <f>[1]Sheet1!BK364</f>
        <v>48.82</v>
      </c>
      <c r="HT60" s="15">
        <f>[1]Sheet1!BL364</f>
        <v>48.834999999999994</v>
      </c>
      <c r="HU60" s="15">
        <f>[1]Sheet1!BM364</f>
        <v>48.762999999999998</v>
      </c>
      <c r="HV60" s="15">
        <f>[1]Sheet1!BN364</f>
        <v>46.631</v>
      </c>
      <c r="HW60" s="15">
        <f>[1]Sheet1!BO364</f>
        <v>46.758000000000003</v>
      </c>
      <c r="HX60" s="15">
        <f>[1]Sheet1!BP364</f>
        <v>48.929000000000002</v>
      </c>
      <c r="HY60" s="15">
        <f>[1]Sheet1!BQ364</f>
        <v>48.936</v>
      </c>
      <c r="HZ60" s="15">
        <f>[1]Sheet1!BR364</f>
        <v>48.953999999999994</v>
      </c>
      <c r="IA60" s="15">
        <f>[1]Sheet1!BS364</f>
        <v>47.994</v>
      </c>
      <c r="IB60" s="15">
        <f>[1]Sheet1!BT364</f>
        <v>49.032000000000004</v>
      </c>
      <c r="IC60" s="15">
        <f>[1]Sheet1!BU364</f>
        <v>46.856000000000002</v>
      </c>
      <c r="ID60" s="15">
        <f>[1]Sheet1!BV364</f>
        <v>46.89</v>
      </c>
      <c r="IE60" s="15">
        <f>[1]Sheet1!BW364</f>
        <v>49.082000000000001</v>
      </c>
      <c r="IF60" s="15">
        <f>[1]Sheet1!BX364</f>
        <v>49.175000000000004</v>
      </c>
      <c r="IG60" s="15">
        <f>[1]Sheet1!BY364</f>
        <v>49.094999999999999</v>
      </c>
      <c r="IH60" s="15">
        <f>[1]Sheet1!BZ364</f>
        <v>49.151000000000003</v>
      </c>
      <c r="II60" s="15">
        <f>[1]Sheet1!CA364</f>
        <v>49.152999999999999</v>
      </c>
      <c r="IJ60" s="15">
        <f>[1]Sheet1!CB364</f>
        <v>46.998000000000005</v>
      </c>
      <c r="IK60" s="15">
        <f>[1]Sheet1!CC364</f>
        <v>47.003</v>
      </c>
      <c r="IL60" s="15">
        <f>[1]Sheet1!CD364</f>
        <v>49.217999999999996</v>
      </c>
      <c r="IM60" s="15">
        <f>[1]Sheet1!CE364</f>
        <v>49.187999999999995</v>
      </c>
      <c r="IN60" s="15">
        <f>[1]Sheet1!CF364</f>
        <v>49.27</v>
      </c>
      <c r="IO60" s="15">
        <f>[1]Sheet1!CG364</f>
        <v>49.216000000000001</v>
      </c>
    </row>
    <row r="61" spans="1:249" s="12" customFormat="1" ht="12" customHeight="1" x14ac:dyDescent="0.15">
      <c r="A61" s="12" t="s">
        <v>21</v>
      </c>
      <c r="B61" s="15">
        <f>[1]Sheet1!CL147</f>
        <v>-0.76200000000000001</v>
      </c>
      <c r="C61" s="15">
        <f>[1]Sheet1!CM147</f>
        <v>-1.9219999999999999</v>
      </c>
      <c r="D61" s="15">
        <f>[1]Sheet1!CN147</f>
        <v>-10.379</v>
      </c>
      <c r="E61" s="15">
        <f>[1]Sheet1!CO147</f>
        <v>-14.266999999999999</v>
      </c>
      <c r="F61" s="15">
        <f>[1]Sheet1!CP147</f>
        <v>-16.280999999999999</v>
      </c>
      <c r="G61" s="15">
        <f>[1]Sheet1!CQ147</f>
        <v>-14.026</v>
      </c>
      <c r="H61" s="15">
        <f>[1]Sheet1!CR147</f>
        <v>-6.4939999999999998</v>
      </c>
      <c r="I61" s="15">
        <f>[1]Sheet1!CS147</f>
        <v>-5.6760000000000002</v>
      </c>
      <c r="J61" s="15">
        <f>[1]Sheet1!CT147</f>
        <v>-10.981</v>
      </c>
      <c r="K61" s="15">
        <f>[1]Sheet1!CU147</f>
        <v>-14.137</v>
      </c>
      <c r="L61" s="15">
        <f>[1]Sheet1!CV147</f>
        <v>-11.593</v>
      </c>
      <c r="M61" s="15">
        <f>[1]Sheet1!CW147</f>
        <v>-5.2050000000000001</v>
      </c>
      <c r="N61" s="15">
        <f>[1]Sheet1!CX147</f>
        <v>-9.0820000000000007</v>
      </c>
      <c r="O61" s="15">
        <f>[1]Sheet1!CY147</f>
        <v>-9.3450000000000006</v>
      </c>
      <c r="P61" s="15">
        <f>[1]Sheet1!CZ147</f>
        <v>-11.516999999999999</v>
      </c>
      <c r="Q61" s="15">
        <f>[1]Sheet1!DA147</f>
        <v>-9.8789999999999996</v>
      </c>
      <c r="R61" s="15">
        <f>[1]Sheet1!DB147</f>
        <v>-4.8689999999999998</v>
      </c>
      <c r="S61" s="15">
        <f>[1]Sheet1!DC147</f>
        <v>-4.899</v>
      </c>
      <c r="T61" s="15">
        <f>[1]Sheet1!DD147</f>
        <v>-2.5379999999999998</v>
      </c>
      <c r="U61" s="15">
        <f>[1]Sheet1!DE147</f>
        <v>-7.8029999999999999</v>
      </c>
      <c r="V61" s="15">
        <f>[1]Sheet1!DF147</f>
        <v>-5.83</v>
      </c>
      <c r="W61" s="15">
        <f>[1]Sheet1!DG147</f>
        <v>2.609</v>
      </c>
      <c r="X61" s="15">
        <f>[1]Sheet1!DH147</f>
        <v>3.8069999999999999</v>
      </c>
      <c r="Y61" s="15">
        <f>[1]Sheet1!DI147</f>
        <v>3.9609999999999999</v>
      </c>
      <c r="Z61" s="15">
        <f>[1]Sheet1!DJ147</f>
        <v>6.4710000000000001</v>
      </c>
      <c r="AA61" s="15">
        <f>[1]Sheet1!DK147</f>
        <v>1.6539999999999999</v>
      </c>
      <c r="AB61" s="15">
        <f>[1]Sheet1!DL147</f>
        <v>-4.7590000000000003</v>
      </c>
      <c r="AC61" s="15">
        <f>[1]Sheet1!DM147</f>
        <v>-1.782</v>
      </c>
      <c r="AD61" s="15">
        <f>[1]Sheet1!DN147</f>
        <v>6.9000000000000006E-2</v>
      </c>
      <c r="AE61" s="15">
        <f>[1]Sheet1!DO147</f>
        <v>-9.8970000000000002</v>
      </c>
      <c r="AF61" s="15">
        <f>[1]Sheet1!DP147</f>
        <v>-15.925000000000001</v>
      </c>
      <c r="AG61" s="15">
        <f>[1]Sheet1!DQ147</f>
        <v>-11.241</v>
      </c>
      <c r="AH61" s="15">
        <f>[1]Sheet1!DR147</f>
        <v>-19.486999999999998</v>
      </c>
      <c r="AI61" s="15">
        <f>[1]Sheet1!DS147</f>
        <v>-22.376000000000001</v>
      </c>
      <c r="AJ61" s="15">
        <f>[1]Sheet1!DT147</f>
        <v>-23.094000000000001</v>
      </c>
      <c r="AK61" s="15">
        <f>[1]Sheet1!DU147</f>
        <v>-13.672000000000001</v>
      </c>
      <c r="AL61" s="15">
        <f>[1]Sheet1!DV147</f>
        <v>-0.46899999999999997</v>
      </c>
      <c r="AM61" s="15">
        <f>[1]Sheet1!DW147</f>
        <v>-5.6210000000000004</v>
      </c>
      <c r="AN61" s="15">
        <f>[1]Sheet1!DX147</f>
        <v>-9.4789999999999992</v>
      </c>
      <c r="AO61" s="15">
        <f>[1]Sheet1!DY147</f>
        <v>-10.048</v>
      </c>
      <c r="AP61" s="15">
        <f>[1]Sheet1!DZ147</f>
        <v>-16.823</v>
      </c>
      <c r="AQ61" s="15">
        <f>[1]Sheet1!EA147</f>
        <v>-22.573</v>
      </c>
      <c r="AR61" s="15">
        <f>[1]Sheet1!EB147</f>
        <v>-15.819000000000001</v>
      </c>
      <c r="AS61" s="15">
        <f>[1]Sheet1!EC147</f>
        <v>-12.526999999999999</v>
      </c>
      <c r="AT61" s="15">
        <f>[1]Sheet1!ED147</f>
        <v>-8.06</v>
      </c>
      <c r="AU61" s="15">
        <f>[1]Sheet1!EE147</f>
        <v>-1.68</v>
      </c>
      <c r="AV61" s="15">
        <f>[1]Sheet1!EF147</f>
        <v>-10.680999999999999</v>
      </c>
      <c r="AW61" s="15">
        <f>[1]Sheet1!EG147</f>
        <v>-14.827999999999999</v>
      </c>
      <c r="AX61" s="15">
        <f>[1]Sheet1!EH147</f>
        <v>-2.528</v>
      </c>
      <c r="AY61" s="15">
        <f>[1]Sheet1!EI147</f>
        <v>-3.2589999999999999</v>
      </c>
      <c r="AZ61" s="15">
        <f>[1]Sheet1!EJ147</f>
        <v>-1.667</v>
      </c>
      <c r="BA61" s="15">
        <f>[1]Sheet1!EK147</f>
        <v>2.589</v>
      </c>
      <c r="BB61" s="15">
        <f>[1]Sheet1!EL147</f>
        <v>7.516</v>
      </c>
      <c r="BC61" s="15">
        <f>[1]Sheet1!EM147</f>
        <v>-0.41299999999999998</v>
      </c>
      <c r="BD61" s="15">
        <f>[1]Sheet1!EN147</f>
        <v>-2.512</v>
      </c>
      <c r="BE61" s="15">
        <f>[1]Sheet1!EO147</f>
        <v>4.468</v>
      </c>
      <c r="BF61" s="15">
        <f>[1]Sheet1!EP147</f>
        <v>5.5389999999999997</v>
      </c>
      <c r="BG61" s="15">
        <f>[1]Sheet1!EQ147</f>
        <v>8.2119999999999997</v>
      </c>
      <c r="BH61" s="15">
        <f>[1]Sheet1!ER147</f>
        <v>11.529</v>
      </c>
      <c r="BI61" s="15">
        <f>[1]Sheet1!ES147</f>
        <v>9.6010000000000009</v>
      </c>
      <c r="BJ61" s="15">
        <f>[1]Sheet1!ET147</f>
        <v>4.3639999999999999</v>
      </c>
      <c r="BK61" s="15">
        <f>[1]Sheet1!EU147</f>
        <v>5.6180000000000003</v>
      </c>
      <c r="BL61" s="15">
        <f>[1]Sheet1!EV147</f>
        <v>1.1319999999999999</v>
      </c>
      <c r="BM61" s="15">
        <f>[1]Sheet1!EW147</f>
        <v>-1.139</v>
      </c>
      <c r="BN61" s="15">
        <f>[1]Sheet1!EX147</f>
        <v>3.399</v>
      </c>
      <c r="BO61" s="15">
        <f>[1]Sheet1!EY147</f>
        <v>-5.0190000000000001</v>
      </c>
      <c r="BP61" s="15">
        <f>[1]Sheet1!EZ147</f>
        <v>-3.9350000000000001</v>
      </c>
      <c r="BQ61" s="15">
        <f>[1]Sheet1!FA147</f>
        <v>-4.0739999999999998</v>
      </c>
      <c r="BR61" s="15">
        <f>[1]Sheet1!FB147</f>
        <v>-1.135</v>
      </c>
      <c r="BS61" s="15">
        <f>[1]Sheet1!FC147</f>
        <v>-5.9690000000000003</v>
      </c>
      <c r="BT61" s="15">
        <f>[1]Sheet1!FD147</f>
        <v>-2.343</v>
      </c>
      <c r="BU61" s="15">
        <f>[1]Sheet1!FE147</f>
        <v>-10.834</v>
      </c>
      <c r="BV61" s="15">
        <f>[1]Sheet1!FF147</f>
        <v>-13.678000000000001</v>
      </c>
      <c r="BW61" s="15">
        <f>[1]Sheet1!FG147</f>
        <v>-6.8620000000000001</v>
      </c>
      <c r="BX61" s="15">
        <f>[1]Sheet1!FH147</f>
        <v>-1.123</v>
      </c>
      <c r="BY61" s="15">
        <f>[1]Sheet1!FI147</f>
        <v>-3.8109999999999999</v>
      </c>
      <c r="BZ61" s="15">
        <f>[1]Sheet1!FJ147</f>
        <v>-3.9670000000000001</v>
      </c>
      <c r="CA61" s="15">
        <f>[1]Sheet1!FK147</f>
        <v>-6.5490000000000004</v>
      </c>
      <c r="CB61" s="15">
        <f>[1]Sheet1!FL147</f>
        <v>-7.4560000000000004</v>
      </c>
      <c r="CC61" s="15">
        <f>[1]Sheet1!FM147</f>
        <v>0.33100000000000002</v>
      </c>
      <c r="CD61" s="15">
        <f>[1]Sheet1!FN147</f>
        <v>-5.617</v>
      </c>
      <c r="CE61" s="15">
        <f>[1]Sheet1!FO147</f>
        <v>-5.8620000000000001</v>
      </c>
      <c r="CF61" s="15">
        <f>[1]Sheet1!FP147</f>
        <v>-2.27</v>
      </c>
      <c r="CG61" s="15">
        <f>[1]Sheet1!FQ147</f>
        <v>-5.2519999999999998</v>
      </c>
      <c r="CH61" s="15">
        <f>[1]Sheet1!FR147</f>
        <v>-13.69</v>
      </c>
      <c r="CI61" s="15">
        <f>[1]Sheet1!FS147</f>
        <v>-17.457000000000001</v>
      </c>
      <c r="CJ61" s="15">
        <f>[1]Sheet1!FT147</f>
        <v>-18.169</v>
      </c>
      <c r="CK61" s="15">
        <f>[1]Sheet1!FU147</f>
        <v>-15.044000000000011</v>
      </c>
      <c r="CL61" s="15">
        <f>[1]Sheet1!FV147</f>
        <v>-13.361999999999995</v>
      </c>
      <c r="CM61" s="15">
        <f>[1]Sheet1!FW147</f>
        <v>-9.8810000000000073</v>
      </c>
      <c r="CN61" s="15">
        <f>[1]Sheet1!FX147</f>
        <v>-5.3340000000000041</v>
      </c>
      <c r="CO61" s="15">
        <f>[1]Sheet1!FY147</f>
        <v>-8.4029999999999987</v>
      </c>
      <c r="CP61" s="15">
        <f>[1]Sheet1!FZ147</f>
        <v>-7.6840000000000046</v>
      </c>
      <c r="CQ61" s="15">
        <f>[1]Sheet1!GA147</f>
        <v>-0.92000000000000171</v>
      </c>
      <c r="CR61" s="15">
        <f>[1]Sheet1!GB147</f>
        <v>0.30300000000001148</v>
      </c>
      <c r="CS61" s="15">
        <f>[1]Sheet1!GC147</f>
        <v>-3.7960000000000065</v>
      </c>
      <c r="CT61" s="15">
        <f>[1]Sheet1!GD147</f>
        <v>-6.1270000000000024</v>
      </c>
      <c r="CU61" s="15">
        <f>[1]Sheet1!GE147</f>
        <v>-5.0290000000000035</v>
      </c>
      <c r="CV61" s="15">
        <f>[1]Sheet1!GF147</f>
        <v>-9.7459999999999951</v>
      </c>
      <c r="CW61" s="15">
        <f>[1]Sheet1!GG147</f>
        <v>-12.851000000000006</v>
      </c>
      <c r="CX61" s="15">
        <f>[1]Sheet1!GH147</f>
        <v>-5.929000000000002</v>
      </c>
      <c r="CY61" s="15">
        <f>[1]Sheet1!GI147</f>
        <v>1.8299999999999981</v>
      </c>
      <c r="CZ61" s="15">
        <f>[1]Sheet1!GJ147</f>
        <v>5.8570000000000064</v>
      </c>
      <c r="DA61" s="15">
        <f>[1]Sheet1!GK147</f>
        <v>6.338000000000001</v>
      </c>
      <c r="DB61" s="15">
        <f>[1]Sheet1!GL147</f>
        <v>5.9169999999999874</v>
      </c>
      <c r="DC61" s="15">
        <f>[1]Sheet1!GM147</f>
        <v>-0.56000000000000227</v>
      </c>
      <c r="DD61" s="15">
        <f>[1]Sheet1!GN147</f>
        <v>-5.5530000000000044</v>
      </c>
      <c r="DE61" s="15">
        <f>[1]Sheet1!GO147</f>
        <v>-0.40299999999999869</v>
      </c>
      <c r="DF61" s="15">
        <f>[1]Sheet1!GP147</f>
        <v>8.9089999999999936</v>
      </c>
      <c r="DG61" s="15">
        <f>[1]Sheet1!GQ147</f>
        <v>9.4110000000000014</v>
      </c>
      <c r="DH61" s="15">
        <f>[1]Sheet1!GR147</f>
        <v>3.9600000000000009</v>
      </c>
      <c r="DI61" s="15">
        <f>[1]Sheet1!GS147</f>
        <v>1.9180000000000064</v>
      </c>
      <c r="DJ61" s="15">
        <f>[1]Sheet1!GT147</f>
        <v>-1.7389999999999972</v>
      </c>
      <c r="DK61" s="15">
        <f>[1]Sheet1!GU147</f>
        <v>-2.9250000000000114</v>
      </c>
      <c r="DL61" s="15">
        <f>[1]Sheet1!GV147</f>
        <v>-5.8520000000000039</v>
      </c>
      <c r="DM61" s="15">
        <f>[1]Sheet1!GW147</f>
        <v>-8.0760000000000005</v>
      </c>
      <c r="DN61" s="15">
        <f>[1]Sheet1!GX147</f>
        <v>-8.6779999999999955</v>
      </c>
      <c r="DO61" s="15">
        <f>[1]Sheet1!GY147</f>
        <v>-6.7040000000000006</v>
      </c>
      <c r="DP61" s="15">
        <f>[1]Sheet1!GZ147</f>
        <v>-3.1550000000000007</v>
      </c>
      <c r="DQ61" s="15">
        <f>[1]Sheet1!HA147</f>
        <v>1.4769999999999968</v>
      </c>
      <c r="DR61" s="15">
        <f>[1]Sheet1!HB147</f>
        <v>3.1129999999999995</v>
      </c>
      <c r="DS61" s="15">
        <f>[1]Sheet1!HC147</f>
        <v>0.31099999999999994</v>
      </c>
      <c r="DT61" s="15">
        <f>[1]Sheet1!HD147</f>
        <v>0.16900000000000404</v>
      </c>
      <c r="DU61" s="15">
        <f>[1]Sheet1!HE147</f>
        <v>-4.5330000000000013</v>
      </c>
      <c r="DV61" s="15">
        <f>[1]Sheet1!HF147</f>
        <v>-7.1430000000000007</v>
      </c>
      <c r="DW61" s="15">
        <f>[1]Sheet1!HG147</f>
        <v>-5.4510000000000005</v>
      </c>
      <c r="DX61" s="15">
        <f>[1]Sheet1!HH147</f>
        <v>2.7899999999999991</v>
      </c>
      <c r="DY61" s="15">
        <f>[1]Sheet1!HI147</f>
        <v>3.7850000000000037</v>
      </c>
      <c r="DZ61" s="15">
        <f>[1]Sheet1!HJ147</f>
        <v>-1.1870000000000001</v>
      </c>
      <c r="EA61" s="15">
        <f>[1]Sheet1!HK147</f>
        <v>-2.2629999999999999</v>
      </c>
      <c r="EB61" s="15">
        <f>[1]Sheet1!HL147</f>
        <v>2.5049999999999999</v>
      </c>
      <c r="EC61" s="15">
        <f>[1]Sheet1!HM147</f>
        <v>5.891</v>
      </c>
      <c r="ED61" s="15">
        <f>[1]Sheet1!HN147</f>
        <v>6.1539999999999999</v>
      </c>
      <c r="EE61" s="15">
        <f>[1]Sheet1!HO147</f>
        <v>6.35</v>
      </c>
      <c r="EF61" s="15">
        <f>[1]Sheet1!HP147</f>
        <v>5.48</v>
      </c>
      <c r="EG61" s="15">
        <f>[1]Sheet1!HQ147</f>
        <v>3.1779999999999999</v>
      </c>
      <c r="EH61" s="15">
        <f>[1]Sheet1!HR147</f>
        <v>-2.742</v>
      </c>
      <c r="EI61" s="15">
        <f>[1]Sheet1!HS147</f>
        <v>-5.9779999999999998</v>
      </c>
      <c r="EJ61" s="15">
        <f>[1]Sheet1!HT147</f>
        <v>-1.9990000000000001</v>
      </c>
      <c r="EK61" s="15">
        <f>[1]Sheet1!HU147</f>
        <v>3.7090000000000001</v>
      </c>
      <c r="EL61" s="15">
        <f>[1]Sheet1!HV147</f>
        <v>5.5839999999999996</v>
      </c>
      <c r="EM61" s="15">
        <f>[1]Sheet1!HW147</f>
        <v>1.833</v>
      </c>
      <c r="EN61" s="15">
        <f>[1]Sheet1!HX147</f>
        <v>1.173</v>
      </c>
      <c r="EO61" s="15">
        <f>[1]Sheet1!HY147</f>
        <v>1.1649999999999991</v>
      </c>
      <c r="EP61" s="15">
        <f>[1]Sheet1!HZ147</f>
        <v>2.6900000000000048</v>
      </c>
      <c r="EQ61" s="15">
        <f>[1]Sheet1!IA147</f>
        <v>3.6280000000000001</v>
      </c>
      <c r="ER61" s="15">
        <f>[1]Sheet1!IB147</f>
        <v>0.69899999999999807</v>
      </c>
      <c r="ES61" s="15">
        <f>[1]Sheet1!IC147</f>
        <v>3.2030000000000025</v>
      </c>
      <c r="ET61" s="15">
        <f>[1]Sheet1!ID147</f>
        <v>6.7469999999999999</v>
      </c>
      <c r="EU61" s="15">
        <f>[1]Sheet1!IE147</f>
        <v>4.8350000000000009</v>
      </c>
      <c r="EV61" s="15">
        <f>[1]Sheet1!IF147</f>
        <v>0.91900000000000004</v>
      </c>
      <c r="EW61" s="15">
        <f>[1]Sheet1!IG147</f>
        <v>2.1800000000000002</v>
      </c>
      <c r="EX61" s="15">
        <f>[1]Sheet1!IH147</f>
        <v>0.98599999999999999</v>
      </c>
      <c r="EY61" s="15">
        <f>[1]Sheet1!II147</f>
        <v>0.20100000000000001</v>
      </c>
      <c r="EZ61" s="15">
        <f>[1]Sheet1!IJ147</f>
        <v>-1.641</v>
      </c>
      <c r="FA61" s="15">
        <f>[1]Sheet1!IK147</f>
        <v>-1.2030000000000001</v>
      </c>
      <c r="FB61" s="15">
        <f>[1]Sheet1!IL147</f>
        <v>-2.4710000000000001</v>
      </c>
      <c r="FC61" s="15">
        <f>[1]Sheet1!IM147</f>
        <v>-2.3610000000000002</v>
      </c>
      <c r="FD61" s="15">
        <f>[1]Sheet1!IN147</f>
        <v>-1.1639999999999999</v>
      </c>
      <c r="FE61" s="15">
        <f>[1]Sheet1!IO147</f>
        <v>0.13</v>
      </c>
      <c r="FF61" s="15">
        <f>[1]Sheet1!IP147</f>
        <v>0.88</v>
      </c>
      <c r="FG61" s="15">
        <f>[1]Sheet1!IQ147</f>
        <v>-0.17399999999999999</v>
      </c>
      <c r="FH61" s="15">
        <f>[1]Sheet1!IR147</f>
        <v>2.1619999999999999</v>
      </c>
      <c r="FI61" s="15">
        <f>[1]Sheet1!IS147</f>
        <v>2.4569999999999999</v>
      </c>
      <c r="FJ61" s="15">
        <f>[1]Sheet1!B365</f>
        <v>0.72499999999999998</v>
      </c>
      <c r="FK61" s="15">
        <f>[1]Sheet1!C365</f>
        <v>0.30099999999999999</v>
      </c>
      <c r="FL61" s="15">
        <f>[1]Sheet1!D365</f>
        <v>2.7669999999999999</v>
      </c>
      <c r="FM61" s="15">
        <f>[1]Sheet1!E365</f>
        <v>2.5190000000000001</v>
      </c>
      <c r="FN61" s="15">
        <f>[1]Sheet1!F365</f>
        <v>2.3769999999999998</v>
      </c>
      <c r="FO61" s="15">
        <f>[1]Sheet1!G365</f>
        <v>0.95499999999999996</v>
      </c>
      <c r="FP61" s="15">
        <f>[1]Sheet1!H365</f>
        <v>2.0550000000000002</v>
      </c>
      <c r="FQ61" s="15">
        <f>[1]Sheet1!I365</f>
        <v>2.8109999999999999</v>
      </c>
      <c r="FR61" s="15">
        <f>[1]Sheet1!J365</f>
        <v>2.5750000000000002</v>
      </c>
      <c r="FS61" s="15">
        <f>[1]Sheet1!K365</f>
        <v>3.319</v>
      </c>
      <c r="FT61" s="15">
        <f>[1]Sheet1!L365</f>
        <v>3.008</v>
      </c>
      <c r="FU61" s="15">
        <f>[1]Sheet1!M365</f>
        <v>3.3839999999999999</v>
      </c>
      <c r="FV61" s="15">
        <f>[1]Sheet1!N365</f>
        <v>2.859</v>
      </c>
      <c r="FW61" s="15">
        <f>[1]Sheet1!O365</f>
        <v>1.1539999999999999</v>
      </c>
      <c r="FX61" s="15">
        <f>[1]Sheet1!P365</f>
        <v>1.718</v>
      </c>
      <c r="FY61" s="15">
        <f>[1]Sheet1!Q365</f>
        <v>2.0529999999999999</v>
      </c>
      <c r="FZ61" s="15">
        <f>[1]Sheet1!R365</f>
        <v>2.1190000000000002</v>
      </c>
      <c r="GA61" s="15">
        <f>[1]Sheet1!S365</f>
        <v>3.7959999999999998</v>
      </c>
      <c r="GB61" s="15">
        <f>[1]Sheet1!T365</f>
        <v>3.7370000000000001</v>
      </c>
      <c r="GC61" s="15">
        <f>[1]Sheet1!U365</f>
        <v>2.359</v>
      </c>
      <c r="GD61" s="15">
        <f>[1]Sheet1!V365</f>
        <v>3.1749999999999998</v>
      </c>
      <c r="GE61" s="15">
        <f>[1]Sheet1!W365</f>
        <v>2.093</v>
      </c>
      <c r="GF61" s="15">
        <f>[1]Sheet1!X365</f>
        <v>1.44</v>
      </c>
      <c r="GG61" s="15">
        <f>[1]Sheet1!Y365</f>
        <v>0.59899999999999998</v>
      </c>
      <c r="GH61" s="15">
        <f>[1]Sheet1!Z365</f>
        <v>-0.46500000000000002</v>
      </c>
      <c r="GI61" s="15">
        <f>[1]Sheet1!AA365</f>
        <v>0.752</v>
      </c>
      <c r="GJ61" s="15">
        <f>[1]Sheet1!AB365</f>
        <v>0.22600000000000001</v>
      </c>
      <c r="GK61" s="15">
        <f>[1]Sheet1!AC365</f>
        <v>0.04</v>
      </c>
      <c r="GL61" s="15">
        <f>[1]Sheet1!AD365</f>
        <v>0.59799999999999998</v>
      </c>
      <c r="GM61" s="15">
        <f>[1]Sheet1!AE365</f>
        <v>1.6639999999999999</v>
      </c>
      <c r="GN61" s="15">
        <f>[1]Sheet1!AF365</f>
        <v>1.2749999999999999</v>
      </c>
      <c r="GO61" s="15">
        <f>[1]Sheet1!AG365</f>
        <v>1.141</v>
      </c>
      <c r="GP61" s="15">
        <f>[1]Sheet1!AH365</f>
        <v>1.347</v>
      </c>
      <c r="GQ61" s="15">
        <f>[1]Sheet1!AI365</f>
        <v>-0.1</v>
      </c>
      <c r="GR61" s="15">
        <f>[1]Sheet1!AJ365</f>
        <v>0.28299999999999997</v>
      </c>
      <c r="GS61" s="15">
        <f>[1]Sheet1!AK365</f>
        <v>6.7000000000000004E-2</v>
      </c>
      <c r="GT61" s="15">
        <f>[1]Sheet1!AL365</f>
        <v>0.113</v>
      </c>
      <c r="GU61" s="15">
        <f>[1]Sheet1!AM365</f>
        <v>-1.8260000000000001</v>
      </c>
      <c r="GV61" s="15">
        <f>[1]Sheet1!AN365</f>
        <v>-0.64400000000000002</v>
      </c>
      <c r="GW61" s="15">
        <f>[1]Sheet1!AO365</f>
        <v>0.69499999999999995</v>
      </c>
      <c r="GX61" s="15">
        <f>[1]Sheet1!AP365</f>
        <v>0.26600000000000001</v>
      </c>
      <c r="GY61" s="15">
        <f>[1]Sheet1!AQ365</f>
        <v>0.73899999999999999</v>
      </c>
      <c r="GZ61" s="15">
        <f>[1]Sheet1!AR365</f>
        <v>1.1819999999999999</v>
      </c>
      <c r="HA61" s="15">
        <f>[1]Sheet1!AS365</f>
        <v>1.373</v>
      </c>
      <c r="HB61" s="15">
        <f>[1]Sheet1!AT365</f>
        <v>1.2589999999999999</v>
      </c>
      <c r="HC61" s="15">
        <f>[1]Sheet1!AU365</f>
        <v>-7.2999999999999995E-2</v>
      </c>
      <c r="HD61" s="15">
        <f>[1]Sheet1!AV365</f>
        <v>-0.40699999999999997</v>
      </c>
      <c r="HE61" s="15">
        <f>[1]Sheet1!AW365</f>
        <v>-0.69899999999999995</v>
      </c>
      <c r="HF61" s="15">
        <f>[1]Sheet1!AX365</f>
        <v>-1.9330000000000001</v>
      </c>
      <c r="HG61" s="15">
        <f>[1]Sheet1!AY365</f>
        <v>-1.0369999999999999</v>
      </c>
      <c r="HH61" s="15">
        <f>[1]Sheet1!AZ365</f>
        <v>-0.16200000000000001</v>
      </c>
      <c r="HI61" s="15">
        <f>[1]Sheet1!BA365</f>
        <v>0.54400000000000004</v>
      </c>
      <c r="HJ61" s="15">
        <f>[1]Sheet1!BB365</f>
        <v>0.48</v>
      </c>
      <c r="HK61" s="15">
        <f>[1]Sheet1!BC365</f>
        <v>-0.20899999999999999</v>
      </c>
      <c r="HL61" s="15">
        <f>[1]Sheet1!BD365</f>
        <v>-4.7E-2</v>
      </c>
      <c r="HM61" s="15">
        <f>[1]Sheet1!BE365</f>
        <v>-6.2E-2</v>
      </c>
      <c r="HN61" s="15">
        <f>[1]Sheet1!BF365</f>
        <v>0.435</v>
      </c>
      <c r="HO61" s="15">
        <f>[1]Sheet1!BG365</f>
        <v>0.90200000000000002</v>
      </c>
      <c r="HP61" s="15">
        <f>[1]Sheet1!BH365</f>
        <v>0.94199999999999995</v>
      </c>
      <c r="HQ61" s="15">
        <f>[1]Sheet1!BI365</f>
        <v>2.2189999999999999</v>
      </c>
      <c r="HR61" s="15">
        <f>[1]Sheet1!BJ365</f>
        <v>1.19</v>
      </c>
      <c r="HS61" s="15">
        <f>[1]Sheet1!BK365</f>
        <v>1.48</v>
      </c>
      <c r="HT61" s="15">
        <f>[1]Sheet1!BL365</f>
        <v>2.4649999999999999</v>
      </c>
      <c r="HU61" s="15">
        <f>[1]Sheet1!BM365</f>
        <v>2.137</v>
      </c>
      <c r="HV61" s="15">
        <f>[1]Sheet1!BN365</f>
        <v>1.9690000000000001</v>
      </c>
      <c r="HW61" s="15">
        <f>[1]Sheet1!BO365</f>
        <v>2.742</v>
      </c>
      <c r="HX61" s="15">
        <f>[1]Sheet1!BP365</f>
        <v>1.671</v>
      </c>
      <c r="HY61" s="15">
        <f>[1]Sheet1!BQ365</f>
        <v>3.1640000000000001</v>
      </c>
      <c r="HZ61" s="15">
        <f>[1]Sheet1!BR365</f>
        <v>2.3460000000000001</v>
      </c>
      <c r="IA61" s="15">
        <f>[1]Sheet1!BS365</f>
        <v>3.1059999999999999</v>
      </c>
      <c r="IB61" s="15">
        <f>[1]Sheet1!BT365</f>
        <v>1.0680000000000001</v>
      </c>
      <c r="IC61" s="15">
        <f>[1]Sheet1!BU365</f>
        <v>0.54400000000000004</v>
      </c>
      <c r="ID61" s="15">
        <f>[1]Sheet1!BV365</f>
        <v>-0.79</v>
      </c>
      <c r="IE61" s="15">
        <f>[1]Sheet1!BW365</f>
        <v>-1.482</v>
      </c>
      <c r="IF61" s="15">
        <f>[1]Sheet1!BX365</f>
        <v>-7.4999999999999997E-2</v>
      </c>
      <c r="IG61" s="15">
        <f>[1]Sheet1!BY365</f>
        <v>-9.5000000000000001E-2</v>
      </c>
      <c r="IH61" s="15">
        <f>[1]Sheet1!BZ365</f>
        <v>-1.0509999999999999</v>
      </c>
      <c r="II61" s="15">
        <f>[1]Sheet1!CA365</f>
        <v>-5.2999999999999999E-2</v>
      </c>
      <c r="IJ61" s="15">
        <f>[1]Sheet1!CB365</f>
        <v>-0.79800000000000004</v>
      </c>
      <c r="IK61" s="15">
        <f>[1]Sheet1!CC365</f>
        <v>-1.603</v>
      </c>
      <c r="IL61" s="15">
        <f>[1]Sheet1!CD365</f>
        <v>-0.91800000000000004</v>
      </c>
      <c r="IM61" s="15">
        <f>[1]Sheet1!CE365</f>
        <v>0.21199999999999999</v>
      </c>
      <c r="IN61" s="15">
        <f>[1]Sheet1!CF365</f>
        <v>1.93</v>
      </c>
      <c r="IO61" s="15">
        <f>[1]Sheet1!CG365</f>
        <v>0.88400000000000001</v>
      </c>
    </row>
    <row r="62" spans="1:249" x14ac:dyDescent="0.15"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75">
        <f>SUM(GL57:GR57)</f>
        <v>333.8</v>
      </c>
      <c r="GS62" s="2"/>
      <c r="GT62" s="2"/>
      <c r="GU62" s="2"/>
      <c r="GV62" s="2"/>
      <c r="GW62" s="2"/>
      <c r="GX62" s="2"/>
      <c r="GY62" s="75">
        <f>SUM(GS57:GY57)</f>
        <v>329.5</v>
      </c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</row>
    <row r="63" spans="1:249" x14ac:dyDescent="0.15"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</row>
    <row r="64" spans="1:249" x14ac:dyDescent="0.15"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</row>
    <row r="65" spans="1:249" ht="9.75" thickBot="1" x14ac:dyDescent="0.2"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</row>
    <row r="66" spans="1:249" ht="9.75" thickBot="1" x14ac:dyDescent="0.2">
      <c r="B66" s="37">
        <f>B46</f>
        <v>36494</v>
      </c>
      <c r="C66" s="37">
        <f t="shared" ref="C66:AG66" si="56">C46</f>
        <v>36495</v>
      </c>
      <c r="D66" s="37">
        <f t="shared" si="56"/>
        <v>36496</v>
      </c>
      <c r="E66" s="37">
        <f t="shared" si="56"/>
        <v>36497</v>
      </c>
      <c r="F66" s="37">
        <f t="shared" si="56"/>
        <v>36498</v>
      </c>
      <c r="G66" s="37">
        <f t="shared" si="56"/>
        <v>36499</v>
      </c>
      <c r="H66" s="37">
        <f t="shared" si="56"/>
        <v>36500</v>
      </c>
      <c r="I66" s="37">
        <f t="shared" si="56"/>
        <v>36501</v>
      </c>
      <c r="J66" s="37">
        <f t="shared" si="56"/>
        <v>36502</v>
      </c>
      <c r="K66" s="37">
        <f t="shared" si="56"/>
        <v>36503</v>
      </c>
      <c r="L66" s="37">
        <f t="shared" si="56"/>
        <v>36504</v>
      </c>
      <c r="M66" s="37">
        <f t="shared" si="56"/>
        <v>36505</v>
      </c>
      <c r="N66" s="37">
        <f t="shared" si="56"/>
        <v>36506</v>
      </c>
      <c r="O66" s="37">
        <f t="shared" si="56"/>
        <v>36507</v>
      </c>
      <c r="P66" s="37">
        <f t="shared" si="56"/>
        <v>36508</v>
      </c>
      <c r="Q66" s="37">
        <f t="shared" si="56"/>
        <v>36509</v>
      </c>
      <c r="R66" s="37">
        <f t="shared" si="56"/>
        <v>36510</v>
      </c>
      <c r="S66" s="37">
        <f t="shared" si="56"/>
        <v>36511</v>
      </c>
      <c r="T66" s="37">
        <f t="shared" si="56"/>
        <v>36512</v>
      </c>
      <c r="U66" s="37">
        <f t="shared" si="56"/>
        <v>36513</v>
      </c>
      <c r="V66" s="37">
        <f t="shared" si="56"/>
        <v>36514</v>
      </c>
      <c r="W66" s="37">
        <f t="shared" si="56"/>
        <v>36515</v>
      </c>
      <c r="X66" s="37">
        <f t="shared" si="56"/>
        <v>36516</v>
      </c>
      <c r="Y66" s="37">
        <f t="shared" si="56"/>
        <v>36517</v>
      </c>
      <c r="Z66" s="37">
        <f t="shared" si="56"/>
        <v>36518</v>
      </c>
      <c r="AA66" s="37">
        <f t="shared" si="56"/>
        <v>36519</v>
      </c>
      <c r="AB66" s="37">
        <f t="shared" si="56"/>
        <v>36520</v>
      </c>
      <c r="AC66" s="37">
        <f t="shared" si="56"/>
        <v>36521</v>
      </c>
      <c r="AD66" s="37">
        <f t="shared" si="56"/>
        <v>36522</v>
      </c>
      <c r="AE66" s="37">
        <f t="shared" si="56"/>
        <v>36523</v>
      </c>
      <c r="AF66" s="37">
        <f t="shared" si="56"/>
        <v>36524</v>
      </c>
      <c r="AG66" s="37">
        <f t="shared" si="56"/>
        <v>36525</v>
      </c>
      <c r="AH66" s="37">
        <f t="shared" ref="AH66:CN66" si="57">AH46</f>
        <v>36526</v>
      </c>
      <c r="AI66" s="37">
        <f t="shared" si="57"/>
        <v>36527</v>
      </c>
      <c r="AJ66" s="37">
        <f t="shared" si="57"/>
        <v>36528</v>
      </c>
      <c r="AK66" s="37">
        <f t="shared" si="57"/>
        <v>36529</v>
      </c>
      <c r="AL66" s="37">
        <f t="shared" si="57"/>
        <v>36530</v>
      </c>
      <c r="AM66" s="37">
        <f t="shared" si="57"/>
        <v>36531</v>
      </c>
      <c r="AN66" s="37">
        <f t="shared" si="57"/>
        <v>36532</v>
      </c>
      <c r="AO66" s="37">
        <f t="shared" si="57"/>
        <v>36533</v>
      </c>
      <c r="AP66" s="37">
        <f t="shared" si="57"/>
        <v>36534</v>
      </c>
      <c r="AQ66" s="37">
        <f t="shared" si="57"/>
        <v>36535</v>
      </c>
      <c r="AR66" s="37">
        <f t="shared" si="57"/>
        <v>36536</v>
      </c>
      <c r="AS66" s="37">
        <f t="shared" si="57"/>
        <v>36537</v>
      </c>
      <c r="AT66" s="37">
        <f t="shared" si="57"/>
        <v>36538</v>
      </c>
      <c r="AU66" s="37">
        <f t="shared" si="57"/>
        <v>36539</v>
      </c>
      <c r="AV66" s="37">
        <f t="shared" si="57"/>
        <v>36540</v>
      </c>
      <c r="AW66" s="37">
        <f t="shared" si="57"/>
        <v>36541</v>
      </c>
      <c r="AX66" s="37">
        <f t="shared" si="57"/>
        <v>36542</v>
      </c>
      <c r="AY66" s="37">
        <f t="shared" si="57"/>
        <v>36543</v>
      </c>
      <c r="AZ66" s="37">
        <f t="shared" si="57"/>
        <v>36544</v>
      </c>
      <c r="BA66" s="37">
        <f t="shared" si="57"/>
        <v>36545</v>
      </c>
      <c r="BB66" s="37">
        <f t="shared" si="57"/>
        <v>36546</v>
      </c>
      <c r="BC66" s="37">
        <f t="shared" si="57"/>
        <v>36547</v>
      </c>
      <c r="BD66" s="37">
        <f t="shared" si="57"/>
        <v>36548</v>
      </c>
      <c r="BE66" s="37">
        <f t="shared" si="57"/>
        <v>36549</v>
      </c>
      <c r="BF66" s="37">
        <f t="shared" si="57"/>
        <v>36550</v>
      </c>
      <c r="BG66" s="37">
        <f t="shared" si="57"/>
        <v>36551</v>
      </c>
      <c r="BH66" s="37">
        <f t="shared" si="57"/>
        <v>36552</v>
      </c>
      <c r="BI66" s="37">
        <f t="shared" si="57"/>
        <v>36553</v>
      </c>
      <c r="BJ66" s="37">
        <f t="shared" si="57"/>
        <v>36554</v>
      </c>
      <c r="BK66" s="37">
        <f t="shared" si="57"/>
        <v>36555</v>
      </c>
      <c r="BL66" s="37">
        <f t="shared" si="57"/>
        <v>36556</v>
      </c>
      <c r="BM66" s="37">
        <f t="shared" si="57"/>
        <v>36557</v>
      </c>
      <c r="BN66" s="37">
        <f t="shared" si="57"/>
        <v>36558</v>
      </c>
      <c r="BO66" s="37">
        <f t="shared" si="57"/>
        <v>36559</v>
      </c>
      <c r="BP66" s="37">
        <f t="shared" si="57"/>
        <v>36560</v>
      </c>
      <c r="BQ66" s="37">
        <f t="shared" si="57"/>
        <v>36561</v>
      </c>
      <c r="BR66" s="37">
        <f t="shared" si="57"/>
        <v>36562</v>
      </c>
      <c r="BS66" s="37">
        <f t="shared" si="57"/>
        <v>36563</v>
      </c>
      <c r="BT66" s="37">
        <f t="shared" si="57"/>
        <v>36564</v>
      </c>
      <c r="BU66" s="37">
        <f t="shared" si="57"/>
        <v>36565</v>
      </c>
      <c r="BV66" s="37">
        <f t="shared" si="57"/>
        <v>36566</v>
      </c>
      <c r="BW66" s="37">
        <f t="shared" si="57"/>
        <v>36567</v>
      </c>
      <c r="BX66" s="37">
        <f t="shared" si="57"/>
        <v>36568</v>
      </c>
      <c r="BY66" s="37">
        <f t="shared" si="57"/>
        <v>36569</v>
      </c>
      <c r="BZ66" s="37">
        <f t="shared" si="57"/>
        <v>36570</v>
      </c>
      <c r="CA66" s="37">
        <f t="shared" si="57"/>
        <v>36571</v>
      </c>
      <c r="CB66" s="37">
        <f t="shared" si="57"/>
        <v>36572</v>
      </c>
      <c r="CC66" s="37">
        <f t="shared" si="57"/>
        <v>36573</v>
      </c>
      <c r="CD66" s="37">
        <f t="shared" si="57"/>
        <v>36574</v>
      </c>
      <c r="CE66" s="37">
        <f t="shared" si="57"/>
        <v>36575</v>
      </c>
      <c r="CF66" s="37">
        <f t="shared" si="57"/>
        <v>36576</v>
      </c>
      <c r="CG66" s="37">
        <f t="shared" si="57"/>
        <v>36577</v>
      </c>
      <c r="CH66" s="37">
        <f t="shared" si="57"/>
        <v>36578</v>
      </c>
      <c r="CI66" s="37">
        <f t="shared" si="57"/>
        <v>36579</v>
      </c>
      <c r="CJ66" s="37">
        <f t="shared" si="57"/>
        <v>36580</v>
      </c>
      <c r="CK66" s="37">
        <f t="shared" si="57"/>
        <v>36581</v>
      </c>
      <c r="CL66" s="37">
        <f t="shared" si="57"/>
        <v>36582</v>
      </c>
      <c r="CM66" s="37">
        <f t="shared" si="57"/>
        <v>36583</v>
      </c>
      <c r="CN66" s="37">
        <f t="shared" si="57"/>
        <v>36584</v>
      </c>
      <c r="CO66" s="37">
        <f t="shared" ref="CO66:ED66" si="58">CO46</f>
        <v>36585</v>
      </c>
      <c r="CP66" s="37">
        <f t="shared" si="58"/>
        <v>36586</v>
      </c>
      <c r="CQ66" s="37">
        <f t="shared" si="58"/>
        <v>36587</v>
      </c>
      <c r="CR66" s="37">
        <f t="shared" si="58"/>
        <v>36588</v>
      </c>
      <c r="CS66" s="37">
        <f t="shared" si="58"/>
        <v>36589</v>
      </c>
      <c r="CT66" s="37">
        <f t="shared" si="58"/>
        <v>36590</v>
      </c>
      <c r="CU66" s="37">
        <f t="shared" si="58"/>
        <v>36591</v>
      </c>
      <c r="CV66" s="37">
        <f t="shared" si="58"/>
        <v>36592</v>
      </c>
      <c r="CW66" s="37">
        <f t="shared" si="58"/>
        <v>36593</v>
      </c>
      <c r="CX66" s="37">
        <f t="shared" si="58"/>
        <v>36594</v>
      </c>
      <c r="CY66" s="37">
        <f t="shared" si="58"/>
        <v>36595</v>
      </c>
      <c r="CZ66" s="37">
        <f t="shared" si="58"/>
        <v>36596</v>
      </c>
      <c r="DA66" s="37">
        <f t="shared" si="58"/>
        <v>36597</v>
      </c>
      <c r="DB66" s="37">
        <f t="shared" si="58"/>
        <v>36598</v>
      </c>
      <c r="DC66" s="37">
        <f t="shared" si="58"/>
        <v>36599</v>
      </c>
      <c r="DD66" s="37">
        <f t="shared" si="58"/>
        <v>36600</v>
      </c>
      <c r="DE66" s="37">
        <f t="shared" si="58"/>
        <v>36601</v>
      </c>
      <c r="DF66" s="37">
        <f t="shared" si="58"/>
        <v>36602</v>
      </c>
      <c r="DG66" s="37">
        <f t="shared" si="58"/>
        <v>36603</v>
      </c>
      <c r="DH66" s="37">
        <f t="shared" si="58"/>
        <v>36604</v>
      </c>
      <c r="DI66" s="37">
        <f t="shared" si="58"/>
        <v>36605</v>
      </c>
      <c r="DJ66" s="37">
        <f t="shared" si="58"/>
        <v>36606</v>
      </c>
      <c r="DK66" s="37">
        <f t="shared" si="58"/>
        <v>36607</v>
      </c>
      <c r="DL66" s="37">
        <f t="shared" si="58"/>
        <v>36608</v>
      </c>
      <c r="DM66" s="37">
        <f t="shared" si="58"/>
        <v>36609</v>
      </c>
      <c r="DN66" s="37">
        <f t="shared" si="58"/>
        <v>36610</v>
      </c>
      <c r="DO66" s="37">
        <f t="shared" si="58"/>
        <v>36611</v>
      </c>
      <c r="DP66" s="37">
        <f t="shared" si="58"/>
        <v>36612</v>
      </c>
      <c r="DQ66" s="37">
        <f t="shared" si="58"/>
        <v>36613</v>
      </c>
      <c r="DR66" s="37">
        <f t="shared" si="58"/>
        <v>36614</v>
      </c>
      <c r="DS66" s="37">
        <f t="shared" si="58"/>
        <v>36615</v>
      </c>
      <c r="DT66" s="37">
        <f t="shared" si="58"/>
        <v>36616</v>
      </c>
      <c r="DU66" s="37">
        <f t="shared" si="58"/>
        <v>36617</v>
      </c>
      <c r="DV66" s="37">
        <f t="shared" si="58"/>
        <v>36618</v>
      </c>
      <c r="DW66" s="37">
        <f t="shared" si="58"/>
        <v>36619</v>
      </c>
      <c r="DX66" s="37">
        <f t="shared" si="58"/>
        <v>36620</v>
      </c>
      <c r="DY66" s="37">
        <f t="shared" si="58"/>
        <v>36621</v>
      </c>
      <c r="DZ66" s="37">
        <f t="shared" si="58"/>
        <v>36622</v>
      </c>
      <c r="EA66" s="37">
        <f t="shared" si="58"/>
        <v>36623</v>
      </c>
      <c r="EB66" s="37">
        <f t="shared" si="58"/>
        <v>36624</v>
      </c>
      <c r="EC66" s="37">
        <f t="shared" si="58"/>
        <v>36625</v>
      </c>
      <c r="ED66" s="37">
        <f t="shared" si="58"/>
        <v>36626</v>
      </c>
      <c r="EE66" s="37">
        <f t="shared" ref="EE66:GC66" si="59">EE46</f>
        <v>36627</v>
      </c>
      <c r="EF66" s="37">
        <f t="shared" si="59"/>
        <v>36628</v>
      </c>
      <c r="EG66" s="37">
        <f t="shared" si="59"/>
        <v>36629</v>
      </c>
      <c r="EH66" s="37">
        <f t="shared" si="59"/>
        <v>36630</v>
      </c>
      <c r="EI66" s="37">
        <f t="shared" si="59"/>
        <v>36631</v>
      </c>
      <c r="EJ66" s="37">
        <f t="shared" si="59"/>
        <v>36632</v>
      </c>
      <c r="EK66" s="37">
        <f t="shared" si="59"/>
        <v>36633</v>
      </c>
      <c r="EL66" s="37">
        <f t="shared" si="59"/>
        <v>36634</v>
      </c>
      <c r="EM66" s="37">
        <f t="shared" si="59"/>
        <v>36635</v>
      </c>
      <c r="EN66" s="37">
        <f t="shared" si="59"/>
        <v>36636</v>
      </c>
      <c r="EO66" s="37">
        <f t="shared" si="59"/>
        <v>36637</v>
      </c>
      <c r="EP66" s="37">
        <f t="shared" si="59"/>
        <v>36638</v>
      </c>
      <c r="EQ66" s="37">
        <f t="shared" si="59"/>
        <v>36639</v>
      </c>
      <c r="ER66" s="37">
        <f t="shared" si="59"/>
        <v>36640</v>
      </c>
      <c r="ES66" s="37">
        <f t="shared" si="59"/>
        <v>36641</v>
      </c>
      <c r="ET66" s="37">
        <f t="shared" si="59"/>
        <v>36642</v>
      </c>
      <c r="EU66" s="37">
        <f t="shared" si="59"/>
        <v>36643</v>
      </c>
      <c r="EV66" s="37">
        <f t="shared" si="59"/>
        <v>36644</v>
      </c>
      <c r="EW66" s="37">
        <f t="shared" si="59"/>
        <v>36645</v>
      </c>
      <c r="EX66" s="37">
        <f t="shared" si="59"/>
        <v>36646</v>
      </c>
      <c r="EY66" s="37">
        <f t="shared" si="59"/>
        <v>36647</v>
      </c>
      <c r="EZ66" s="37">
        <f t="shared" si="59"/>
        <v>36648</v>
      </c>
      <c r="FA66" s="37">
        <f t="shared" si="59"/>
        <v>36649</v>
      </c>
      <c r="FB66" s="37">
        <f t="shared" si="59"/>
        <v>36650</v>
      </c>
      <c r="FC66" s="37">
        <f t="shared" si="59"/>
        <v>36651</v>
      </c>
      <c r="FD66" s="37">
        <f t="shared" si="59"/>
        <v>36652</v>
      </c>
      <c r="FE66" s="37">
        <f t="shared" si="59"/>
        <v>36653</v>
      </c>
      <c r="FF66" s="37">
        <f t="shared" si="59"/>
        <v>36654</v>
      </c>
      <c r="FG66" s="37">
        <f t="shared" si="59"/>
        <v>36655</v>
      </c>
      <c r="FH66" s="37">
        <f t="shared" si="59"/>
        <v>36656</v>
      </c>
      <c r="FI66" s="37">
        <f t="shared" si="59"/>
        <v>36657</v>
      </c>
      <c r="FJ66" s="37">
        <f t="shared" si="59"/>
        <v>36658</v>
      </c>
      <c r="FK66" s="37">
        <f t="shared" si="59"/>
        <v>36659</v>
      </c>
      <c r="FL66" s="37">
        <f t="shared" si="59"/>
        <v>36660</v>
      </c>
      <c r="FM66" s="37">
        <f t="shared" si="59"/>
        <v>36661</v>
      </c>
      <c r="FN66" s="37">
        <f t="shared" si="59"/>
        <v>36662</v>
      </c>
      <c r="FO66" s="37">
        <f t="shared" si="59"/>
        <v>36663</v>
      </c>
      <c r="FP66" s="37">
        <f t="shared" si="59"/>
        <v>36664</v>
      </c>
      <c r="FQ66" s="37">
        <f t="shared" si="59"/>
        <v>36665</v>
      </c>
      <c r="FR66" s="37">
        <f t="shared" si="59"/>
        <v>36666</v>
      </c>
      <c r="FS66" s="37">
        <f t="shared" si="59"/>
        <v>36667</v>
      </c>
      <c r="FT66" s="37">
        <f t="shared" si="59"/>
        <v>36668</v>
      </c>
      <c r="FU66" s="37">
        <f t="shared" si="59"/>
        <v>36669</v>
      </c>
      <c r="FV66" s="37">
        <f t="shared" si="59"/>
        <v>36670</v>
      </c>
      <c r="FW66" s="37">
        <f t="shared" si="59"/>
        <v>36671</v>
      </c>
      <c r="FX66" s="37">
        <f t="shared" si="59"/>
        <v>36672</v>
      </c>
      <c r="FY66" s="37">
        <f t="shared" si="59"/>
        <v>36673</v>
      </c>
      <c r="FZ66" s="37">
        <f t="shared" si="59"/>
        <v>36674</v>
      </c>
      <c r="GA66" s="37">
        <f t="shared" si="59"/>
        <v>36675</v>
      </c>
      <c r="GB66" s="37">
        <f t="shared" si="59"/>
        <v>36676</v>
      </c>
      <c r="GC66" s="37">
        <f t="shared" si="59"/>
        <v>36677</v>
      </c>
      <c r="GD66" s="37">
        <f>GD46</f>
        <v>36678</v>
      </c>
      <c r="GE66" s="37">
        <f>GE46</f>
        <v>36679</v>
      </c>
      <c r="GF66" s="37">
        <f t="shared" ref="GF66:GL66" si="60">GF46</f>
        <v>36680</v>
      </c>
      <c r="GG66" s="37">
        <f t="shared" si="60"/>
        <v>36681</v>
      </c>
      <c r="GH66" s="37">
        <f t="shared" si="60"/>
        <v>36682</v>
      </c>
      <c r="GI66" s="37">
        <f t="shared" si="60"/>
        <v>36683</v>
      </c>
      <c r="GJ66" s="37">
        <f t="shared" si="60"/>
        <v>36684</v>
      </c>
      <c r="GK66" s="37">
        <f t="shared" si="60"/>
        <v>36685</v>
      </c>
      <c r="GL66" s="37">
        <f t="shared" si="60"/>
        <v>36686</v>
      </c>
      <c r="GM66" s="37">
        <f t="shared" ref="GM66:HL66" si="61">GM46</f>
        <v>36687</v>
      </c>
      <c r="GN66" s="37">
        <f t="shared" si="61"/>
        <v>36688</v>
      </c>
      <c r="GO66" s="37">
        <f t="shared" si="61"/>
        <v>36689</v>
      </c>
      <c r="GP66" s="37">
        <f t="shared" si="61"/>
        <v>36690</v>
      </c>
      <c r="GQ66" s="37">
        <f t="shared" si="61"/>
        <v>36691</v>
      </c>
      <c r="GR66" s="37">
        <f t="shared" si="61"/>
        <v>36692</v>
      </c>
      <c r="GS66" s="37">
        <f t="shared" si="61"/>
        <v>36693</v>
      </c>
      <c r="GT66" s="37">
        <f t="shared" si="61"/>
        <v>36694</v>
      </c>
      <c r="GU66" s="37">
        <f t="shared" si="61"/>
        <v>36695</v>
      </c>
      <c r="GV66" s="37">
        <f t="shared" si="61"/>
        <v>36696</v>
      </c>
      <c r="GW66" s="37">
        <f t="shared" si="61"/>
        <v>36697</v>
      </c>
      <c r="GX66" s="37">
        <f t="shared" si="61"/>
        <v>36698</v>
      </c>
      <c r="GY66" s="37">
        <f t="shared" si="61"/>
        <v>36699</v>
      </c>
      <c r="GZ66" s="37">
        <f t="shared" si="61"/>
        <v>36700</v>
      </c>
      <c r="HA66" s="37">
        <f t="shared" si="61"/>
        <v>36701</v>
      </c>
      <c r="HB66" s="37">
        <f t="shared" si="61"/>
        <v>36702</v>
      </c>
      <c r="HC66" s="37">
        <f t="shared" si="61"/>
        <v>36703</v>
      </c>
      <c r="HD66" s="37">
        <f t="shared" si="61"/>
        <v>36704</v>
      </c>
      <c r="HE66" s="37">
        <f t="shared" si="61"/>
        <v>36705</v>
      </c>
      <c r="HF66" s="37">
        <f t="shared" si="61"/>
        <v>36706</v>
      </c>
      <c r="HG66" s="37">
        <f t="shared" si="61"/>
        <v>36707</v>
      </c>
      <c r="HH66" s="37">
        <f t="shared" si="61"/>
        <v>36708</v>
      </c>
      <c r="HI66" s="37">
        <f t="shared" si="61"/>
        <v>36709</v>
      </c>
      <c r="HJ66" s="37">
        <f t="shared" si="61"/>
        <v>36710</v>
      </c>
      <c r="HK66" s="37">
        <f t="shared" si="61"/>
        <v>36711</v>
      </c>
      <c r="HL66" s="37">
        <f t="shared" si="61"/>
        <v>36712</v>
      </c>
      <c r="HM66" s="37">
        <f t="shared" ref="HM66:II66" si="62">HM46</f>
        <v>36713</v>
      </c>
      <c r="HN66" s="37">
        <f t="shared" si="62"/>
        <v>36714</v>
      </c>
      <c r="HO66" s="37">
        <f t="shared" si="62"/>
        <v>36715</v>
      </c>
      <c r="HP66" s="37">
        <f t="shared" si="62"/>
        <v>36716</v>
      </c>
      <c r="HQ66" s="37">
        <f t="shared" si="62"/>
        <v>36717</v>
      </c>
      <c r="HR66" s="37">
        <f t="shared" si="62"/>
        <v>36718</v>
      </c>
      <c r="HS66" s="37">
        <f t="shared" si="62"/>
        <v>36719</v>
      </c>
      <c r="HT66" s="37">
        <f t="shared" si="62"/>
        <v>36720</v>
      </c>
      <c r="HU66" s="37">
        <f t="shared" si="62"/>
        <v>36721</v>
      </c>
      <c r="HV66" s="37">
        <f t="shared" si="62"/>
        <v>36722</v>
      </c>
      <c r="HW66" s="37">
        <f t="shared" si="62"/>
        <v>36723</v>
      </c>
      <c r="HX66" s="37">
        <f t="shared" si="62"/>
        <v>36724</v>
      </c>
      <c r="HY66" s="37">
        <f t="shared" si="62"/>
        <v>36725</v>
      </c>
      <c r="HZ66" s="37">
        <f t="shared" si="62"/>
        <v>36726</v>
      </c>
      <c r="IA66" s="37">
        <f t="shared" si="62"/>
        <v>36727</v>
      </c>
      <c r="IB66" s="37">
        <f t="shared" si="62"/>
        <v>36728</v>
      </c>
      <c r="IC66" s="37">
        <f t="shared" si="62"/>
        <v>36729</v>
      </c>
      <c r="ID66" s="37">
        <f t="shared" si="62"/>
        <v>36730</v>
      </c>
      <c r="IE66" s="37">
        <f t="shared" si="62"/>
        <v>36731</v>
      </c>
      <c r="IF66" s="37">
        <f t="shared" si="62"/>
        <v>36732</v>
      </c>
      <c r="IG66" s="37">
        <f t="shared" si="62"/>
        <v>36733</v>
      </c>
      <c r="IH66" s="37">
        <f t="shared" si="62"/>
        <v>36734</v>
      </c>
      <c r="II66" s="37">
        <f t="shared" si="62"/>
        <v>36735</v>
      </c>
      <c r="IJ66" s="37">
        <f t="shared" ref="IJ66:IO66" si="63">IJ46</f>
        <v>36736</v>
      </c>
      <c r="IK66" s="37">
        <f t="shared" si="63"/>
        <v>36737</v>
      </c>
      <c r="IL66" s="37">
        <f t="shared" si="63"/>
        <v>36738</v>
      </c>
      <c r="IM66" s="37">
        <f t="shared" si="63"/>
        <v>36739</v>
      </c>
      <c r="IN66" s="37">
        <f t="shared" si="63"/>
        <v>36740</v>
      </c>
      <c r="IO66" s="37">
        <f t="shared" si="63"/>
        <v>36741</v>
      </c>
    </row>
    <row r="67" spans="1:249" x14ac:dyDescent="0.15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13">
        <f t="shared" ref="AP67:CW67" si="64">AP21</f>
        <v>82.56</v>
      </c>
      <c r="AQ67" s="13">
        <f t="shared" si="64"/>
        <v>82.406000000000006</v>
      </c>
      <c r="AR67" s="13">
        <f t="shared" si="64"/>
        <v>82.034000000000006</v>
      </c>
      <c r="AS67" s="13">
        <f t="shared" si="64"/>
        <v>81.531000000000006</v>
      </c>
      <c r="AT67" s="13">
        <f t="shared" si="64"/>
        <v>81.481999999999999</v>
      </c>
      <c r="AU67" s="13">
        <f t="shared" si="64"/>
        <v>82.206999999999994</v>
      </c>
      <c r="AV67" s="13">
        <f t="shared" si="64"/>
        <v>81.897999999999996</v>
      </c>
      <c r="AW67" s="13">
        <f t="shared" si="64"/>
        <v>81.551000000000002</v>
      </c>
      <c r="AX67" s="13">
        <f t="shared" si="64"/>
        <v>81.387</v>
      </c>
      <c r="AY67" s="13">
        <f t="shared" si="64"/>
        <v>80.97</v>
      </c>
      <c r="AZ67" s="13">
        <f t="shared" si="64"/>
        <v>81.250999999999991</v>
      </c>
      <c r="BA67" s="13">
        <f t="shared" si="64"/>
        <v>81.156999999999996</v>
      </c>
      <c r="BB67" s="13">
        <f t="shared" si="64"/>
        <v>81.157999999999987</v>
      </c>
      <c r="BC67" s="13">
        <f t="shared" si="64"/>
        <v>81.012</v>
      </c>
      <c r="BD67" s="13">
        <f t="shared" si="64"/>
        <v>80.841999999999999</v>
      </c>
      <c r="BE67" s="13">
        <f t="shared" si="64"/>
        <v>80.268000000000001</v>
      </c>
      <c r="BF67" s="13">
        <f t="shared" si="64"/>
        <v>80.576999999999998</v>
      </c>
      <c r="BG67" s="13">
        <f t="shared" si="64"/>
        <v>80.667000000000002</v>
      </c>
      <c r="BH67" s="13">
        <f t="shared" si="64"/>
        <v>80.185000000000002</v>
      </c>
      <c r="BI67" s="13">
        <f t="shared" si="64"/>
        <v>79.194999999999993</v>
      </c>
      <c r="BJ67" s="13">
        <f t="shared" si="64"/>
        <v>79.457999999999998</v>
      </c>
      <c r="BK67" s="13">
        <f t="shared" si="64"/>
        <v>79.391999999999996</v>
      </c>
      <c r="BL67" s="13">
        <f t="shared" si="64"/>
        <v>79.569000000000003</v>
      </c>
      <c r="BM67" s="13">
        <f t="shared" si="64"/>
        <v>79.312000000000012</v>
      </c>
      <c r="BN67" s="13">
        <f t="shared" si="64"/>
        <v>77.941000000000003</v>
      </c>
      <c r="BO67" s="13">
        <f t="shared" si="64"/>
        <v>77.84</v>
      </c>
      <c r="BP67" s="13">
        <f t="shared" si="64"/>
        <v>77.878999999999991</v>
      </c>
      <c r="BQ67" s="13">
        <f t="shared" si="64"/>
        <v>77.996000000000009</v>
      </c>
      <c r="BR67" s="13">
        <f t="shared" si="64"/>
        <v>77.989000000000004</v>
      </c>
      <c r="BS67" s="13">
        <f t="shared" si="64"/>
        <v>76.64200000000001</v>
      </c>
      <c r="BT67" s="13">
        <f t="shared" si="64"/>
        <v>76.33</v>
      </c>
      <c r="BU67" s="13">
        <f t="shared" si="64"/>
        <v>76.073999999999998</v>
      </c>
      <c r="BV67" s="13">
        <f t="shared" si="64"/>
        <v>76.131</v>
      </c>
      <c r="BW67" s="13">
        <f t="shared" si="64"/>
        <v>75.603999999999999</v>
      </c>
      <c r="BX67" s="13">
        <f t="shared" si="64"/>
        <v>76.477000000000004</v>
      </c>
      <c r="BY67" s="13">
        <f t="shared" si="64"/>
        <v>76.525000000000006</v>
      </c>
      <c r="BZ67" s="13">
        <f t="shared" si="64"/>
        <v>76.495999999999995</v>
      </c>
      <c r="CA67" s="13">
        <f t="shared" si="64"/>
        <v>75.205999999999989</v>
      </c>
      <c r="CB67" s="13">
        <f t="shared" si="64"/>
        <v>73.147000000000006</v>
      </c>
      <c r="CC67" s="13">
        <f t="shared" si="64"/>
        <v>73.016999999999996</v>
      </c>
      <c r="CD67" s="13">
        <f t="shared" si="64"/>
        <v>72.466999999999999</v>
      </c>
      <c r="CE67" s="13">
        <f t="shared" si="64"/>
        <v>72.549000000000007</v>
      </c>
      <c r="CF67" s="13">
        <f t="shared" si="64"/>
        <v>72.647999999999996</v>
      </c>
      <c r="CG67" s="13">
        <f t="shared" si="64"/>
        <v>71.913000000000011</v>
      </c>
      <c r="CH67" s="13">
        <f t="shared" si="64"/>
        <v>70.965999999999994</v>
      </c>
      <c r="CI67" s="13">
        <f t="shared" si="64"/>
        <v>69.887</v>
      </c>
      <c r="CJ67" s="13">
        <f t="shared" si="64"/>
        <v>69.94</v>
      </c>
      <c r="CK67" s="13">
        <f t="shared" si="64"/>
        <v>69.659000000000006</v>
      </c>
      <c r="CL67" s="13">
        <f t="shared" si="64"/>
        <v>69.515999999999991</v>
      </c>
      <c r="CM67" s="13">
        <f t="shared" si="64"/>
        <v>69.256</v>
      </c>
      <c r="CN67" s="13">
        <f t="shared" si="64"/>
        <v>67.256</v>
      </c>
      <c r="CO67" s="13">
        <f t="shared" si="64"/>
        <v>67.221000000000004</v>
      </c>
      <c r="CP67" s="13">
        <f t="shared" si="64"/>
        <v>67.071000000000012</v>
      </c>
      <c r="CQ67" s="13">
        <f t="shared" si="64"/>
        <v>65.124000000000009</v>
      </c>
      <c r="CR67" s="13">
        <f t="shared" si="64"/>
        <v>64.789000000000001</v>
      </c>
      <c r="CS67" s="13">
        <f t="shared" si="64"/>
        <v>66.123000000000005</v>
      </c>
      <c r="CT67" s="13">
        <f t="shared" si="64"/>
        <v>66.051000000000002</v>
      </c>
      <c r="CU67" s="13">
        <f t="shared" si="64"/>
        <v>62.895000000000003</v>
      </c>
      <c r="CV67" s="13">
        <f t="shared" si="64"/>
        <v>64.81</v>
      </c>
      <c r="CW67" s="13">
        <f t="shared" si="64"/>
        <v>64.347999999999999</v>
      </c>
      <c r="CX67" s="13">
        <f>CX21</f>
        <v>61.541000000000004</v>
      </c>
      <c r="CY67" s="13">
        <f t="shared" ref="CY67:ED67" si="65">CY21</f>
        <v>63.526000000000003</v>
      </c>
      <c r="CZ67" s="13">
        <f t="shared" si="65"/>
        <v>63.47</v>
      </c>
      <c r="DA67" s="13">
        <f t="shared" si="65"/>
        <v>63.387</v>
      </c>
      <c r="DB67" s="13">
        <f t="shared" si="65"/>
        <v>62.346000000000004</v>
      </c>
      <c r="DC67" s="13">
        <f t="shared" si="65"/>
        <v>61.615000000000002</v>
      </c>
      <c r="DD67" s="13">
        <f t="shared" si="65"/>
        <v>61.22</v>
      </c>
      <c r="DE67" s="13">
        <f t="shared" si="65"/>
        <v>60.674999999999997</v>
      </c>
      <c r="DF67" s="13">
        <f t="shared" si="65"/>
        <v>60.149000000000001</v>
      </c>
      <c r="DG67" s="13">
        <f t="shared" si="65"/>
        <v>60.5</v>
      </c>
      <c r="DH67" s="13">
        <f t="shared" si="65"/>
        <v>60.414999999999999</v>
      </c>
      <c r="DI67" s="13">
        <f t="shared" si="65"/>
        <v>59.687999999999995</v>
      </c>
      <c r="DJ67" s="13">
        <f t="shared" si="65"/>
        <v>59.808</v>
      </c>
      <c r="DK67" s="13">
        <f t="shared" si="65"/>
        <v>59.192999999999998</v>
      </c>
      <c r="DL67" s="13">
        <f t="shared" si="65"/>
        <v>58.659000000000006</v>
      </c>
      <c r="DM67" s="13">
        <f t="shared" si="65"/>
        <v>58.26</v>
      </c>
      <c r="DN67" s="13">
        <f t="shared" si="65"/>
        <v>58.292999999999999</v>
      </c>
      <c r="DO67" s="13">
        <f t="shared" si="65"/>
        <v>58.173999999999999</v>
      </c>
      <c r="DP67" s="13">
        <f t="shared" si="65"/>
        <v>58.088999999999999</v>
      </c>
      <c r="DQ67" s="13">
        <f t="shared" si="65"/>
        <v>57.471000000000004</v>
      </c>
      <c r="DR67" s="13">
        <f t="shared" si="65"/>
        <v>56.924999999999997</v>
      </c>
      <c r="DS67" s="13">
        <f t="shared" si="65"/>
        <v>56.748000000000005</v>
      </c>
      <c r="DT67" s="13">
        <f t="shared" si="65"/>
        <v>55.297000000000004</v>
      </c>
      <c r="DU67" s="13">
        <f t="shared" si="65"/>
        <v>56.81</v>
      </c>
      <c r="DV67" s="13">
        <f t="shared" si="65"/>
        <v>56.713999999999999</v>
      </c>
      <c r="DW67" s="13">
        <f t="shared" si="65"/>
        <v>55.297000000000004</v>
      </c>
      <c r="DX67" s="13">
        <f t="shared" si="65"/>
        <v>55.478999999999999</v>
      </c>
      <c r="DY67" s="13">
        <f t="shared" si="65"/>
        <v>55.323</v>
      </c>
      <c r="DZ67" s="13">
        <f t="shared" si="65"/>
        <v>54.471999999999994</v>
      </c>
      <c r="EA67" s="13">
        <f t="shared" si="65"/>
        <v>54.143000000000001</v>
      </c>
      <c r="EB67" s="13">
        <f t="shared" si="65"/>
        <v>54.357999999999997</v>
      </c>
      <c r="EC67" s="13">
        <f t="shared" si="65"/>
        <v>54.372</v>
      </c>
      <c r="ED67" s="13">
        <f t="shared" si="65"/>
        <v>53.842999999999996</v>
      </c>
      <c r="EE67" s="13">
        <f t="shared" ref="EE67:EV67" si="66">EE21</f>
        <v>53.354999999999997</v>
      </c>
      <c r="EF67" s="13">
        <f t="shared" si="66"/>
        <v>52.853999999999999</v>
      </c>
      <c r="EG67" s="13">
        <f t="shared" si="66"/>
        <v>52.321999999999996</v>
      </c>
      <c r="EH67" s="13">
        <f t="shared" si="66"/>
        <v>52.259</v>
      </c>
      <c r="EI67" s="13">
        <f t="shared" si="66"/>
        <v>52.637999999999998</v>
      </c>
      <c r="EJ67" s="13">
        <f t="shared" si="66"/>
        <v>52.707999999999998</v>
      </c>
      <c r="EK67" s="13">
        <f t="shared" si="66"/>
        <v>51.79</v>
      </c>
      <c r="EL67" s="13">
        <f t="shared" si="66"/>
        <v>51.195999999999998</v>
      </c>
      <c r="EM67" s="13">
        <f t="shared" si="66"/>
        <v>51.063000000000002</v>
      </c>
      <c r="EN67" s="13">
        <f t="shared" si="66"/>
        <v>50.84</v>
      </c>
      <c r="EO67" s="13">
        <f t="shared" si="66"/>
        <v>50.344999999999999</v>
      </c>
      <c r="EP67" s="13">
        <f t="shared" si="66"/>
        <v>50.38</v>
      </c>
      <c r="EQ67" s="13">
        <f t="shared" si="66"/>
        <v>50.564</v>
      </c>
      <c r="ER67" s="13">
        <f t="shared" si="66"/>
        <v>50.187999999999995</v>
      </c>
      <c r="ES67" s="13">
        <f t="shared" si="66"/>
        <v>49.286000000000001</v>
      </c>
      <c r="ET67" s="13">
        <f t="shared" si="66"/>
        <v>48.838000000000001</v>
      </c>
      <c r="EU67" s="13">
        <f t="shared" si="66"/>
        <v>48.207000000000001</v>
      </c>
      <c r="EV67" s="13">
        <f t="shared" si="66"/>
        <v>47.683</v>
      </c>
      <c r="EW67" s="13">
        <f t="shared" ref="EW67:GC67" si="67">EW21</f>
        <v>47.669000000000004</v>
      </c>
      <c r="EX67" s="13">
        <f t="shared" si="67"/>
        <v>47.519000000000005</v>
      </c>
      <c r="EY67" s="13">
        <f t="shared" si="67"/>
        <v>46.698</v>
      </c>
      <c r="EZ67" s="13">
        <f t="shared" si="67"/>
        <v>46.825000000000003</v>
      </c>
      <c r="FA67" s="13">
        <f t="shared" si="67"/>
        <v>45.930999999999997</v>
      </c>
      <c r="FB67" s="13">
        <f t="shared" si="67"/>
        <v>46.656000000000006</v>
      </c>
      <c r="FC67" s="13">
        <f t="shared" si="67"/>
        <v>46.554000000000002</v>
      </c>
      <c r="FD67" s="13">
        <f t="shared" si="67"/>
        <v>46.646999999999998</v>
      </c>
      <c r="FE67" s="13">
        <f t="shared" si="67"/>
        <v>46.626000000000005</v>
      </c>
      <c r="FF67" s="13">
        <f t="shared" si="67"/>
        <v>46.591999999999999</v>
      </c>
      <c r="FG67" s="13">
        <f t="shared" si="67"/>
        <v>46.484999999999999</v>
      </c>
      <c r="FH67" s="13">
        <f t="shared" si="67"/>
        <v>46.460999999999999</v>
      </c>
      <c r="FI67" s="13">
        <f t="shared" si="67"/>
        <v>46.539000000000001</v>
      </c>
      <c r="FJ67" s="13">
        <f t="shared" si="67"/>
        <v>46.534999999999997</v>
      </c>
      <c r="FK67" s="13">
        <f t="shared" si="67"/>
        <v>46.515999999999998</v>
      </c>
      <c r="FL67" s="13">
        <f t="shared" si="67"/>
        <v>46.477000000000004</v>
      </c>
      <c r="FM67" s="13">
        <f t="shared" si="67"/>
        <v>46.629000000000005</v>
      </c>
      <c r="FN67" s="13">
        <f t="shared" si="67"/>
        <v>46.49</v>
      </c>
      <c r="FO67" s="13">
        <f t="shared" si="67"/>
        <v>46.042000000000002</v>
      </c>
      <c r="FP67" s="13">
        <f t="shared" si="67"/>
        <v>45.962000000000003</v>
      </c>
      <c r="FQ67" s="13">
        <f>FQ21</f>
        <v>46.065999999999995</v>
      </c>
      <c r="FR67" s="13">
        <f t="shared" si="67"/>
        <v>46.05</v>
      </c>
      <c r="FS67" s="13">
        <f t="shared" si="67"/>
        <v>46.118000000000002</v>
      </c>
      <c r="FT67" s="13">
        <f t="shared" si="67"/>
        <v>46.041000000000004</v>
      </c>
      <c r="FU67" s="13">
        <f t="shared" si="67"/>
        <v>46.193999999999996</v>
      </c>
      <c r="FV67" s="13">
        <f t="shared" si="67"/>
        <v>46.182000000000002</v>
      </c>
      <c r="FW67" s="13">
        <f t="shared" si="67"/>
        <v>46.201999999999998</v>
      </c>
      <c r="FX67" s="13">
        <f t="shared" si="67"/>
        <v>46.166999999999994</v>
      </c>
      <c r="FY67" s="13">
        <f t="shared" si="67"/>
        <v>46.116</v>
      </c>
      <c r="FZ67" s="13">
        <f t="shared" si="67"/>
        <v>46.146999999999998</v>
      </c>
      <c r="GA67" s="13">
        <f t="shared" si="67"/>
        <v>46.100999999999999</v>
      </c>
      <c r="GB67" s="13">
        <f t="shared" si="67"/>
        <v>46.223999999999997</v>
      </c>
      <c r="GC67" s="13">
        <f t="shared" si="67"/>
        <v>46.195999999999998</v>
      </c>
      <c r="GD67" s="13">
        <f>GD21</f>
        <v>46.315999999999995</v>
      </c>
      <c r="GE67" s="13">
        <f t="shared" ref="GE67:GJ67" si="68">GE21</f>
        <v>46.34</v>
      </c>
      <c r="GF67" s="13">
        <f t="shared" si="68"/>
        <v>46.395000000000003</v>
      </c>
      <c r="GG67" s="13">
        <f t="shared" si="68"/>
        <v>46.402000000000001</v>
      </c>
      <c r="GH67" s="13">
        <f t="shared" si="68"/>
        <v>46.365000000000002</v>
      </c>
      <c r="GI67" s="13">
        <f t="shared" si="68"/>
        <v>46.512</v>
      </c>
      <c r="GJ67" s="13">
        <f t="shared" si="68"/>
        <v>46.719000000000001</v>
      </c>
      <c r="GK67" s="13">
        <f>GK21</f>
        <v>46.814</v>
      </c>
      <c r="GL67" s="13">
        <f>GL21</f>
        <v>46.924999999999997</v>
      </c>
      <c r="GM67" s="13">
        <f t="shared" ref="GM67:IO67" si="69">GM21</f>
        <v>47.125</v>
      </c>
      <c r="GN67" s="13">
        <f t="shared" si="69"/>
        <v>47.167999999999999</v>
      </c>
      <c r="GO67" s="13">
        <f t="shared" si="69"/>
        <v>47.255000000000003</v>
      </c>
      <c r="GP67" s="13">
        <f t="shared" si="69"/>
        <v>47.548999999999999</v>
      </c>
      <c r="GQ67" s="13">
        <f t="shared" si="69"/>
        <v>47.671999999999997</v>
      </c>
      <c r="GR67" s="13">
        <f t="shared" si="69"/>
        <v>47.633000000000003</v>
      </c>
      <c r="GS67" s="13">
        <f t="shared" si="69"/>
        <v>47.851999999999997</v>
      </c>
      <c r="GT67" s="13">
        <f t="shared" si="69"/>
        <v>47.872</v>
      </c>
      <c r="GU67" s="13">
        <f t="shared" si="69"/>
        <v>47.905000000000001</v>
      </c>
      <c r="GV67" s="13">
        <f t="shared" si="69"/>
        <v>47.84</v>
      </c>
      <c r="GW67" s="13">
        <f t="shared" si="69"/>
        <v>47.781999999999996</v>
      </c>
      <c r="GX67" s="13">
        <f t="shared" si="69"/>
        <v>48.3</v>
      </c>
      <c r="GY67" s="13">
        <f t="shared" si="69"/>
        <v>48.39</v>
      </c>
      <c r="GZ67" s="13">
        <f t="shared" si="69"/>
        <v>48.376999999999995</v>
      </c>
      <c r="HA67" s="13">
        <f t="shared" si="69"/>
        <v>48.433</v>
      </c>
      <c r="HB67" s="13">
        <f t="shared" si="69"/>
        <v>48.366999999999997</v>
      </c>
      <c r="HC67" s="13">
        <f t="shared" si="69"/>
        <v>48.497999999999998</v>
      </c>
      <c r="HD67" s="13">
        <f t="shared" si="69"/>
        <v>48.555</v>
      </c>
      <c r="HE67" s="13">
        <f t="shared" si="69"/>
        <v>48.728000000000002</v>
      </c>
      <c r="HF67" s="13">
        <f t="shared" si="69"/>
        <v>48.82</v>
      </c>
      <c r="HG67" s="13">
        <f t="shared" si="69"/>
        <v>48.908999999999999</v>
      </c>
      <c r="HH67" s="13">
        <f t="shared" si="69"/>
        <v>49.020999999999994</v>
      </c>
      <c r="HI67" s="13">
        <f t="shared" si="69"/>
        <v>49.015000000000001</v>
      </c>
      <c r="HJ67" s="13">
        <f t="shared" si="69"/>
        <v>49.034000000000006</v>
      </c>
      <c r="HK67" s="13">
        <f t="shared" si="69"/>
        <v>49.051000000000002</v>
      </c>
      <c r="HL67" s="13">
        <f t="shared" si="69"/>
        <v>49.124000000000002</v>
      </c>
      <c r="HM67" s="13">
        <f t="shared" si="69"/>
        <v>49.137</v>
      </c>
      <c r="HN67" s="13">
        <f t="shared" si="69"/>
        <v>49.136000000000003</v>
      </c>
      <c r="HO67" s="13">
        <f t="shared" si="69"/>
        <v>49.193000000000005</v>
      </c>
      <c r="HP67" s="13">
        <f t="shared" si="69"/>
        <v>49.233000000000004</v>
      </c>
      <c r="HQ67" s="13">
        <f t="shared" si="69"/>
        <v>49.208999999999996</v>
      </c>
      <c r="HR67" s="13">
        <f t="shared" si="69"/>
        <v>49.235999999999997</v>
      </c>
      <c r="HS67" s="13">
        <f t="shared" si="69"/>
        <v>49.166000000000004</v>
      </c>
      <c r="HT67" s="13">
        <f t="shared" si="69"/>
        <v>49.168999999999997</v>
      </c>
      <c r="HU67" s="13">
        <f t="shared" si="69"/>
        <v>49.241</v>
      </c>
      <c r="HV67" s="13">
        <f t="shared" si="69"/>
        <v>49.300999999999995</v>
      </c>
      <c r="HW67" s="13">
        <f t="shared" si="69"/>
        <v>49.345999999999997</v>
      </c>
      <c r="HX67" s="13">
        <f t="shared" si="69"/>
        <v>49.25</v>
      </c>
      <c r="HY67" s="13">
        <f t="shared" si="69"/>
        <v>49.297000000000004</v>
      </c>
      <c r="HZ67" s="13">
        <f t="shared" si="69"/>
        <v>49.31</v>
      </c>
      <c r="IA67" s="13">
        <f t="shared" si="69"/>
        <v>49.252000000000002</v>
      </c>
      <c r="IB67" s="13">
        <f t="shared" si="69"/>
        <v>49.325000000000003</v>
      </c>
      <c r="IC67" s="13">
        <f t="shared" si="69"/>
        <v>49.335999999999999</v>
      </c>
      <c r="ID67" s="13">
        <f t="shared" si="69"/>
        <v>49.326000000000001</v>
      </c>
      <c r="IE67" s="13">
        <f t="shared" si="69"/>
        <v>49.344000000000001</v>
      </c>
      <c r="IF67" s="13">
        <f t="shared" si="69"/>
        <v>49.255000000000003</v>
      </c>
      <c r="IG67" s="13">
        <f t="shared" si="69"/>
        <v>49.302</v>
      </c>
      <c r="IH67" s="13">
        <f t="shared" si="69"/>
        <v>49.347000000000001</v>
      </c>
      <c r="II67" s="13">
        <f t="shared" si="69"/>
        <v>49.265000000000001</v>
      </c>
      <c r="IJ67" s="13">
        <f t="shared" si="69"/>
        <v>49.19</v>
      </c>
      <c r="IK67" s="13">
        <f t="shared" si="69"/>
        <v>49.19</v>
      </c>
      <c r="IL67" s="13">
        <f t="shared" si="69"/>
        <v>49.152999999999999</v>
      </c>
      <c r="IM67" s="13">
        <f t="shared" si="69"/>
        <v>49.189</v>
      </c>
      <c r="IN67" s="13">
        <f t="shared" si="69"/>
        <v>49.237000000000002</v>
      </c>
      <c r="IO67" s="13">
        <f t="shared" si="69"/>
        <v>49.177</v>
      </c>
    </row>
    <row r="68" spans="1:249" x14ac:dyDescent="0.15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13">
        <f t="shared" ref="AP68:CW68" si="70">AP58</f>
        <v>82.522999999999996</v>
      </c>
      <c r="AQ68" s="13">
        <f t="shared" si="70"/>
        <v>82.272999999999996</v>
      </c>
      <c r="AR68" s="13">
        <f t="shared" si="70"/>
        <v>82.519000000000005</v>
      </c>
      <c r="AS68" s="13">
        <f t="shared" si="70"/>
        <v>82.727000000000004</v>
      </c>
      <c r="AT68" s="13">
        <f t="shared" si="70"/>
        <v>82.86</v>
      </c>
      <c r="AU68" s="13">
        <f t="shared" si="70"/>
        <v>83.18</v>
      </c>
      <c r="AV68" s="13">
        <f t="shared" si="70"/>
        <v>82.780999999999992</v>
      </c>
      <c r="AW68" s="13">
        <f t="shared" si="70"/>
        <v>82.528000000000006</v>
      </c>
      <c r="AX68" s="13">
        <f t="shared" si="70"/>
        <v>76.628</v>
      </c>
      <c r="AY68" s="13">
        <f t="shared" si="70"/>
        <v>83.058999999999997</v>
      </c>
      <c r="AZ68" s="13">
        <f t="shared" si="70"/>
        <v>83.167000000000002</v>
      </c>
      <c r="BA68" s="13">
        <f t="shared" si="70"/>
        <v>81.210999999999999</v>
      </c>
      <c r="BB68" s="13">
        <f t="shared" si="70"/>
        <v>82.884</v>
      </c>
      <c r="BC68" s="13">
        <f t="shared" si="70"/>
        <v>86.512999999999991</v>
      </c>
      <c r="BD68" s="13">
        <f t="shared" si="70"/>
        <v>82.712000000000003</v>
      </c>
      <c r="BE68" s="13">
        <f t="shared" si="70"/>
        <v>83.131999999999991</v>
      </c>
      <c r="BF68" s="13">
        <f t="shared" si="70"/>
        <v>83.161000000000001</v>
      </c>
      <c r="BG68" s="13">
        <f t="shared" si="70"/>
        <v>83.287999999999997</v>
      </c>
      <c r="BH68" s="13">
        <f t="shared" si="70"/>
        <v>82.471000000000004</v>
      </c>
      <c r="BI68" s="13">
        <f t="shared" si="70"/>
        <v>82.399000000000001</v>
      </c>
      <c r="BJ68" s="13">
        <f t="shared" si="70"/>
        <v>82.135999999999996</v>
      </c>
      <c r="BK68" s="13">
        <f t="shared" si="70"/>
        <v>82.182000000000002</v>
      </c>
      <c r="BL68" s="13">
        <f t="shared" si="70"/>
        <v>81.967999999999989</v>
      </c>
      <c r="BM68" s="13">
        <f t="shared" si="70"/>
        <v>80.73899999999999</v>
      </c>
      <c r="BN68" s="13">
        <f t="shared" si="70"/>
        <v>80.900999999999996</v>
      </c>
      <c r="BO68" s="13">
        <f t="shared" si="70"/>
        <v>80.519000000000005</v>
      </c>
      <c r="BP68" s="13">
        <f t="shared" si="70"/>
        <v>80.534999999999997</v>
      </c>
      <c r="BQ68" s="13">
        <f t="shared" si="70"/>
        <v>80.474000000000004</v>
      </c>
      <c r="BR68" s="13">
        <f t="shared" si="70"/>
        <v>79.435000000000002</v>
      </c>
      <c r="BS68" s="13">
        <f t="shared" si="70"/>
        <v>79.168999999999997</v>
      </c>
      <c r="BT68" s="13">
        <f t="shared" si="70"/>
        <v>79.343000000000004</v>
      </c>
      <c r="BU68" s="13">
        <f t="shared" si="70"/>
        <v>78.933999999999997</v>
      </c>
      <c r="BV68" s="13">
        <f t="shared" si="70"/>
        <v>78.477999999999994</v>
      </c>
      <c r="BW68" s="13">
        <f t="shared" si="70"/>
        <v>77.762</v>
      </c>
      <c r="BX68" s="13">
        <f t="shared" si="70"/>
        <v>77.722999999999999</v>
      </c>
      <c r="BY68" s="13">
        <f t="shared" si="70"/>
        <v>75.411000000000001</v>
      </c>
      <c r="BZ68" s="13">
        <f t="shared" si="70"/>
        <v>78.466999999999999</v>
      </c>
      <c r="CA68" s="13">
        <f t="shared" si="70"/>
        <v>77.949000000000012</v>
      </c>
      <c r="CB68" s="13">
        <f t="shared" si="70"/>
        <v>74.956000000000003</v>
      </c>
      <c r="CC68" s="13">
        <f t="shared" si="70"/>
        <v>77.069000000000003</v>
      </c>
      <c r="CD68" s="13">
        <f t="shared" si="70"/>
        <v>76.817000000000007</v>
      </c>
      <c r="CE68" s="13">
        <f t="shared" si="70"/>
        <v>73.361999999999995</v>
      </c>
      <c r="CF68" s="13">
        <f t="shared" si="70"/>
        <v>72.67</v>
      </c>
      <c r="CG68" s="13">
        <f t="shared" si="70"/>
        <v>74.751999999999995</v>
      </c>
      <c r="CH68" s="13">
        <f t="shared" si="70"/>
        <v>74.39</v>
      </c>
      <c r="CI68" s="13">
        <f t="shared" si="70"/>
        <v>73.456999999999994</v>
      </c>
      <c r="CJ68" s="13">
        <f t="shared" si="70"/>
        <v>73.468999999999994</v>
      </c>
      <c r="CK68" s="13">
        <f t="shared" si="70"/>
        <v>72.413000000000011</v>
      </c>
      <c r="CL68" s="13">
        <f t="shared" si="70"/>
        <v>68.358999999999995</v>
      </c>
      <c r="CM68" s="13">
        <f t="shared" si="70"/>
        <v>67.733000000000004</v>
      </c>
      <c r="CN68" s="13">
        <f t="shared" si="70"/>
        <v>70.69</v>
      </c>
      <c r="CO68" s="13">
        <f t="shared" si="70"/>
        <v>70.478999999999999</v>
      </c>
      <c r="CP68" s="13">
        <f t="shared" si="70"/>
        <v>70.433000000000007</v>
      </c>
      <c r="CQ68" s="13">
        <f t="shared" si="70"/>
        <v>69.998999999999995</v>
      </c>
      <c r="CR68" s="13">
        <f t="shared" si="70"/>
        <v>69.504999999999995</v>
      </c>
      <c r="CS68" s="13">
        <f t="shared" si="70"/>
        <v>65.891000000000005</v>
      </c>
      <c r="CT68" s="13">
        <f t="shared" si="70"/>
        <v>65.625</v>
      </c>
      <c r="CU68" s="13">
        <f t="shared" si="70"/>
        <v>68.185000000000002</v>
      </c>
      <c r="CV68" s="13">
        <f t="shared" si="70"/>
        <v>67.191999999999993</v>
      </c>
      <c r="CW68" s="13">
        <f t="shared" si="70"/>
        <v>66.769000000000005</v>
      </c>
      <c r="CX68" s="13">
        <f>CX58</f>
        <v>66.341999999999999</v>
      </c>
      <c r="CY68" s="13">
        <f t="shared" ref="CY68:ED68" si="71">CY58</f>
        <v>66.509</v>
      </c>
      <c r="CZ68" s="13">
        <f t="shared" si="71"/>
        <v>63.15</v>
      </c>
      <c r="DA68" s="13">
        <f t="shared" si="71"/>
        <v>63.24</v>
      </c>
      <c r="DB68" s="13">
        <f t="shared" si="71"/>
        <v>65.204000000000008</v>
      </c>
      <c r="DC68" s="13">
        <f t="shared" si="71"/>
        <v>63.975999999999999</v>
      </c>
      <c r="DD68" s="13">
        <f t="shared" si="71"/>
        <v>63.77</v>
      </c>
      <c r="DE68" s="13">
        <f t="shared" si="71"/>
        <v>63.984999999999999</v>
      </c>
      <c r="DF68" s="13">
        <f t="shared" si="71"/>
        <v>63.679000000000002</v>
      </c>
      <c r="DG68" s="13">
        <f t="shared" si="71"/>
        <v>60.858000000000004</v>
      </c>
      <c r="DH68" s="13">
        <f t="shared" si="71"/>
        <v>59.874000000000002</v>
      </c>
      <c r="DI68" s="13">
        <f t="shared" si="71"/>
        <v>63.83</v>
      </c>
      <c r="DJ68" s="13">
        <f t="shared" si="71"/>
        <v>65.308999999999997</v>
      </c>
      <c r="DK68" s="13">
        <f t="shared" si="71"/>
        <v>64.612000000000009</v>
      </c>
      <c r="DL68" s="13">
        <f t="shared" si="71"/>
        <v>63.791000000000004</v>
      </c>
      <c r="DM68" s="13">
        <f t="shared" si="71"/>
        <v>62.954000000000001</v>
      </c>
      <c r="DN68" s="13">
        <f t="shared" si="71"/>
        <v>59.955999999999996</v>
      </c>
      <c r="DO68" s="13">
        <f t="shared" si="71"/>
        <v>59.999000000000002</v>
      </c>
      <c r="DP68" s="13">
        <f t="shared" si="71"/>
        <v>62.289000000000001</v>
      </c>
      <c r="DQ68" s="13">
        <f t="shared" si="71"/>
        <v>61.849000000000004</v>
      </c>
      <c r="DR68" s="13">
        <f t="shared" si="71"/>
        <v>61.379000000000005</v>
      </c>
      <c r="DS68" s="13">
        <f t="shared" si="71"/>
        <v>61.296999999999997</v>
      </c>
      <c r="DT68" s="13">
        <f t="shared" si="71"/>
        <v>61.315999999999995</v>
      </c>
      <c r="DU68" s="13">
        <f t="shared" si="71"/>
        <v>58.027000000000001</v>
      </c>
      <c r="DV68" s="13">
        <f t="shared" si="71"/>
        <v>57.645000000000003</v>
      </c>
      <c r="DW68" s="13">
        <f t="shared" si="71"/>
        <v>59.070999999999998</v>
      </c>
      <c r="DX68" s="13">
        <f t="shared" si="71"/>
        <v>59.758000000000003</v>
      </c>
      <c r="DY68" s="13">
        <f t="shared" si="71"/>
        <v>59.693999999999996</v>
      </c>
      <c r="DZ68" s="13">
        <f t="shared" si="71"/>
        <v>59.286999999999999</v>
      </c>
      <c r="EA68" s="13">
        <f t="shared" si="71"/>
        <v>58.662999999999997</v>
      </c>
      <c r="EB68" s="13">
        <f t="shared" si="71"/>
        <v>55.594999999999999</v>
      </c>
      <c r="EC68" s="13">
        <f t="shared" si="71"/>
        <v>55.509</v>
      </c>
      <c r="ED68" s="13">
        <f t="shared" si="71"/>
        <v>58.246000000000009</v>
      </c>
      <c r="EE68" s="13">
        <f t="shared" ref="EE68:EV68" si="72">EE58</f>
        <v>57.45</v>
      </c>
      <c r="EF68" s="13">
        <f t="shared" si="72"/>
        <v>57.12</v>
      </c>
      <c r="EG68" s="13">
        <f t="shared" si="72"/>
        <v>56.422000000000004</v>
      </c>
      <c r="EH68" s="13">
        <f t="shared" si="72"/>
        <v>56.442</v>
      </c>
      <c r="EI68" s="13">
        <f t="shared" si="72"/>
        <v>53.777999999999999</v>
      </c>
      <c r="EJ68" s="13">
        <f t="shared" si="72"/>
        <v>53.298999999999999</v>
      </c>
      <c r="EK68" s="13">
        <f t="shared" si="72"/>
        <v>52.991</v>
      </c>
      <c r="EL68" s="13">
        <f t="shared" si="72"/>
        <v>55.016000000000005</v>
      </c>
      <c r="EM68" s="13">
        <f t="shared" si="72"/>
        <v>54.966999999999999</v>
      </c>
      <c r="EN68" s="13">
        <f t="shared" si="72"/>
        <v>54.826999999999998</v>
      </c>
      <c r="EO68" s="13">
        <f t="shared" si="72"/>
        <v>54.423999999999999</v>
      </c>
      <c r="EP68" s="13">
        <f t="shared" si="72"/>
        <v>51.424999999999997</v>
      </c>
      <c r="EQ68" s="13">
        <f t="shared" si="72"/>
        <v>50.857999999999997</v>
      </c>
      <c r="ER68" s="13">
        <f t="shared" si="72"/>
        <v>53.292999999999999</v>
      </c>
      <c r="ES68" s="13">
        <f t="shared" si="72"/>
        <v>53.244999999999997</v>
      </c>
      <c r="ET68" s="13">
        <f t="shared" si="72"/>
        <v>52.771999999999998</v>
      </c>
      <c r="EU68" s="13">
        <f t="shared" si="72"/>
        <v>52.344000000000001</v>
      </c>
      <c r="EV68" s="13">
        <f t="shared" si="72"/>
        <v>51.881</v>
      </c>
      <c r="EW68" s="13">
        <f t="shared" ref="EW68:GC68" si="73">EW58</f>
        <v>49.42</v>
      </c>
      <c r="EX68" s="13">
        <f t="shared" si="73"/>
        <v>49.314</v>
      </c>
      <c r="EY68" s="13">
        <f t="shared" si="73"/>
        <v>51.198999999999998</v>
      </c>
      <c r="EZ68" s="13">
        <f t="shared" si="73"/>
        <v>50.640999999999998</v>
      </c>
      <c r="FA68" s="13">
        <f t="shared" si="73"/>
        <v>50.103000000000002</v>
      </c>
      <c r="FB68" s="13">
        <f t="shared" si="73"/>
        <v>50.070999999999998</v>
      </c>
      <c r="FC68" s="13">
        <f t="shared" si="73"/>
        <v>49.960999999999999</v>
      </c>
      <c r="FD68" s="13">
        <f t="shared" si="73"/>
        <v>47.364000000000004</v>
      </c>
      <c r="FE68" s="13">
        <f t="shared" si="73"/>
        <v>47.169999999999995</v>
      </c>
      <c r="FF68" s="13">
        <f t="shared" si="73"/>
        <v>49.22</v>
      </c>
      <c r="FG68" s="13">
        <f t="shared" si="73"/>
        <v>49.173999999999999</v>
      </c>
      <c r="FH68" s="13">
        <f t="shared" si="73"/>
        <v>49.038000000000004</v>
      </c>
      <c r="FI68" s="13">
        <f t="shared" si="73"/>
        <v>48.842999999999996</v>
      </c>
      <c r="FJ68" s="13">
        <f t="shared" si="73"/>
        <v>48.875</v>
      </c>
      <c r="FK68" s="13">
        <f t="shared" si="73"/>
        <v>46.198999999999998</v>
      </c>
      <c r="FL68" s="13">
        <f t="shared" si="73"/>
        <v>46.132999999999996</v>
      </c>
      <c r="FM68" s="13">
        <f t="shared" si="73"/>
        <v>48.381</v>
      </c>
      <c r="FN68" s="13">
        <f t="shared" si="73"/>
        <v>48.122999999999998</v>
      </c>
      <c r="FO68" s="13">
        <f t="shared" si="73"/>
        <v>48.045000000000002</v>
      </c>
      <c r="FP68" s="13">
        <f t="shared" si="73"/>
        <v>47.844999999999999</v>
      </c>
      <c r="FQ68" s="13">
        <f>FQ58</f>
        <v>47.789000000000001</v>
      </c>
      <c r="FR68" s="13">
        <f t="shared" si="73"/>
        <v>45.524999999999999</v>
      </c>
      <c r="FS68" s="13">
        <f t="shared" si="73"/>
        <v>45.381</v>
      </c>
      <c r="FT68" s="13">
        <f t="shared" si="73"/>
        <v>47.692</v>
      </c>
      <c r="FU68" s="13">
        <f t="shared" si="73"/>
        <v>47.616</v>
      </c>
      <c r="FV68" s="13">
        <f t="shared" si="73"/>
        <v>47.540999999999997</v>
      </c>
      <c r="FW68" s="13">
        <f t="shared" si="73"/>
        <v>47.445999999999998</v>
      </c>
      <c r="FX68" s="13">
        <f t="shared" si="73"/>
        <v>47.382000000000005</v>
      </c>
      <c r="FY68" s="13">
        <f t="shared" si="73"/>
        <v>45.147000000000006</v>
      </c>
      <c r="FZ68" s="13">
        <f t="shared" si="73"/>
        <v>45.180999999999997</v>
      </c>
      <c r="GA68" s="13">
        <f t="shared" si="73"/>
        <v>47.204000000000001</v>
      </c>
      <c r="GB68" s="13">
        <f t="shared" si="73"/>
        <v>46.262999999999998</v>
      </c>
      <c r="GC68" s="13">
        <f t="shared" si="73"/>
        <v>47.241</v>
      </c>
      <c r="GD68" s="13">
        <f>GD58</f>
        <v>47.325000000000003</v>
      </c>
      <c r="GE68" s="13">
        <f t="shared" ref="GE68:GJ68" si="74">GE58</f>
        <v>47.406999999999996</v>
      </c>
      <c r="GF68" s="13">
        <f t="shared" si="74"/>
        <v>45.160000000000004</v>
      </c>
      <c r="GG68" s="13">
        <f t="shared" si="74"/>
        <v>46.301000000000002</v>
      </c>
      <c r="GH68" s="13">
        <f t="shared" si="74"/>
        <v>47.265000000000001</v>
      </c>
      <c r="GI68" s="13">
        <f t="shared" si="74"/>
        <v>47.448</v>
      </c>
      <c r="GJ68" s="13">
        <f t="shared" si="74"/>
        <v>47.374000000000002</v>
      </c>
      <c r="GK68" s="13">
        <f>GK58</f>
        <v>47.36</v>
      </c>
      <c r="GL68" s="13">
        <f>GL58</f>
        <v>47.302</v>
      </c>
      <c r="GM68" s="13">
        <f t="shared" ref="GM68:HL68" si="75">GM58</f>
        <v>45.135999999999996</v>
      </c>
      <c r="GN68" s="13">
        <f t="shared" si="75"/>
        <v>45.325000000000003</v>
      </c>
      <c r="GO68" s="13">
        <f t="shared" si="75"/>
        <v>47.559000000000005</v>
      </c>
      <c r="GP68" s="13">
        <f t="shared" si="75"/>
        <v>47.452999999999996</v>
      </c>
      <c r="GQ68" s="13">
        <f t="shared" si="75"/>
        <v>47.4</v>
      </c>
      <c r="GR68" s="13">
        <f t="shared" si="75"/>
        <v>47.417000000000002</v>
      </c>
      <c r="GS68" s="13">
        <f t="shared" si="75"/>
        <v>47.732999999999997</v>
      </c>
      <c r="GT68" s="13">
        <f t="shared" si="75"/>
        <v>45.587000000000003</v>
      </c>
      <c r="GU68" s="13">
        <f t="shared" si="75"/>
        <v>45.526000000000003</v>
      </c>
      <c r="GV68" s="13">
        <f t="shared" si="75"/>
        <v>47.643999999999998</v>
      </c>
      <c r="GW68" s="13">
        <f t="shared" si="75"/>
        <v>47.704999999999998</v>
      </c>
      <c r="GX68" s="13">
        <f t="shared" si="75"/>
        <v>47.934000000000005</v>
      </c>
      <c r="GY68" s="13">
        <f t="shared" si="75"/>
        <v>47.961000000000006</v>
      </c>
      <c r="GZ68" s="13">
        <f t="shared" si="75"/>
        <v>48.217999999999996</v>
      </c>
      <c r="HA68" s="13">
        <f t="shared" si="75"/>
        <v>45.827000000000005</v>
      </c>
      <c r="HB68" s="13">
        <f t="shared" si="75"/>
        <v>45.841000000000001</v>
      </c>
      <c r="HC68" s="13">
        <f t="shared" si="75"/>
        <v>48.573</v>
      </c>
      <c r="HD68" s="13">
        <f t="shared" si="75"/>
        <v>48.506999999999998</v>
      </c>
      <c r="HE68" s="13">
        <f t="shared" si="75"/>
        <v>48.498999999999995</v>
      </c>
      <c r="HF68" s="13">
        <f t="shared" si="75"/>
        <v>48.433</v>
      </c>
      <c r="HG68" s="13">
        <f t="shared" si="75"/>
        <v>48.436999999999998</v>
      </c>
      <c r="HH68" s="13">
        <f t="shared" si="75"/>
        <v>46.461999999999996</v>
      </c>
      <c r="HI68" s="13">
        <f t="shared" si="75"/>
        <v>46.356000000000002</v>
      </c>
      <c r="HJ68" s="13">
        <f t="shared" si="75"/>
        <v>48.52</v>
      </c>
      <c r="HK68" s="13">
        <f t="shared" si="75"/>
        <v>48.509</v>
      </c>
      <c r="HL68" s="13">
        <f t="shared" si="75"/>
        <v>48.446999999999996</v>
      </c>
      <c r="HM68" s="13">
        <f t="shared" ref="HM68:II68" si="76">HM58</f>
        <v>48.762</v>
      </c>
      <c r="HN68" s="13">
        <f t="shared" si="76"/>
        <v>48.765000000000001</v>
      </c>
      <c r="HO68" s="13">
        <f t="shared" si="76"/>
        <v>46.497999999999998</v>
      </c>
      <c r="HP68" s="13">
        <f t="shared" si="76"/>
        <v>46.457999999999998</v>
      </c>
      <c r="HQ68" s="13">
        <f t="shared" si="76"/>
        <v>48.680999999999997</v>
      </c>
      <c r="HR68" s="13">
        <f t="shared" si="76"/>
        <v>48.81</v>
      </c>
      <c r="HS68" s="13">
        <f t="shared" si="76"/>
        <v>48.82</v>
      </c>
      <c r="HT68" s="13">
        <f t="shared" si="76"/>
        <v>48.834999999999994</v>
      </c>
      <c r="HU68" s="13">
        <f t="shared" si="76"/>
        <v>48.762999999999998</v>
      </c>
      <c r="HV68" s="13">
        <f t="shared" si="76"/>
        <v>46.631</v>
      </c>
      <c r="HW68" s="13">
        <f t="shared" si="76"/>
        <v>46.758000000000003</v>
      </c>
      <c r="HX68" s="13">
        <f t="shared" si="76"/>
        <v>48.929000000000002</v>
      </c>
      <c r="HY68" s="13">
        <f t="shared" si="76"/>
        <v>48.936</v>
      </c>
      <c r="HZ68" s="13">
        <f t="shared" si="76"/>
        <v>48.953999999999994</v>
      </c>
      <c r="IA68" s="13">
        <f t="shared" si="76"/>
        <v>48.994</v>
      </c>
      <c r="IB68" s="13">
        <f t="shared" si="76"/>
        <v>49.032000000000004</v>
      </c>
      <c r="IC68" s="13">
        <f t="shared" si="76"/>
        <v>46.856000000000002</v>
      </c>
      <c r="ID68" s="13">
        <f t="shared" si="76"/>
        <v>46.89</v>
      </c>
      <c r="IE68" s="13">
        <f t="shared" si="76"/>
        <v>49.082000000000001</v>
      </c>
      <c r="IF68" s="13">
        <f t="shared" si="76"/>
        <v>49.175000000000004</v>
      </c>
      <c r="IG68" s="13">
        <f t="shared" si="76"/>
        <v>49.094999999999999</v>
      </c>
      <c r="IH68" s="13">
        <f t="shared" si="76"/>
        <v>49.151000000000003</v>
      </c>
      <c r="II68" s="13">
        <f t="shared" si="76"/>
        <v>49.152999999999999</v>
      </c>
      <c r="IJ68" s="13">
        <f t="shared" ref="IJ68:IO68" si="77">IJ58</f>
        <v>46.998000000000005</v>
      </c>
      <c r="IK68" s="13">
        <f t="shared" si="77"/>
        <v>47.003</v>
      </c>
      <c r="IL68" s="13">
        <f t="shared" si="77"/>
        <v>49.217999999999996</v>
      </c>
      <c r="IM68" s="13">
        <f t="shared" si="77"/>
        <v>49.187999999999995</v>
      </c>
      <c r="IN68" s="13">
        <f t="shared" si="77"/>
        <v>49.27</v>
      </c>
      <c r="IO68" s="13">
        <f t="shared" si="77"/>
        <v>49.216000000000001</v>
      </c>
    </row>
    <row r="69" spans="1:249" ht="12" customHeight="1" x14ac:dyDescent="0.15">
      <c r="A69" s="1" t="s">
        <v>39</v>
      </c>
      <c r="B69" s="16">
        <f t="shared" ref="B69:AG69" si="78">B57-C20</f>
        <v>18.500000000000007</v>
      </c>
      <c r="C69" s="16">
        <f t="shared" si="78"/>
        <v>18.200000000000003</v>
      </c>
      <c r="D69" s="16">
        <f t="shared" si="78"/>
        <v>14</v>
      </c>
      <c r="E69" s="16">
        <f t="shared" si="78"/>
        <v>8.7999999999999972</v>
      </c>
      <c r="F69" s="16">
        <f t="shared" si="78"/>
        <v>3.6999999999999957</v>
      </c>
      <c r="G69" s="16">
        <f t="shared" si="78"/>
        <v>8.2999999999999972</v>
      </c>
      <c r="H69" s="16">
        <f t="shared" si="78"/>
        <v>8.7999999999999972</v>
      </c>
      <c r="I69" s="16">
        <f t="shared" si="78"/>
        <v>4.6000000000000014</v>
      </c>
      <c r="J69" s="16">
        <f t="shared" si="78"/>
        <v>-3.6999999999999957</v>
      </c>
      <c r="K69" s="16">
        <f t="shared" si="78"/>
        <v>-10.099999999999994</v>
      </c>
      <c r="L69" s="16">
        <f t="shared" si="78"/>
        <v>-6.5999999999999943</v>
      </c>
      <c r="M69" s="16">
        <f t="shared" si="78"/>
        <v>1.2999999999999972</v>
      </c>
      <c r="N69" s="16">
        <f t="shared" si="78"/>
        <v>-0.40000000000000568</v>
      </c>
      <c r="O69" s="16">
        <f t="shared" si="78"/>
        <v>-0.59999999999999432</v>
      </c>
      <c r="P69" s="16">
        <f t="shared" si="78"/>
        <v>-2.0999999999999943</v>
      </c>
      <c r="Q69" s="16">
        <f t="shared" si="78"/>
        <v>-0.10000000000000853</v>
      </c>
      <c r="R69" s="16">
        <f t="shared" si="78"/>
        <v>2.5999999999999943</v>
      </c>
      <c r="S69" s="16">
        <f t="shared" si="78"/>
        <v>1.8999999999999915</v>
      </c>
      <c r="T69" s="16">
        <f t="shared" si="78"/>
        <v>5.2000000000000028</v>
      </c>
      <c r="U69" s="16">
        <f t="shared" si="78"/>
        <v>2.0999999999999943</v>
      </c>
      <c r="V69" s="16">
        <f t="shared" si="78"/>
        <v>5.2000000000000028</v>
      </c>
      <c r="W69" s="16">
        <f t="shared" si="78"/>
        <v>-5.7000000000000028</v>
      </c>
      <c r="X69" s="16">
        <f t="shared" si="78"/>
        <v>-17</v>
      </c>
      <c r="Y69" s="16">
        <f t="shared" si="78"/>
        <v>-11</v>
      </c>
      <c r="Z69" s="16">
        <f t="shared" si="78"/>
        <v>-4</v>
      </c>
      <c r="AA69" s="16">
        <f t="shared" si="78"/>
        <v>2.4000000000000057</v>
      </c>
      <c r="AB69" s="16">
        <f t="shared" si="78"/>
        <v>-0.59999999999999432</v>
      </c>
      <c r="AC69" s="16">
        <f t="shared" si="78"/>
        <v>6.5</v>
      </c>
      <c r="AD69" s="16">
        <f t="shared" si="78"/>
        <v>10.099999999999994</v>
      </c>
      <c r="AE69" s="16">
        <f t="shared" si="78"/>
        <v>-15.099999999999994</v>
      </c>
      <c r="AF69" s="16">
        <f t="shared" si="78"/>
        <v>-22.5</v>
      </c>
      <c r="AG69" s="16">
        <f t="shared" si="78"/>
        <v>-15.5</v>
      </c>
      <c r="AH69" s="16">
        <f t="shared" ref="AH69:BM69" si="79">AH57-AI20</f>
        <v>-25.299999999999997</v>
      </c>
      <c r="AI69" s="16">
        <f t="shared" si="79"/>
        <v>-32.000000000000007</v>
      </c>
      <c r="AJ69" s="16">
        <f t="shared" si="79"/>
        <v>-41.300000000000004</v>
      </c>
      <c r="AK69" s="16">
        <f t="shared" si="79"/>
        <v>-30.200000000000003</v>
      </c>
      <c r="AL69" s="16">
        <f t="shared" si="79"/>
        <v>-1.6000000000000085</v>
      </c>
      <c r="AM69" s="16">
        <f t="shared" si="79"/>
        <v>-8.5999999999999943</v>
      </c>
      <c r="AN69" s="16">
        <f t="shared" si="79"/>
        <v>-8.6000000000000085</v>
      </c>
      <c r="AO69" s="16">
        <f t="shared" si="79"/>
        <v>-11.599999999999994</v>
      </c>
      <c r="AP69" s="16">
        <f t="shared" si="79"/>
        <v>-28.200000000000003</v>
      </c>
      <c r="AQ69" s="16">
        <f t="shared" si="79"/>
        <v>-26.200000000000003</v>
      </c>
      <c r="AR69" s="16">
        <f t="shared" si="79"/>
        <v>-6.2999999999999972</v>
      </c>
      <c r="AS69" s="16">
        <f t="shared" si="79"/>
        <v>-2.5999999999999943</v>
      </c>
      <c r="AT69" s="16">
        <f t="shared" si="79"/>
        <v>-10.799999999999997</v>
      </c>
      <c r="AU69" s="16">
        <f t="shared" si="79"/>
        <v>2.7999999999999972</v>
      </c>
      <c r="AV69" s="16">
        <f t="shared" si="79"/>
        <v>1.7999999999999972</v>
      </c>
      <c r="AW69" s="16">
        <f t="shared" si="79"/>
        <v>1.2999999999999972</v>
      </c>
      <c r="AX69" s="16">
        <f t="shared" si="79"/>
        <v>13.099999999999994</v>
      </c>
      <c r="AY69" s="16">
        <f t="shared" si="79"/>
        <v>12.200000000000003</v>
      </c>
      <c r="AZ69" s="16">
        <f t="shared" si="79"/>
        <v>15.900000000000006</v>
      </c>
      <c r="BA69" s="16">
        <f t="shared" si="79"/>
        <v>18.200000000000003</v>
      </c>
      <c r="BB69" s="16">
        <f t="shared" si="79"/>
        <v>28.200000000000003</v>
      </c>
      <c r="BC69" s="16">
        <f t="shared" si="79"/>
        <v>27.499999999999993</v>
      </c>
      <c r="BD69" s="16">
        <f t="shared" si="79"/>
        <v>15.799999999999997</v>
      </c>
      <c r="BE69" s="16">
        <f t="shared" si="79"/>
        <v>15.799999999999997</v>
      </c>
      <c r="BF69" s="16">
        <f t="shared" si="79"/>
        <v>14.5</v>
      </c>
      <c r="BG69" s="16">
        <f t="shared" si="79"/>
        <v>28.299999999999997</v>
      </c>
      <c r="BH69" s="16">
        <f t="shared" si="79"/>
        <v>29.5</v>
      </c>
      <c r="BI69" s="16">
        <f t="shared" si="79"/>
        <v>21.200000000000003</v>
      </c>
      <c r="BJ69" s="16">
        <f t="shared" si="79"/>
        <v>15.400000000000006</v>
      </c>
      <c r="BK69" s="16">
        <f t="shared" si="79"/>
        <v>13.399999999999991</v>
      </c>
      <c r="BL69" s="16">
        <f t="shared" si="79"/>
        <v>12.199999999999989</v>
      </c>
      <c r="BM69" s="16">
        <f t="shared" si="79"/>
        <v>16.899999999999991</v>
      </c>
      <c r="BN69" s="16">
        <f t="shared" ref="BN69:CS69" si="80">BN57-BO20</f>
        <v>21.5</v>
      </c>
      <c r="BO69" s="16">
        <f t="shared" si="80"/>
        <v>10.900000000000006</v>
      </c>
      <c r="BP69" s="16">
        <f t="shared" si="80"/>
        <v>5.1999999999999886</v>
      </c>
      <c r="BQ69" s="16">
        <f t="shared" si="80"/>
        <v>10.600000000000009</v>
      </c>
      <c r="BR69" s="16">
        <f t="shared" si="80"/>
        <v>13.899999999999991</v>
      </c>
      <c r="BS69" s="16">
        <f t="shared" si="80"/>
        <v>9.2000000000000028</v>
      </c>
      <c r="BT69" s="16">
        <f t="shared" si="80"/>
        <v>17.5</v>
      </c>
      <c r="BU69" s="16">
        <f t="shared" si="80"/>
        <v>6.4999999999999929</v>
      </c>
      <c r="BV69" s="16">
        <f t="shared" si="80"/>
        <v>7.6999999999999957</v>
      </c>
      <c r="BW69" s="16">
        <f t="shared" si="80"/>
        <v>2.2000000000000028</v>
      </c>
      <c r="BX69" s="16">
        <f t="shared" si="80"/>
        <v>-3.3000000000000114</v>
      </c>
      <c r="BY69" s="16">
        <f t="shared" si="80"/>
        <v>-2.2000000000000028</v>
      </c>
      <c r="BZ69" s="16">
        <f t="shared" si="80"/>
        <v>7.9000000000000057</v>
      </c>
      <c r="CA69" s="16">
        <f t="shared" si="80"/>
        <v>10.400000000000006</v>
      </c>
      <c r="CB69" s="16">
        <f t="shared" si="80"/>
        <v>1</v>
      </c>
      <c r="CC69" s="16">
        <f t="shared" si="80"/>
        <v>9.4000000000000057</v>
      </c>
      <c r="CD69" s="16">
        <f t="shared" si="80"/>
        <v>0</v>
      </c>
      <c r="CE69" s="16">
        <f t="shared" si="80"/>
        <v>-6.7000000000000028</v>
      </c>
      <c r="CF69" s="16">
        <f t="shared" si="80"/>
        <v>-7.5</v>
      </c>
      <c r="CG69" s="16">
        <f t="shared" si="80"/>
        <v>-14.099999999999994</v>
      </c>
      <c r="CH69" s="16">
        <f t="shared" si="80"/>
        <v>-17.899999999999991</v>
      </c>
      <c r="CI69" s="16">
        <f t="shared" si="80"/>
        <v>-19</v>
      </c>
      <c r="CJ69" s="16">
        <f t="shared" si="80"/>
        <v>-15.100000000000009</v>
      </c>
      <c r="CK69" s="16">
        <f t="shared" si="80"/>
        <v>-16.399999999999991</v>
      </c>
      <c r="CL69" s="16">
        <f t="shared" si="80"/>
        <v>-13.5</v>
      </c>
      <c r="CM69" s="16">
        <f t="shared" si="80"/>
        <v>-5.8999999999999986</v>
      </c>
      <c r="CN69" s="16">
        <f t="shared" si="80"/>
        <v>-3.2000000000000028</v>
      </c>
      <c r="CO69" s="16">
        <f t="shared" si="80"/>
        <v>-4.1000000000000085</v>
      </c>
      <c r="CP69" s="16">
        <f t="shared" si="80"/>
        <v>-5.6000000000000014</v>
      </c>
      <c r="CQ69" s="16">
        <f t="shared" si="80"/>
        <v>-4.4000000000000057</v>
      </c>
      <c r="CR69" s="16">
        <f t="shared" si="80"/>
        <v>-3.5</v>
      </c>
      <c r="CS69" s="16">
        <f t="shared" si="80"/>
        <v>-9.2000000000000028</v>
      </c>
      <c r="CT69" s="16">
        <f t="shared" ref="CT69:DY69" si="81">CT57-CU20</f>
        <v>-20.900000000000006</v>
      </c>
      <c r="CU69" s="16">
        <f t="shared" si="81"/>
        <v>-20.199999999999996</v>
      </c>
      <c r="CV69" s="16">
        <f t="shared" si="81"/>
        <v>-21.800000000000004</v>
      </c>
      <c r="CW69" s="16">
        <f t="shared" si="81"/>
        <v>-23.500000000000007</v>
      </c>
      <c r="CX69" s="16">
        <f t="shared" si="81"/>
        <v>-17.300000000000004</v>
      </c>
      <c r="CY69" s="16">
        <f t="shared" si="81"/>
        <v>-11.399999999999991</v>
      </c>
      <c r="CZ69" s="16">
        <f t="shared" si="81"/>
        <v>-8.0999999999999943</v>
      </c>
      <c r="DA69" s="16">
        <f t="shared" si="81"/>
        <v>-3.7000000000000028</v>
      </c>
      <c r="DB69" s="16">
        <f t="shared" si="81"/>
        <v>-3.5</v>
      </c>
      <c r="DC69" s="16">
        <f t="shared" si="81"/>
        <v>-4.3000000000000043</v>
      </c>
      <c r="DD69" s="16">
        <f t="shared" si="81"/>
        <v>1.3000000000000043</v>
      </c>
      <c r="DE69" s="16">
        <f t="shared" si="81"/>
        <v>3.5</v>
      </c>
      <c r="DF69" s="16">
        <f t="shared" si="81"/>
        <v>6</v>
      </c>
      <c r="DG69" s="16">
        <f t="shared" si="81"/>
        <v>5.9000000000000057</v>
      </c>
      <c r="DH69" s="16">
        <f t="shared" si="81"/>
        <v>-0.39999999999999858</v>
      </c>
      <c r="DI69" s="16">
        <f t="shared" si="81"/>
        <v>-2.0999999999999943</v>
      </c>
      <c r="DJ69" s="16">
        <f t="shared" si="81"/>
        <v>0</v>
      </c>
      <c r="DK69" s="16">
        <f t="shared" si="81"/>
        <v>1</v>
      </c>
      <c r="DL69" s="16">
        <f t="shared" si="81"/>
        <v>-6.5</v>
      </c>
      <c r="DM69" s="16">
        <f t="shared" si="81"/>
        <v>-11.799999999999997</v>
      </c>
      <c r="DN69" s="16">
        <f t="shared" si="81"/>
        <v>-11.200000000000003</v>
      </c>
      <c r="DO69" s="16">
        <f t="shared" si="81"/>
        <v>-6</v>
      </c>
      <c r="DP69" s="16">
        <f t="shared" si="81"/>
        <v>6.5</v>
      </c>
      <c r="DQ69" s="16">
        <f t="shared" si="81"/>
        <v>10.5</v>
      </c>
      <c r="DR69" s="16">
        <f t="shared" si="81"/>
        <v>14.200000000000003</v>
      </c>
      <c r="DS69" s="16">
        <f t="shared" si="81"/>
        <v>10.099999999999994</v>
      </c>
      <c r="DT69" s="16">
        <f t="shared" si="81"/>
        <v>7.5999999999999943</v>
      </c>
      <c r="DU69" s="16">
        <f t="shared" si="81"/>
        <v>6.1000000000000014</v>
      </c>
      <c r="DV69" s="16">
        <f t="shared" si="81"/>
        <v>-0.20000000000000284</v>
      </c>
      <c r="DW69" s="16">
        <f t="shared" si="81"/>
        <v>-4.1000000000000014</v>
      </c>
      <c r="DX69" s="16">
        <f t="shared" si="81"/>
        <v>8.8999999999999986</v>
      </c>
      <c r="DY69" s="16">
        <f t="shared" si="81"/>
        <v>11.5</v>
      </c>
      <c r="DZ69" s="16">
        <f t="shared" ref="DZ69:EV69" si="82">DZ57-EA20</f>
        <v>8.1000000000000014</v>
      </c>
      <c r="EA69" s="16">
        <f t="shared" si="82"/>
        <v>2.5</v>
      </c>
      <c r="EB69" s="16">
        <f t="shared" si="82"/>
        <v>2.3000000000000043</v>
      </c>
      <c r="EC69" s="16">
        <f t="shared" si="82"/>
        <v>2.6000000000000014</v>
      </c>
      <c r="ED69" s="16">
        <f t="shared" si="82"/>
        <v>6.0000000000000071</v>
      </c>
      <c r="EE69" s="16">
        <f t="shared" si="82"/>
        <v>8.1999999999999957</v>
      </c>
      <c r="EF69" s="16">
        <f t="shared" si="82"/>
        <v>8.3000000000000043</v>
      </c>
      <c r="EG69" s="16">
        <f t="shared" si="82"/>
        <v>7.3000000000000043</v>
      </c>
      <c r="EH69" s="16">
        <f t="shared" si="82"/>
        <v>-6.5999999999999943</v>
      </c>
      <c r="EI69" s="16">
        <f t="shared" si="82"/>
        <v>-14.200000000000003</v>
      </c>
      <c r="EJ69" s="16">
        <f t="shared" si="82"/>
        <v>-7.9000000000000057</v>
      </c>
      <c r="EK69" s="16">
        <f t="shared" si="82"/>
        <v>-1.6999999999999957</v>
      </c>
      <c r="EL69" s="16">
        <f t="shared" si="82"/>
        <v>4.8999999999999986</v>
      </c>
      <c r="EM69" s="16">
        <f t="shared" si="82"/>
        <v>5.2999999999999972</v>
      </c>
      <c r="EN69" s="16">
        <f t="shared" si="82"/>
        <v>4</v>
      </c>
      <c r="EO69" s="16">
        <f t="shared" si="82"/>
        <v>3.0999999999999943</v>
      </c>
      <c r="EP69" s="16">
        <f t="shared" si="82"/>
        <v>-3.8999999999999986</v>
      </c>
      <c r="EQ69" s="16">
        <f t="shared" si="82"/>
        <v>1.6000000000000014</v>
      </c>
      <c r="ER69" s="16">
        <f t="shared" si="82"/>
        <v>3.8999999999999986</v>
      </c>
      <c r="ES69" s="16">
        <f t="shared" si="82"/>
        <v>5.2000000000000028</v>
      </c>
      <c r="ET69" s="16">
        <f t="shared" si="82"/>
        <v>8</v>
      </c>
      <c r="EU69" s="16">
        <f t="shared" si="82"/>
        <v>6.1000000000000014</v>
      </c>
      <c r="EV69" s="16">
        <f t="shared" si="82"/>
        <v>2.6999999999999957</v>
      </c>
      <c r="EW69" s="16">
        <f t="shared" ref="EW69:GD69" si="83">EW57-EX20</f>
        <v>3.8999999999999986</v>
      </c>
      <c r="EX69" s="16">
        <f t="shared" si="83"/>
        <v>3.7999999999999972</v>
      </c>
      <c r="EY69" s="16">
        <f t="shared" si="83"/>
        <v>4.7999999999999972</v>
      </c>
      <c r="EZ69" s="16">
        <f t="shared" si="83"/>
        <v>2.7000000000000028</v>
      </c>
      <c r="FA69" s="16">
        <f t="shared" si="83"/>
        <v>2.1999999999999957</v>
      </c>
      <c r="FB69" s="16">
        <f t="shared" si="83"/>
        <v>2.5</v>
      </c>
      <c r="FC69" s="16">
        <f t="shared" si="83"/>
        <v>0.30000000000000426</v>
      </c>
      <c r="FD69" s="16">
        <f t="shared" si="83"/>
        <v>-0.89999999999999858</v>
      </c>
      <c r="FE69" s="16">
        <f t="shared" si="83"/>
        <v>-1</v>
      </c>
      <c r="FF69" s="16">
        <f t="shared" si="83"/>
        <v>3.2000000000000028</v>
      </c>
      <c r="FG69" s="16">
        <f t="shared" si="83"/>
        <v>2.7000000000000028</v>
      </c>
      <c r="FH69" s="16">
        <f t="shared" si="83"/>
        <v>4.3000000000000043</v>
      </c>
      <c r="FI69" s="16">
        <f t="shared" si="83"/>
        <v>3.5999999999999943</v>
      </c>
      <c r="FJ69" s="16">
        <f t="shared" si="83"/>
        <v>2</v>
      </c>
      <c r="FK69" s="16">
        <f t="shared" si="83"/>
        <v>-0.10000000000000142</v>
      </c>
      <c r="FL69" s="16">
        <f t="shared" si="83"/>
        <v>1.1999999999999957</v>
      </c>
      <c r="FM69" s="16">
        <f t="shared" si="83"/>
        <v>4.1999999999999957</v>
      </c>
      <c r="FN69" s="16">
        <f t="shared" si="83"/>
        <v>5.6000000000000014</v>
      </c>
      <c r="FO69" s="16">
        <f t="shared" si="83"/>
        <v>3.5</v>
      </c>
      <c r="FP69" s="16">
        <f t="shared" si="83"/>
        <v>3.5</v>
      </c>
      <c r="FQ69" s="16">
        <f>FQ57-FR20</f>
        <v>3.8999999999999986</v>
      </c>
      <c r="FR69" s="16">
        <f t="shared" si="83"/>
        <v>1</v>
      </c>
      <c r="FS69" s="16">
        <f t="shared" si="83"/>
        <v>1.5</v>
      </c>
      <c r="FT69" s="16">
        <f t="shared" si="83"/>
        <v>1.8000000000000043</v>
      </c>
      <c r="FU69" s="16">
        <f t="shared" si="83"/>
        <v>1.7999999999999972</v>
      </c>
      <c r="FV69" s="16">
        <f t="shared" si="83"/>
        <v>1.3999999999999986</v>
      </c>
      <c r="FW69" s="16">
        <f t="shared" si="83"/>
        <v>1.8000000000000043</v>
      </c>
      <c r="FX69" s="16">
        <f t="shared" si="83"/>
        <v>3</v>
      </c>
      <c r="FY69" s="16">
        <f t="shared" si="83"/>
        <v>0.80000000000000426</v>
      </c>
      <c r="FZ69" s="16">
        <f t="shared" si="83"/>
        <v>1.2999999999999972</v>
      </c>
      <c r="GA69" s="16">
        <f t="shared" si="83"/>
        <v>4.2000000000000028</v>
      </c>
      <c r="GB69" s="16">
        <f t="shared" si="83"/>
        <v>2.2000000000000028</v>
      </c>
      <c r="GC69" s="16">
        <f t="shared" si="83"/>
        <v>2.8000000000000043</v>
      </c>
      <c r="GD69" s="16">
        <f t="shared" si="83"/>
        <v>3.1000000000000014</v>
      </c>
      <c r="GE69" s="16">
        <f>GE57-GF20</f>
        <v>1.2999999999999972</v>
      </c>
      <c r="GF69" s="16">
        <f t="shared" ref="GF69:GL69" si="84">GF57-GG20</f>
        <v>-0.10000000000000142</v>
      </c>
      <c r="GG69" s="16">
        <f t="shared" si="84"/>
        <v>0.10000000000000142</v>
      </c>
      <c r="GH69" s="16">
        <f t="shared" si="84"/>
        <v>-2.2000000000000028</v>
      </c>
      <c r="GI69" s="16">
        <f t="shared" si="84"/>
        <v>0.10000000000000142</v>
      </c>
      <c r="GJ69" s="16">
        <f t="shared" si="84"/>
        <v>0.10000000000000142</v>
      </c>
      <c r="GK69" s="16">
        <f t="shared" si="84"/>
        <v>0.60000000000000142</v>
      </c>
      <c r="GL69" s="16">
        <f t="shared" si="84"/>
        <v>0.89999999999999858</v>
      </c>
      <c r="GM69" s="16">
        <f t="shared" ref="GM69:HG69" si="85">GM57-GN20</f>
        <v>0.19999999999999574</v>
      </c>
      <c r="GN69" s="16">
        <f t="shared" si="85"/>
        <v>0.80000000000000426</v>
      </c>
      <c r="GO69" s="16">
        <f t="shared" si="85"/>
        <v>2.2000000000000028</v>
      </c>
      <c r="GP69" s="16">
        <f t="shared" si="85"/>
        <v>1.7999999999999972</v>
      </c>
      <c r="GQ69" s="16">
        <f t="shared" si="85"/>
        <v>0.19999999999999574</v>
      </c>
      <c r="GR69" s="16">
        <f t="shared" si="85"/>
        <v>1.9000000000000057</v>
      </c>
      <c r="GS69" s="16">
        <f t="shared" si="85"/>
        <v>1.3999999999999986</v>
      </c>
      <c r="GT69" s="16">
        <f t="shared" si="85"/>
        <v>-1.2999999999999972</v>
      </c>
      <c r="GU69" s="16">
        <f t="shared" si="85"/>
        <v>-2.5</v>
      </c>
      <c r="GV69" s="16">
        <f t="shared" si="85"/>
        <v>2.1000000000000014</v>
      </c>
      <c r="GW69" s="16">
        <f t="shared" si="85"/>
        <v>1.7999999999999972</v>
      </c>
      <c r="GX69" s="16">
        <f t="shared" si="85"/>
        <v>0.10000000000000142</v>
      </c>
      <c r="GY69" s="16">
        <f t="shared" si="85"/>
        <v>1.4000000000000057</v>
      </c>
      <c r="GZ69" s="16">
        <f t="shared" si="85"/>
        <v>2</v>
      </c>
      <c r="HA69" s="16">
        <f t="shared" si="85"/>
        <v>-1.5999999999999943</v>
      </c>
      <c r="HB69" s="16">
        <f t="shared" si="85"/>
        <v>-2.3999999999999986</v>
      </c>
      <c r="HC69" s="16">
        <f t="shared" si="85"/>
        <v>-1.5</v>
      </c>
      <c r="HD69" s="16">
        <f t="shared" si="85"/>
        <v>-1</v>
      </c>
      <c r="HE69" s="16">
        <f t="shared" si="85"/>
        <v>-0.40000000000000568</v>
      </c>
      <c r="HF69" s="16">
        <f t="shared" si="85"/>
        <v>-2</v>
      </c>
      <c r="HG69" s="16">
        <f t="shared" si="85"/>
        <v>-2.3999999999999986</v>
      </c>
      <c r="HH69" s="16">
        <f t="shared" ref="HH69:IH69" si="86">HH57-HI20</f>
        <v>-4.6000000000000014</v>
      </c>
      <c r="HI69" s="16">
        <f t="shared" si="86"/>
        <v>-4.3000000000000043</v>
      </c>
      <c r="HJ69" s="16">
        <f t="shared" si="86"/>
        <v>-3</v>
      </c>
      <c r="HK69" s="16">
        <f t="shared" si="86"/>
        <v>-3.2000000000000028</v>
      </c>
      <c r="HL69" s="16">
        <f t="shared" si="86"/>
        <v>-1.8000000000000043</v>
      </c>
      <c r="HM69" s="16">
        <f t="shared" si="86"/>
        <v>-1.2999999999999972</v>
      </c>
      <c r="HN69" s="16">
        <f t="shared" si="86"/>
        <v>0</v>
      </c>
      <c r="HO69" s="16">
        <f t="shared" si="86"/>
        <v>-1.2000000000000028</v>
      </c>
      <c r="HP69" s="16">
        <f t="shared" si="86"/>
        <v>-1</v>
      </c>
      <c r="HQ69" s="16">
        <f t="shared" si="86"/>
        <v>2.8999999999999986</v>
      </c>
      <c r="HR69" s="16">
        <f t="shared" si="86"/>
        <v>2.8999999999999986</v>
      </c>
      <c r="HS69" s="16">
        <f t="shared" si="86"/>
        <v>2.5</v>
      </c>
      <c r="HT69" s="16">
        <f t="shared" si="86"/>
        <v>2.0999999999999943</v>
      </c>
      <c r="HU69" s="16">
        <f t="shared" si="86"/>
        <v>0.10000000000000142</v>
      </c>
      <c r="HV69" s="16">
        <f t="shared" si="86"/>
        <v>-2.2999999999999972</v>
      </c>
      <c r="HW69" s="16">
        <f t="shared" si="86"/>
        <v>-0.29999999999999716</v>
      </c>
      <c r="HX69" s="16">
        <f t="shared" si="86"/>
        <v>0.39999999999999858</v>
      </c>
      <c r="HY69" s="16">
        <f t="shared" si="86"/>
        <v>4.1000000000000014</v>
      </c>
      <c r="HZ69" s="16">
        <f t="shared" si="86"/>
        <v>3.2999999999999972</v>
      </c>
      <c r="IA69" s="16">
        <f t="shared" si="86"/>
        <v>2.3999999999999986</v>
      </c>
      <c r="IB69" s="16">
        <f t="shared" si="86"/>
        <v>-2.5</v>
      </c>
      <c r="IC69" s="16">
        <f t="shared" si="86"/>
        <v>-6.1000000000000014</v>
      </c>
      <c r="ID69" s="16">
        <f t="shared" si="86"/>
        <v>-6.1000000000000014</v>
      </c>
      <c r="IE69" s="16">
        <f t="shared" si="86"/>
        <v>-3.3999999999999986</v>
      </c>
      <c r="IF69" s="16">
        <f t="shared" si="86"/>
        <v>-2.6999999999999957</v>
      </c>
      <c r="IG69" s="16">
        <f t="shared" si="86"/>
        <v>-4</v>
      </c>
      <c r="IH69" s="16">
        <f t="shared" si="86"/>
        <v>-4.6999999999999957</v>
      </c>
      <c r="II69" s="16">
        <f t="shared" ref="II69:IO69" si="87">II57-IJ20</f>
        <v>-4.6999999999999957</v>
      </c>
      <c r="IJ69" s="16">
        <f t="shared" si="87"/>
        <v>-6.6999999999999957</v>
      </c>
      <c r="IK69" s="16">
        <f t="shared" si="87"/>
        <v>-8.5</v>
      </c>
      <c r="IL69" s="16">
        <f t="shared" si="87"/>
        <v>-4</v>
      </c>
      <c r="IM69" s="16">
        <f t="shared" si="87"/>
        <v>-1.5</v>
      </c>
      <c r="IN69" s="16">
        <f t="shared" si="87"/>
        <v>0.90000000000000568</v>
      </c>
      <c r="IO69" s="16">
        <f t="shared" si="87"/>
        <v>-0.5</v>
      </c>
    </row>
    <row r="70" spans="1:249" ht="12" customHeight="1" x14ac:dyDescent="0.15">
      <c r="A70" s="39" t="s">
        <v>40</v>
      </c>
      <c r="B70" s="16">
        <f t="shared" ref="B70:AG70" si="88">B58-B21</f>
        <v>0.97700000000000387</v>
      </c>
      <c r="C70" s="16">
        <f t="shared" si="88"/>
        <v>0.64499999999999602</v>
      </c>
      <c r="D70" s="16">
        <f t="shared" si="88"/>
        <v>0.32899999999999352</v>
      </c>
      <c r="E70" s="16">
        <f t="shared" si="88"/>
        <v>-0.52299999999999613</v>
      </c>
      <c r="F70" s="16">
        <f t="shared" si="88"/>
        <v>-0.63500000000001933</v>
      </c>
      <c r="G70" s="16">
        <f t="shared" si="88"/>
        <v>1.9769999999999897</v>
      </c>
      <c r="H70" s="16">
        <f t="shared" si="88"/>
        <v>0.51099999999999568</v>
      </c>
      <c r="I70" s="16">
        <f t="shared" si="88"/>
        <v>0.29000000000000625</v>
      </c>
      <c r="J70" s="16">
        <f t="shared" si="88"/>
        <v>-0.23199999999999932</v>
      </c>
      <c r="K70" s="16">
        <f t="shared" si="88"/>
        <v>-1.0309999999999917</v>
      </c>
      <c r="L70" s="16">
        <f t="shared" si="88"/>
        <v>-1.0419999999999874</v>
      </c>
      <c r="M70" s="16">
        <f t="shared" si="88"/>
        <v>-0.81900000000000261</v>
      </c>
      <c r="N70" s="16">
        <f t="shared" si="88"/>
        <v>-0.20200000000001239</v>
      </c>
      <c r="O70" s="16">
        <f t="shared" si="88"/>
        <v>-0.1460000000000008</v>
      </c>
      <c r="P70" s="16">
        <f t="shared" si="88"/>
        <v>-6.0999999999992838E-2</v>
      </c>
      <c r="Q70" s="16">
        <f t="shared" si="88"/>
        <v>6.9000000000002615E-2</v>
      </c>
      <c r="R70" s="16">
        <f t="shared" si="88"/>
        <v>0.20799999999999841</v>
      </c>
      <c r="S70" s="16">
        <f t="shared" si="88"/>
        <v>0.12399999999999523</v>
      </c>
      <c r="T70" s="16">
        <f t="shared" si="88"/>
        <v>0.16199999999999193</v>
      </c>
      <c r="U70" s="16">
        <f t="shared" si="88"/>
        <v>1.3699999999999903</v>
      </c>
      <c r="V70" s="16">
        <f t="shared" si="88"/>
        <v>0.22800000000000864</v>
      </c>
      <c r="W70" s="16">
        <f t="shared" si="88"/>
        <v>0.60500000000000398</v>
      </c>
      <c r="X70" s="16">
        <f t="shared" si="88"/>
        <v>-0.1839999999999975</v>
      </c>
      <c r="Y70" s="16">
        <f t="shared" si="88"/>
        <v>-0.66900000000001114</v>
      </c>
      <c r="Z70" s="16">
        <f t="shared" si="88"/>
        <v>-0.35199999999998965</v>
      </c>
      <c r="AA70" s="16">
        <f t="shared" si="88"/>
        <v>-0.36999999999999034</v>
      </c>
      <c r="AB70" s="16">
        <f t="shared" si="88"/>
        <v>0.9030000000000058</v>
      </c>
      <c r="AC70" s="16">
        <f t="shared" si="88"/>
        <v>-4.0000000000048885E-3</v>
      </c>
      <c r="AD70" s="16">
        <f t="shared" si="88"/>
        <v>0.30499999999999261</v>
      </c>
      <c r="AE70" s="16">
        <f t="shared" si="88"/>
        <v>0.12700000000000955</v>
      </c>
      <c r="AF70" s="16">
        <f t="shared" si="88"/>
        <v>-0.70399999999999352</v>
      </c>
      <c r="AG70" s="16">
        <f t="shared" si="88"/>
        <v>-0.56000000000000227</v>
      </c>
      <c r="AH70" s="16">
        <f t="shared" ref="AH70:BM70" si="89">AH58-AH21</f>
        <v>-0.81000000000000227</v>
      </c>
      <c r="AI70" s="16">
        <f t="shared" si="89"/>
        <v>-1.0259999999999962</v>
      </c>
      <c r="AJ70" s="16">
        <f t="shared" si="89"/>
        <v>-0.16500000000000625</v>
      </c>
      <c r="AK70" s="16">
        <f t="shared" si="89"/>
        <v>-0.75300000000001432</v>
      </c>
      <c r="AL70" s="16">
        <f t="shared" si="89"/>
        <v>-0.12400000000000944</v>
      </c>
      <c r="AM70" s="16">
        <f t="shared" si="89"/>
        <v>0.24899999999999523</v>
      </c>
      <c r="AN70" s="16">
        <f t="shared" si="89"/>
        <v>0.18599999999999284</v>
      </c>
      <c r="AO70" s="16">
        <f t="shared" si="89"/>
        <v>0.35899999999999466</v>
      </c>
      <c r="AP70" s="16">
        <f t="shared" si="89"/>
        <v>-3.7000000000006139E-2</v>
      </c>
      <c r="AQ70" s="16">
        <f t="shared" si="89"/>
        <v>-0.13300000000000978</v>
      </c>
      <c r="AR70" s="16">
        <f t="shared" si="89"/>
        <v>0.48499999999999943</v>
      </c>
      <c r="AS70" s="16">
        <f t="shared" si="89"/>
        <v>1.195999999999998</v>
      </c>
      <c r="AT70" s="16">
        <f t="shared" si="89"/>
        <v>1.3780000000000001</v>
      </c>
      <c r="AU70" s="16">
        <f t="shared" si="89"/>
        <v>0.97300000000001319</v>
      </c>
      <c r="AV70" s="16">
        <f t="shared" si="89"/>
        <v>0.88299999999999557</v>
      </c>
      <c r="AW70" s="16">
        <f t="shared" si="89"/>
        <v>0.97700000000000387</v>
      </c>
      <c r="AX70" s="16">
        <f t="shared" si="89"/>
        <v>-4.7590000000000003</v>
      </c>
      <c r="AY70" s="16">
        <f t="shared" si="89"/>
        <v>2.0889999999999986</v>
      </c>
      <c r="AZ70" s="16">
        <f t="shared" si="89"/>
        <v>1.916000000000011</v>
      </c>
      <c r="BA70" s="16">
        <f t="shared" si="89"/>
        <v>5.4000000000002046E-2</v>
      </c>
      <c r="BB70" s="16">
        <f t="shared" si="89"/>
        <v>1.7260000000000133</v>
      </c>
      <c r="BC70" s="16">
        <f t="shared" si="89"/>
        <v>5.5009999999999906</v>
      </c>
      <c r="BD70" s="16">
        <f t="shared" si="89"/>
        <v>1.8700000000000045</v>
      </c>
      <c r="BE70" s="16">
        <f t="shared" si="89"/>
        <v>2.8639999999999901</v>
      </c>
      <c r="BF70" s="16">
        <f t="shared" si="89"/>
        <v>2.5840000000000032</v>
      </c>
      <c r="BG70" s="16">
        <f t="shared" si="89"/>
        <v>2.6209999999999951</v>
      </c>
      <c r="BH70" s="16">
        <f t="shared" si="89"/>
        <v>2.2860000000000014</v>
      </c>
      <c r="BI70" s="16">
        <f t="shared" si="89"/>
        <v>3.2040000000000077</v>
      </c>
      <c r="BJ70" s="16">
        <f t="shared" si="89"/>
        <v>2.6779999999999973</v>
      </c>
      <c r="BK70" s="16">
        <f t="shared" si="89"/>
        <v>2.7900000000000063</v>
      </c>
      <c r="BL70" s="16">
        <f t="shared" si="89"/>
        <v>2.3989999999999867</v>
      </c>
      <c r="BM70" s="16">
        <f t="shared" si="89"/>
        <v>1.4269999999999783</v>
      </c>
      <c r="BN70" s="16">
        <f t="shared" ref="BN70:CS70" si="90">BN58-BN21</f>
        <v>2.9599999999999937</v>
      </c>
      <c r="BO70" s="16">
        <f t="shared" si="90"/>
        <v>2.679000000000002</v>
      </c>
      <c r="BP70" s="16">
        <f t="shared" si="90"/>
        <v>2.6560000000000059</v>
      </c>
      <c r="BQ70" s="16">
        <f t="shared" si="90"/>
        <v>2.4779999999999944</v>
      </c>
      <c r="BR70" s="16">
        <f t="shared" si="90"/>
        <v>1.445999999999998</v>
      </c>
      <c r="BS70" s="16">
        <f t="shared" si="90"/>
        <v>2.5269999999999868</v>
      </c>
      <c r="BT70" s="16">
        <f t="shared" si="90"/>
        <v>3.0130000000000052</v>
      </c>
      <c r="BU70" s="16">
        <f t="shared" si="90"/>
        <v>2.8599999999999994</v>
      </c>
      <c r="BV70" s="16">
        <f t="shared" si="90"/>
        <v>2.3469999999999942</v>
      </c>
      <c r="BW70" s="16">
        <f t="shared" si="90"/>
        <v>2.1580000000000013</v>
      </c>
      <c r="BX70" s="16">
        <f t="shared" si="90"/>
        <v>1.2459999999999951</v>
      </c>
      <c r="BY70" s="16">
        <f t="shared" si="90"/>
        <v>-1.1140000000000043</v>
      </c>
      <c r="BZ70" s="16">
        <f t="shared" si="90"/>
        <v>1.9710000000000036</v>
      </c>
      <c r="CA70" s="16">
        <f t="shared" si="90"/>
        <v>2.7430000000000234</v>
      </c>
      <c r="CB70" s="16">
        <f t="shared" si="90"/>
        <v>1.8089999999999975</v>
      </c>
      <c r="CC70" s="16">
        <f t="shared" si="90"/>
        <v>4.0520000000000067</v>
      </c>
      <c r="CD70" s="16">
        <f t="shared" si="90"/>
        <v>4.3500000000000085</v>
      </c>
      <c r="CE70" s="16">
        <f t="shared" si="90"/>
        <v>0.81299999999998818</v>
      </c>
      <c r="CF70" s="16">
        <f t="shared" si="90"/>
        <v>2.2000000000005571E-2</v>
      </c>
      <c r="CG70" s="16">
        <f t="shared" si="90"/>
        <v>2.8389999999999844</v>
      </c>
      <c r="CH70" s="16">
        <f t="shared" si="90"/>
        <v>3.4240000000000066</v>
      </c>
      <c r="CI70" s="16">
        <f t="shared" si="90"/>
        <v>3.5699999999999932</v>
      </c>
      <c r="CJ70" s="16">
        <f t="shared" si="90"/>
        <v>3.5289999999999964</v>
      </c>
      <c r="CK70" s="16">
        <f t="shared" si="90"/>
        <v>2.7540000000000049</v>
      </c>
      <c r="CL70" s="16">
        <f t="shared" si="90"/>
        <v>-1.1569999999999965</v>
      </c>
      <c r="CM70" s="16">
        <f t="shared" si="90"/>
        <v>-1.5229999999999961</v>
      </c>
      <c r="CN70" s="16">
        <f t="shared" si="90"/>
        <v>3.4339999999999975</v>
      </c>
      <c r="CO70" s="16">
        <f t="shared" si="90"/>
        <v>3.2579999999999956</v>
      </c>
      <c r="CP70" s="16">
        <f t="shared" si="90"/>
        <v>3.3619999999999948</v>
      </c>
      <c r="CQ70" s="16">
        <f t="shared" si="90"/>
        <v>4.8749999999999858</v>
      </c>
      <c r="CR70" s="16">
        <f t="shared" si="90"/>
        <v>4.715999999999994</v>
      </c>
      <c r="CS70" s="16">
        <f t="shared" si="90"/>
        <v>-0.23199999999999932</v>
      </c>
      <c r="CT70" s="16">
        <f t="shared" ref="CT70:DY70" si="91">CT58-CT21</f>
        <v>-0.42600000000000193</v>
      </c>
      <c r="CU70" s="16">
        <f t="shared" si="91"/>
        <v>5.2899999999999991</v>
      </c>
      <c r="CV70" s="16">
        <f t="shared" si="91"/>
        <v>2.3819999999999908</v>
      </c>
      <c r="CW70" s="16">
        <f t="shared" si="91"/>
        <v>2.4210000000000065</v>
      </c>
      <c r="CX70" s="16">
        <f t="shared" si="91"/>
        <v>4.8009999999999948</v>
      </c>
      <c r="CY70" s="16">
        <f t="shared" si="91"/>
        <v>2.982999999999997</v>
      </c>
      <c r="CZ70" s="16">
        <f t="shared" si="91"/>
        <v>-0.32000000000000028</v>
      </c>
      <c r="DA70" s="16">
        <f t="shared" si="91"/>
        <v>-0.14699999999999847</v>
      </c>
      <c r="DB70" s="16">
        <f t="shared" si="91"/>
        <v>2.8580000000000041</v>
      </c>
      <c r="DC70" s="16">
        <f t="shared" si="91"/>
        <v>2.3609999999999971</v>
      </c>
      <c r="DD70" s="16">
        <f t="shared" si="91"/>
        <v>2.5500000000000043</v>
      </c>
      <c r="DE70" s="16">
        <f t="shared" si="91"/>
        <v>3.3100000000000023</v>
      </c>
      <c r="DF70" s="16">
        <f t="shared" si="91"/>
        <v>3.5300000000000011</v>
      </c>
      <c r="DG70" s="16">
        <f t="shared" si="91"/>
        <v>0.35800000000000409</v>
      </c>
      <c r="DH70" s="16">
        <f t="shared" si="91"/>
        <v>-0.54099999999999682</v>
      </c>
      <c r="DI70" s="16">
        <f t="shared" si="91"/>
        <v>4.142000000000003</v>
      </c>
      <c r="DJ70" s="16">
        <f t="shared" si="91"/>
        <v>5.5009999999999977</v>
      </c>
      <c r="DK70" s="16">
        <f t="shared" si="91"/>
        <v>5.4190000000000111</v>
      </c>
      <c r="DL70" s="16">
        <f t="shared" si="91"/>
        <v>5.1319999999999979</v>
      </c>
      <c r="DM70" s="16">
        <f t="shared" si="91"/>
        <v>4.6940000000000026</v>
      </c>
      <c r="DN70" s="16">
        <f t="shared" si="91"/>
        <v>1.6629999999999967</v>
      </c>
      <c r="DO70" s="16">
        <f t="shared" si="91"/>
        <v>1.8250000000000028</v>
      </c>
      <c r="DP70" s="16">
        <f t="shared" si="91"/>
        <v>4.2000000000000028</v>
      </c>
      <c r="DQ70" s="16">
        <f t="shared" si="91"/>
        <v>4.3780000000000001</v>
      </c>
      <c r="DR70" s="16">
        <f t="shared" si="91"/>
        <v>4.4540000000000077</v>
      </c>
      <c r="DS70" s="16">
        <f t="shared" si="91"/>
        <v>4.5489999999999924</v>
      </c>
      <c r="DT70" s="16">
        <f t="shared" si="91"/>
        <v>6.0189999999999912</v>
      </c>
      <c r="DU70" s="16">
        <f t="shared" si="91"/>
        <v>1.2169999999999987</v>
      </c>
      <c r="DV70" s="16">
        <f t="shared" si="91"/>
        <v>0.93100000000000449</v>
      </c>
      <c r="DW70" s="16">
        <f t="shared" si="91"/>
        <v>3.7739999999999938</v>
      </c>
      <c r="DX70" s="16">
        <f t="shared" si="91"/>
        <v>4.2790000000000035</v>
      </c>
      <c r="DY70" s="16">
        <f t="shared" si="91"/>
        <v>4.3709999999999951</v>
      </c>
      <c r="DZ70" s="16">
        <f t="shared" ref="DZ70:EV70" si="92">DZ58-DZ21</f>
        <v>4.8150000000000048</v>
      </c>
      <c r="EA70" s="16">
        <f t="shared" si="92"/>
        <v>4.519999999999996</v>
      </c>
      <c r="EB70" s="16">
        <f t="shared" si="92"/>
        <v>1.2370000000000019</v>
      </c>
      <c r="EC70" s="16">
        <f t="shared" si="92"/>
        <v>1.1370000000000005</v>
      </c>
      <c r="ED70" s="16">
        <f t="shared" si="92"/>
        <v>4.4030000000000129</v>
      </c>
      <c r="EE70" s="16">
        <f t="shared" si="92"/>
        <v>4.095000000000006</v>
      </c>
      <c r="EF70" s="16">
        <f t="shared" si="92"/>
        <v>4.2659999999999982</v>
      </c>
      <c r="EG70" s="16">
        <f t="shared" si="92"/>
        <v>4.1000000000000085</v>
      </c>
      <c r="EH70" s="16">
        <f t="shared" si="92"/>
        <v>4.1829999999999998</v>
      </c>
      <c r="EI70" s="16">
        <f t="shared" si="92"/>
        <v>1.1400000000000006</v>
      </c>
      <c r="EJ70" s="16">
        <f t="shared" si="92"/>
        <v>0.59100000000000108</v>
      </c>
      <c r="EK70" s="16">
        <f t="shared" si="92"/>
        <v>1.2010000000000005</v>
      </c>
      <c r="EL70" s="16">
        <f t="shared" si="92"/>
        <v>3.8200000000000074</v>
      </c>
      <c r="EM70" s="16">
        <f t="shared" si="92"/>
        <v>3.9039999999999964</v>
      </c>
      <c r="EN70" s="16">
        <f t="shared" si="92"/>
        <v>3.9869999999999948</v>
      </c>
      <c r="EO70" s="16">
        <f t="shared" si="92"/>
        <v>4.0790000000000006</v>
      </c>
      <c r="EP70" s="16">
        <f t="shared" si="92"/>
        <v>1.0449999999999946</v>
      </c>
      <c r="EQ70" s="16">
        <f t="shared" si="92"/>
        <v>0.29399999999999693</v>
      </c>
      <c r="ER70" s="16">
        <f t="shared" si="92"/>
        <v>3.105000000000004</v>
      </c>
      <c r="ES70" s="16">
        <f t="shared" si="92"/>
        <v>3.9589999999999961</v>
      </c>
      <c r="ET70" s="16">
        <f t="shared" si="92"/>
        <v>3.9339999999999975</v>
      </c>
      <c r="EU70" s="16">
        <f t="shared" si="92"/>
        <v>4.1370000000000005</v>
      </c>
      <c r="EV70" s="16">
        <f t="shared" si="92"/>
        <v>4.1980000000000004</v>
      </c>
      <c r="EW70" s="16">
        <f t="shared" ref="EW70:GC70" si="93">EW58-EW21</f>
        <v>1.7509999999999977</v>
      </c>
      <c r="EX70" s="16">
        <f t="shared" si="93"/>
        <v>1.7949999999999946</v>
      </c>
      <c r="EY70" s="16">
        <f t="shared" si="93"/>
        <v>4.5009999999999977</v>
      </c>
      <c r="EZ70" s="16">
        <f t="shared" si="93"/>
        <v>3.8159999999999954</v>
      </c>
      <c r="FA70" s="16">
        <f t="shared" si="93"/>
        <v>4.1720000000000041</v>
      </c>
      <c r="FB70" s="16">
        <f t="shared" si="93"/>
        <v>3.414999999999992</v>
      </c>
      <c r="FC70" s="16">
        <f t="shared" si="93"/>
        <v>3.4069999999999965</v>
      </c>
      <c r="FD70" s="16">
        <f t="shared" si="93"/>
        <v>0.71700000000000585</v>
      </c>
      <c r="FE70" s="16">
        <f t="shared" si="93"/>
        <v>0.54399999999998983</v>
      </c>
      <c r="FF70" s="16">
        <f t="shared" si="93"/>
        <v>2.6280000000000001</v>
      </c>
      <c r="FG70" s="16">
        <f t="shared" si="93"/>
        <v>2.6890000000000001</v>
      </c>
      <c r="FH70" s="16">
        <f t="shared" si="93"/>
        <v>2.5770000000000053</v>
      </c>
      <c r="FI70" s="16">
        <f t="shared" si="93"/>
        <v>2.3039999999999949</v>
      </c>
      <c r="FJ70" s="16">
        <f t="shared" si="93"/>
        <v>2.3400000000000034</v>
      </c>
      <c r="FK70" s="16">
        <f t="shared" si="93"/>
        <v>-0.31700000000000017</v>
      </c>
      <c r="FL70" s="16">
        <f t="shared" si="93"/>
        <v>-0.3440000000000083</v>
      </c>
      <c r="FM70" s="16">
        <f t="shared" si="93"/>
        <v>1.7519999999999953</v>
      </c>
      <c r="FN70" s="16">
        <f t="shared" si="93"/>
        <v>1.6329999999999956</v>
      </c>
      <c r="FO70" s="16">
        <f t="shared" si="93"/>
        <v>2.0030000000000001</v>
      </c>
      <c r="FP70" s="16">
        <f t="shared" si="93"/>
        <v>1.8829999999999956</v>
      </c>
      <c r="FQ70" s="16">
        <f>FQ58-FQ21</f>
        <v>1.7230000000000061</v>
      </c>
      <c r="FR70" s="16">
        <f t="shared" si="93"/>
        <v>-0.52499999999999858</v>
      </c>
      <c r="FS70" s="16">
        <f t="shared" si="93"/>
        <v>-0.73700000000000188</v>
      </c>
      <c r="FT70" s="16">
        <f t="shared" si="93"/>
        <v>1.6509999999999962</v>
      </c>
      <c r="FU70" s="16">
        <f t="shared" si="93"/>
        <v>1.4220000000000041</v>
      </c>
      <c r="FV70" s="16">
        <f t="shared" si="93"/>
        <v>1.3589999999999947</v>
      </c>
      <c r="FW70" s="16">
        <f t="shared" si="93"/>
        <v>1.2439999999999998</v>
      </c>
      <c r="FX70" s="16">
        <f t="shared" si="93"/>
        <v>1.2150000000000105</v>
      </c>
      <c r="FY70" s="16">
        <f t="shared" si="93"/>
        <v>-0.96899999999999409</v>
      </c>
      <c r="FZ70" s="16">
        <f t="shared" si="93"/>
        <v>-0.96600000000000108</v>
      </c>
      <c r="GA70" s="16">
        <f t="shared" si="93"/>
        <v>1.1030000000000015</v>
      </c>
      <c r="GB70" s="16">
        <f t="shared" si="93"/>
        <v>3.9000000000001478E-2</v>
      </c>
      <c r="GC70" s="16">
        <f t="shared" si="93"/>
        <v>1.0450000000000017</v>
      </c>
      <c r="GD70" s="16">
        <f>GD58-GD21</f>
        <v>1.0090000000000074</v>
      </c>
      <c r="GE70" s="16">
        <f t="shared" ref="GE70:GJ70" si="94">GE58-GE21</f>
        <v>1.0669999999999931</v>
      </c>
      <c r="GF70" s="16">
        <f t="shared" si="94"/>
        <v>-1.2349999999999994</v>
      </c>
      <c r="GG70" s="16">
        <f t="shared" si="94"/>
        <v>-0.10099999999999909</v>
      </c>
      <c r="GH70" s="16">
        <f t="shared" si="94"/>
        <v>0.89999999999999858</v>
      </c>
      <c r="GI70" s="16">
        <f t="shared" si="94"/>
        <v>0.93599999999999994</v>
      </c>
      <c r="GJ70" s="16">
        <f t="shared" si="94"/>
        <v>0.65500000000000114</v>
      </c>
      <c r="GK70" s="16">
        <f>GK58-GK21</f>
        <v>0.54599999999999937</v>
      </c>
      <c r="GL70" s="16">
        <f>GL58-GL21</f>
        <v>0.37700000000000244</v>
      </c>
      <c r="GM70" s="16">
        <f t="shared" ref="GM70:HG70" si="95">GM58-GM21</f>
        <v>-1.9890000000000043</v>
      </c>
      <c r="GN70" s="16">
        <f t="shared" si="95"/>
        <v>-1.8429999999999964</v>
      </c>
      <c r="GO70" s="16">
        <f t="shared" si="95"/>
        <v>0.30400000000000205</v>
      </c>
      <c r="GP70" s="16">
        <f t="shared" si="95"/>
        <v>-9.6000000000003638E-2</v>
      </c>
      <c r="GQ70" s="16">
        <f t="shared" si="95"/>
        <v>-0.27199999999999847</v>
      </c>
      <c r="GR70" s="16">
        <f t="shared" si="95"/>
        <v>-0.21600000000000108</v>
      </c>
      <c r="GS70" s="16">
        <f t="shared" si="95"/>
        <v>-0.11899999999999977</v>
      </c>
      <c r="GT70" s="16">
        <f t="shared" si="95"/>
        <v>-2.2849999999999966</v>
      </c>
      <c r="GU70" s="16">
        <f t="shared" si="95"/>
        <v>-2.3789999999999978</v>
      </c>
      <c r="GV70" s="16">
        <f t="shared" si="95"/>
        <v>-0.19600000000000506</v>
      </c>
      <c r="GW70" s="16">
        <f t="shared" si="95"/>
        <v>-7.6999999999998181E-2</v>
      </c>
      <c r="GX70" s="16">
        <f t="shared" si="95"/>
        <v>-0.36599999999999255</v>
      </c>
      <c r="GY70" s="16">
        <f t="shared" si="95"/>
        <v>-0.42899999999999494</v>
      </c>
      <c r="GZ70" s="16">
        <f t="shared" si="95"/>
        <v>-0.15899999999999892</v>
      </c>
      <c r="HA70" s="16">
        <f t="shared" si="95"/>
        <v>-2.6059999999999945</v>
      </c>
      <c r="HB70" s="16">
        <f t="shared" si="95"/>
        <v>-2.5259999999999962</v>
      </c>
      <c r="HC70" s="16">
        <f t="shared" si="95"/>
        <v>7.5000000000002842E-2</v>
      </c>
      <c r="HD70" s="16">
        <f t="shared" si="95"/>
        <v>-4.8000000000001819E-2</v>
      </c>
      <c r="HE70" s="16">
        <f t="shared" si="95"/>
        <v>-0.22900000000000631</v>
      </c>
      <c r="HF70" s="16">
        <f t="shared" si="95"/>
        <v>-0.38700000000000045</v>
      </c>
      <c r="HG70" s="16">
        <f t="shared" si="95"/>
        <v>-0.47200000000000131</v>
      </c>
      <c r="HH70" s="16">
        <f t="shared" ref="HH70:IH70" si="96">HH58-HH21</f>
        <v>-2.5589999999999975</v>
      </c>
      <c r="HI70" s="16">
        <f t="shared" si="96"/>
        <v>-2.6589999999999989</v>
      </c>
      <c r="HJ70" s="16">
        <f t="shared" si="96"/>
        <v>-0.5140000000000029</v>
      </c>
      <c r="HK70" s="16">
        <f t="shared" si="96"/>
        <v>-0.54200000000000159</v>
      </c>
      <c r="HL70" s="16">
        <f t="shared" si="96"/>
        <v>-0.67700000000000671</v>
      </c>
      <c r="HM70" s="16">
        <f t="shared" si="96"/>
        <v>-0.375</v>
      </c>
      <c r="HN70" s="16">
        <f t="shared" si="96"/>
        <v>-0.37100000000000222</v>
      </c>
      <c r="HO70" s="16">
        <f t="shared" si="96"/>
        <v>-2.6950000000000074</v>
      </c>
      <c r="HP70" s="16">
        <f t="shared" si="96"/>
        <v>-2.7750000000000057</v>
      </c>
      <c r="HQ70" s="16">
        <f t="shared" si="96"/>
        <v>-0.52799999999999869</v>
      </c>
      <c r="HR70" s="16">
        <f t="shared" si="96"/>
        <v>-0.42599999999999483</v>
      </c>
      <c r="HS70" s="16">
        <f t="shared" si="96"/>
        <v>-0.34600000000000364</v>
      </c>
      <c r="HT70" s="16">
        <f t="shared" si="96"/>
        <v>-0.33400000000000318</v>
      </c>
      <c r="HU70" s="16">
        <f t="shared" si="96"/>
        <v>-0.47800000000000153</v>
      </c>
      <c r="HV70" s="16">
        <f t="shared" si="96"/>
        <v>-2.6699999999999946</v>
      </c>
      <c r="HW70" s="16">
        <f t="shared" si="96"/>
        <v>-2.5879999999999939</v>
      </c>
      <c r="HX70" s="16">
        <f t="shared" si="96"/>
        <v>-0.32099999999999795</v>
      </c>
      <c r="HY70" s="16">
        <f t="shared" si="96"/>
        <v>-0.36100000000000421</v>
      </c>
      <c r="HZ70" s="16">
        <f t="shared" si="96"/>
        <v>-0.35600000000000875</v>
      </c>
      <c r="IA70" s="16">
        <f t="shared" si="96"/>
        <v>-0.25800000000000267</v>
      </c>
      <c r="IB70" s="16">
        <f t="shared" si="96"/>
        <v>-0.29299999999999926</v>
      </c>
      <c r="IC70" s="16">
        <f t="shared" si="96"/>
        <v>-2.4799999999999969</v>
      </c>
      <c r="ID70" s="16">
        <f t="shared" si="96"/>
        <v>-2.4359999999999999</v>
      </c>
      <c r="IE70" s="16">
        <f t="shared" si="96"/>
        <v>-0.26200000000000045</v>
      </c>
      <c r="IF70" s="16">
        <f t="shared" si="96"/>
        <v>-7.9999999999998295E-2</v>
      </c>
      <c r="IG70" s="16">
        <f t="shared" si="96"/>
        <v>-0.20700000000000074</v>
      </c>
      <c r="IH70" s="16">
        <f t="shared" si="96"/>
        <v>-0.19599999999999795</v>
      </c>
      <c r="II70" s="16">
        <f t="shared" ref="II70:IO70" si="97">II58-II21</f>
        <v>-0.11200000000000188</v>
      </c>
      <c r="IJ70" s="16">
        <f t="shared" si="97"/>
        <v>-2.1919999999999931</v>
      </c>
      <c r="IK70" s="16">
        <f t="shared" si="97"/>
        <v>-2.1869999999999976</v>
      </c>
      <c r="IL70" s="16">
        <f t="shared" si="97"/>
        <v>6.4999999999997726E-2</v>
      </c>
      <c r="IM70" s="16">
        <f t="shared" si="97"/>
        <v>-1.0000000000047748E-3</v>
      </c>
      <c r="IN70" s="16">
        <f t="shared" si="97"/>
        <v>3.3000000000001251E-2</v>
      </c>
      <c r="IO70" s="16">
        <f t="shared" si="97"/>
        <v>3.9000000000001478E-2</v>
      </c>
    </row>
    <row r="71" spans="1:249" s="42" customFormat="1" ht="12" customHeight="1" x14ac:dyDescent="0.15">
      <c r="B71" s="44"/>
      <c r="C71" s="44"/>
      <c r="D71" s="19"/>
      <c r="F71" s="44"/>
      <c r="G71" s="44"/>
      <c r="H71" s="44"/>
      <c r="K71" s="19">
        <f>L24-K72</f>
        <v>-69.400000000000006</v>
      </c>
      <c r="P71" s="44"/>
      <c r="Q71" s="44"/>
      <c r="R71" s="19">
        <f>S24-R72</f>
        <v>-79.099999999999994</v>
      </c>
      <c r="T71" s="44"/>
      <c r="U71" s="44"/>
      <c r="V71" s="44"/>
      <c r="Y71" s="19">
        <f>Z24-Y72</f>
        <v>-147.69999999999999</v>
      </c>
      <c r="AD71" s="44"/>
      <c r="AE71" s="44"/>
      <c r="AF71" s="19">
        <f>AG24-AF72</f>
        <v>-134.80000000000001</v>
      </c>
      <c r="AG71" s="44"/>
      <c r="AH71" s="44"/>
      <c r="AI71" s="44"/>
      <c r="AJ71" s="44"/>
      <c r="AM71" s="61">
        <f>AN24-AM72</f>
        <v>-78.499999999999972</v>
      </c>
      <c r="AT71" s="61">
        <f>AU24-AT72</f>
        <v>-108.7</v>
      </c>
      <c r="BA71" s="61">
        <f>BB24-BA72</f>
        <v>-157.30000000000001</v>
      </c>
      <c r="BH71" s="48">
        <f>BI24-BH72</f>
        <v>-237.6</v>
      </c>
      <c r="BO71" s="48">
        <f>BP24-BO72</f>
        <v>-204.5</v>
      </c>
      <c r="BV71" s="48">
        <f>BW24-BV72</f>
        <v>-129.60000000000002</v>
      </c>
      <c r="CC71" s="48">
        <f>CD24-CC72</f>
        <v>-122.35000000000007</v>
      </c>
      <c r="CJ71" s="48">
        <f>CK24-CJ72</f>
        <v>-47.750000000000099</v>
      </c>
      <c r="CQ71" s="48">
        <f>CR24-CQ72</f>
        <v>-15.910000000000068</v>
      </c>
      <c r="CX71" s="61">
        <f>CY24-CX72</f>
        <v>-17.579999999999956</v>
      </c>
      <c r="DE71" s="61">
        <f>DF24-DE72</f>
        <v>-60.830000000000084</v>
      </c>
      <c r="DL71" s="19">
        <f>DM24-DL72+DL28</f>
        <v>-40.880000000000074</v>
      </c>
      <c r="DS71" s="19">
        <f>DT24-DS72+DS28</f>
        <v>-10.320000000000078</v>
      </c>
      <c r="DZ71" s="19">
        <f>EA24-DZ72+DZ28</f>
        <v>-7.9200000000000585</v>
      </c>
      <c r="EG71" s="19">
        <f>EH24-EG72+EG28</f>
        <v>-35.210000000000072</v>
      </c>
      <c r="EN71" s="19">
        <f>EO24-EN72+EN28</f>
        <v>21.209999999999937</v>
      </c>
      <c r="EU71" s="19">
        <f>EV24-EU72</f>
        <v>10.009999999999934</v>
      </c>
      <c r="FB71" s="19">
        <f>FC24-FB72</f>
        <v>49.359999999999935</v>
      </c>
      <c r="FI71" s="19">
        <f>FJ24-FI72</f>
        <v>66.799999999999926</v>
      </c>
      <c r="FP71" s="19">
        <f>FQ24-FP72</f>
        <v>53.139999999999944</v>
      </c>
      <c r="FW71" s="19">
        <f>FX24-FW72</f>
        <v>57.759999999999934</v>
      </c>
      <c r="GD71" s="19">
        <f>GE24-GD72</f>
        <v>73.569999999999993</v>
      </c>
      <c r="GK71" s="19">
        <f>GL24-GK72</f>
        <v>63.059999999999945</v>
      </c>
      <c r="GL71" s="15">
        <f>70-GK72</f>
        <v>70.099999999999994</v>
      </c>
      <c r="GR71" s="19">
        <f>GS24-GR72</f>
        <v>76.959999999999951</v>
      </c>
      <c r="GS71" s="15">
        <f>78-GR72</f>
        <v>70</v>
      </c>
      <c r="GY71" s="19">
        <f>GZ24-GY72</f>
        <v>87.97999999999999</v>
      </c>
      <c r="HF71" s="19">
        <f>HG24-HF72</f>
        <v>75.88</v>
      </c>
      <c r="HM71" s="19">
        <f>HN24-HM72</f>
        <v>79.67999999999995</v>
      </c>
      <c r="HT71" s="19">
        <f>HU24-HT72</f>
        <v>69.859999999999943</v>
      </c>
      <c r="IA71" s="19">
        <f>IB24-IA72</f>
        <v>33.399999999999942</v>
      </c>
      <c r="IH71" s="19">
        <f>II24-IH72</f>
        <v>55.579999999999934</v>
      </c>
      <c r="IO71" s="19">
        <f>IP24-IO72</f>
        <v>70.009999999999991</v>
      </c>
    </row>
    <row r="72" spans="1:249" s="42" customFormat="1" x14ac:dyDescent="0.15">
      <c r="B72" s="44"/>
      <c r="C72" s="44"/>
      <c r="D72" s="15"/>
      <c r="E72" s="15"/>
      <c r="F72" s="44"/>
      <c r="G72" s="44"/>
      <c r="H72" s="44"/>
      <c r="I72" s="15"/>
      <c r="K72" s="15">
        <f>SUM(E69:K69)</f>
        <v>20.399999999999999</v>
      </c>
      <c r="L72" s="15">
        <f>SUM(L69:R69)</f>
        <v>-5.9000000000000057</v>
      </c>
      <c r="P72" s="44"/>
      <c r="Q72" s="44"/>
      <c r="R72" s="15">
        <f>SUM(L69:R69)</f>
        <v>-5.9000000000000057</v>
      </c>
      <c r="S72" s="15">
        <f>SUM(S69:Y69)</f>
        <v>-19.300000000000011</v>
      </c>
      <c r="T72" s="44"/>
      <c r="U72" s="44"/>
      <c r="V72" s="44"/>
      <c r="Y72" s="15">
        <f>SUM(S69:Y69)</f>
        <v>-19.300000000000011</v>
      </c>
      <c r="Z72" s="15">
        <f>SUM(Z69:AF69)</f>
        <v>-23.199999999999989</v>
      </c>
      <c r="AD72" s="44"/>
      <c r="AE72" s="44"/>
      <c r="AF72" s="15">
        <f>SUM(Z69:AF69)</f>
        <v>-23.199999999999989</v>
      </c>
      <c r="AG72" s="15">
        <f>SUM(AG69:AM69)</f>
        <v>-154.50000000000003</v>
      </c>
      <c r="AH72" s="44"/>
      <c r="AI72" s="44"/>
      <c r="AJ72" s="44"/>
      <c r="AM72" s="62">
        <f>SUM(AG69:AM69)</f>
        <v>-154.50000000000003</v>
      </c>
      <c r="AN72" s="15">
        <f>SUM(AN69:AT69)</f>
        <v>-94.3</v>
      </c>
      <c r="AT72" s="62">
        <f>SUM(AN69:AT69)</f>
        <v>-94.3</v>
      </c>
      <c r="BA72" s="62">
        <f>SUM(AU69:BA69)</f>
        <v>65.3</v>
      </c>
      <c r="BH72" s="49">
        <f>SUM(BB69:BH69)</f>
        <v>159.6</v>
      </c>
      <c r="BO72" s="49">
        <f>SUM(BI69:BO69)</f>
        <v>111.49999999999999</v>
      </c>
      <c r="BV72" s="49">
        <f>SUM(BP69:BV69)</f>
        <v>70.59999999999998</v>
      </c>
      <c r="CC72" s="49">
        <f>SUM(BW69:CC69)</f>
        <v>25.400000000000006</v>
      </c>
      <c r="CJ72" s="49">
        <f>SUM(CD69:CJ69)</f>
        <v>-80.3</v>
      </c>
      <c r="CQ72" s="49">
        <f>SUM(CK69:CQ69)</f>
        <v>-53.100000000000009</v>
      </c>
      <c r="CX72" s="62">
        <f>SUM(CR69:CX69)</f>
        <v>-116.40000000000003</v>
      </c>
      <c r="DE72" s="62">
        <f>SUM(CY69:DE69)</f>
        <v>-26.199999999999989</v>
      </c>
      <c r="DL72" s="15">
        <f>SUM(DF69:DL69)</f>
        <v>3.9000000000000128</v>
      </c>
      <c r="DS72" s="15">
        <f>SUM(DM69:DS69)</f>
        <v>12.299999999999997</v>
      </c>
      <c r="DZ72" s="15">
        <f>SUM(DT69:DZ69)</f>
        <v>37.899999999999991</v>
      </c>
      <c r="EG72" s="15">
        <f>SUM(EA69:EG69)</f>
        <v>37.200000000000017</v>
      </c>
      <c r="EN72" s="15">
        <f>SUM(EH69:EN69)</f>
        <v>-16.200000000000003</v>
      </c>
      <c r="EU72" s="15">
        <f>SUM(EO69:EU69)</f>
        <v>24</v>
      </c>
      <c r="FB72" s="15">
        <f>SUM(EV69:FB69)</f>
        <v>22.599999999999987</v>
      </c>
      <c r="FI72" s="15">
        <f>SUM(FC69:FI69)</f>
        <v>12.20000000000001</v>
      </c>
      <c r="FP72" s="15">
        <f>SUM(FJ69:FP69)</f>
        <v>19.899999999999991</v>
      </c>
      <c r="FW72" s="15">
        <f>SUM(FQ69:FW69)</f>
        <v>13.200000000000003</v>
      </c>
      <c r="GD72" s="15">
        <f>SUM(FX69:GD69)</f>
        <v>17.400000000000013</v>
      </c>
      <c r="GK72" s="15">
        <f>SUM(GE69:GK69)</f>
        <v>-0.10000000000000142</v>
      </c>
      <c r="GR72" s="15">
        <f>SUM(GL69:GR69)</f>
        <v>8</v>
      </c>
      <c r="GY72" s="15">
        <f>SUM(GS69:GY69)</f>
        <v>3.0000000000000071</v>
      </c>
      <c r="HF72" s="15">
        <f>SUM(GZ69:HF69)</f>
        <v>-6.8999999999999986</v>
      </c>
      <c r="HM72" s="15">
        <f>SUM(HG69:HM69)</f>
        <v>-20.600000000000009</v>
      </c>
      <c r="HT72" s="15">
        <f>SUM(HN69:HT69)</f>
        <v>8.1999999999999886</v>
      </c>
      <c r="IA72" s="15">
        <f>SUM(HU69:IA69)</f>
        <v>7.7000000000000028</v>
      </c>
      <c r="IH72" s="15">
        <f>SUM(IB69:IH69)</f>
        <v>-29.499999999999993</v>
      </c>
      <c r="IO72" s="15">
        <f>SUM(II69:IO69)</f>
        <v>-24.999999999999986</v>
      </c>
    </row>
    <row r="73" spans="1:249" s="9" customFormat="1" x14ac:dyDescent="0.15">
      <c r="B73" s="43"/>
      <c r="C73" s="43"/>
      <c r="F73" s="43"/>
      <c r="G73" s="43"/>
      <c r="H73" s="43"/>
      <c r="K73" s="9">
        <v>-73</v>
      </c>
      <c r="P73" s="43"/>
      <c r="Q73" s="43"/>
      <c r="R73" s="9">
        <v>-116</v>
      </c>
      <c r="T73" s="43"/>
      <c r="U73" s="43"/>
      <c r="V73" s="43"/>
      <c r="Y73" s="9">
        <v>-173</v>
      </c>
      <c r="AD73" s="43"/>
      <c r="AE73" s="43"/>
      <c r="AF73" s="9">
        <v>-133</v>
      </c>
      <c r="AG73" s="43"/>
      <c r="AH73" s="43"/>
      <c r="AI73" s="43"/>
      <c r="AJ73" s="43"/>
      <c r="AM73" s="63">
        <v>-115</v>
      </c>
      <c r="AT73" s="63">
        <v>-110</v>
      </c>
      <c r="AZ73" s="60">
        <f>[1]Sheet1!EE154</f>
        <v>0</v>
      </c>
      <c r="BA73" s="63">
        <v>-195</v>
      </c>
      <c r="BG73" s="60">
        <f>[1]Sheet1!EL154</f>
        <v>0</v>
      </c>
      <c r="BH73" s="50">
        <v>-242</v>
      </c>
      <c r="BN73" s="60">
        <f>[1]Sheet1!ES154</f>
        <v>0</v>
      </c>
      <c r="BO73" s="50">
        <v>-213</v>
      </c>
      <c r="BU73" s="60">
        <f>[1]Sheet1!EZ154</f>
        <v>0</v>
      </c>
      <c r="BV73" s="50">
        <v>-158</v>
      </c>
      <c r="CB73" s="60">
        <f>[1]Sheet1!FG154</f>
        <v>0</v>
      </c>
      <c r="CC73" s="50">
        <v>-136</v>
      </c>
      <c r="CI73" s="60">
        <f>[1]Sheet1!FN154</f>
        <v>0</v>
      </c>
      <c r="CJ73" s="50">
        <v>-74</v>
      </c>
      <c r="CP73" s="60">
        <f>[1]Sheet1!FU154</f>
        <v>0</v>
      </c>
      <c r="CQ73" s="50">
        <v>-37</v>
      </c>
      <c r="CX73" s="63">
        <v>-31</v>
      </c>
      <c r="CY73" s="9">
        <f>SUM(CR67:CX67)-SUM(CR68:CX68)</f>
        <v>-18.951999999999998</v>
      </c>
      <c r="DE73" s="63">
        <v>-62</v>
      </c>
      <c r="DL73" s="9">
        <v>-43</v>
      </c>
      <c r="DS73" s="9">
        <v>-5</v>
      </c>
      <c r="DZ73" s="9">
        <v>2</v>
      </c>
      <c r="EG73" s="9">
        <v>-26</v>
      </c>
      <c r="EN73" s="9">
        <v>19</v>
      </c>
      <c r="EU73" s="9">
        <v>32</v>
      </c>
      <c r="FB73" s="9">
        <v>58</v>
      </c>
      <c r="FI73" s="9">
        <v>46</v>
      </c>
      <c r="FP73" s="9">
        <v>55</v>
      </c>
      <c r="FW73" s="9">
        <v>56</v>
      </c>
      <c r="GD73" s="9">
        <v>78</v>
      </c>
      <c r="GK73" s="9">
        <v>78</v>
      </c>
      <c r="GR73" s="9">
        <v>64</v>
      </c>
      <c r="GY73" s="9">
        <v>73</v>
      </c>
      <c r="HF73" s="9">
        <v>69</v>
      </c>
      <c r="HM73" s="9">
        <v>97</v>
      </c>
      <c r="HT73" s="9">
        <v>70</v>
      </c>
      <c r="IA73" s="9">
        <v>54</v>
      </c>
      <c r="IH73" s="9">
        <v>63</v>
      </c>
      <c r="IO73" s="9">
        <v>65</v>
      </c>
    </row>
    <row r="74" spans="1:249" s="45" customFormat="1" x14ac:dyDescent="0.15">
      <c r="B74" s="46"/>
      <c r="C74" s="46"/>
      <c r="F74" s="46"/>
      <c r="G74" s="46"/>
      <c r="H74" s="46"/>
      <c r="K74" s="45">
        <f>K73/K71</f>
        <v>1.0518731988472623</v>
      </c>
      <c r="P74" s="46"/>
      <c r="Q74" s="46"/>
      <c r="R74" s="45">
        <f>R73/R71</f>
        <v>1.4664981036662454</v>
      </c>
      <c r="T74" s="46"/>
      <c r="U74" s="46"/>
      <c r="V74" s="46"/>
      <c r="Y74" s="45">
        <f>Y73/Y71</f>
        <v>1.1712931618144888</v>
      </c>
      <c r="AD74" s="46"/>
      <c r="AE74" s="46"/>
      <c r="AF74" s="45">
        <f>AF73/AF71</f>
        <v>0.98664688427299696</v>
      </c>
      <c r="AG74" s="46"/>
      <c r="AH74" s="46"/>
      <c r="AI74" s="46"/>
      <c r="AJ74" s="46"/>
      <c r="AM74" s="64">
        <f>AM73/AM71</f>
        <v>1.4649681528662426</v>
      </c>
      <c r="AT74" s="64">
        <f>AT73/AT71</f>
        <v>1.0119595216191353</v>
      </c>
      <c r="BA74" s="64">
        <f>BA73/BA71</f>
        <v>1.2396694214876032</v>
      </c>
      <c r="BH74" s="51">
        <f>BH73/BH71</f>
        <v>1.0185185185185186</v>
      </c>
      <c r="BO74" s="51">
        <f>BO73/BO71</f>
        <v>1.0415647921760391</v>
      </c>
      <c r="BV74" s="51">
        <f>BV73/BV71</f>
        <v>1.2191358024691357</v>
      </c>
      <c r="CC74" s="51">
        <f>CC73/CC71</f>
        <v>1.1115651818553325</v>
      </c>
      <c r="CJ74" s="51">
        <f>CJ73/CJ71</f>
        <v>1.5497382198952847</v>
      </c>
      <c r="CQ74" s="51">
        <f>CQ73/CQ71</f>
        <v>2.3255813953488271</v>
      </c>
      <c r="CX74" s="64">
        <f>CX73/CX71</f>
        <v>1.7633674630261706</v>
      </c>
      <c r="DE74" s="64">
        <f>DE73/DE71</f>
        <v>1.0192339306263343</v>
      </c>
      <c r="DL74" s="45">
        <f>DL73/DL71</f>
        <v>1.0518590998043034</v>
      </c>
      <c r="DS74" s="45">
        <f>DS73/DS71</f>
        <v>0.48449612403100406</v>
      </c>
      <c r="DZ74" s="45">
        <f>DZ73/DZ71</f>
        <v>-0.25252525252525065</v>
      </c>
      <c r="EG74" s="45">
        <f>EG73/EG71</f>
        <v>0.73842658335699929</v>
      </c>
      <c r="EN74" s="45">
        <f>EN73/EN71</f>
        <v>0.89580386610089846</v>
      </c>
      <c r="EU74" s="45">
        <f>EU73/EU71</f>
        <v>3.1968031968032178</v>
      </c>
      <c r="FB74" s="45">
        <f>FB73/FB71</f>
        <v>1.1750405186385753</v>
      </c>
      <c r="FI74" s="45">
        <f>FI73/FI71</f>
        <v>0.68862275449101873</v>
      </c>
      <c r="FP74" s="45">
        <f>FP73/FP71</f>
        <v>1.0350018818216045</v>
      </c>
      <c r="FW74" s="45">
        <f>FW73/FW71</f>
        <v>0.96952908587257725</v>
      </c>
      <c r="GD74" s="45">
        <f>GD73/GD71</f>
        <v>1.0602147614516788</v>
      </c>
      <c r="GK74" s="45">
        <f>GK73/GK71</f>
        <v>1.2369172216936262</v>
      </c>
      <c r="GR74" s="45">
        <f>GR73/GR71</f>
        <v>0.83160083160083209</v>
      </c>
      <c r="GY74" s="45">
        <f>GY73/GY71</f>
        <v>0.82973403046146865</v>
      </c>
      <c r="HF74" s="45">
        <f>HF73/HF71</f>
        <v>0.90933052187664742</v>
      </c>
      <c r="HM74" s="45">
        <f>HM73/HM71</f>
        <v>1.2173694779116473</v>
      </c>
      <c r="HT74" s="45">
        <f>HT73/HT71</f>
        <v>1.0020040080160328</v>
      </c>
      <c r="IA74" s="45">
        <f>IA73/IA71</f>
        <v>1.616766467065871</v>
      </c>
      <c r="IH74" s="45">
        <f>IH73/IH71</f>
        <v>1.1335012594458451</v>
      </c>
      <c r="IO74" s="45">
        <f>IO73/IO71</f>
        <v>0.92843879445793465</v>
      </c>
    </row>
    <row r="75" spans="1:249" x14ac:dyDescent="0.15">
      <c r="AM75" s="65"/>
      <c r="AT75" s="65"/>
      <c r="BA75" s="65"/>
      <c r="BH75" s="52"/>
      <c r="BO75" s="52"/>
      <c r="BV75" s="52"/>
      <c r="CC75" s="52"/>
      <c r="CJ75" s="52"/>
      <c r="CQ75" s="52"/>
      <c r="CX75" s="65"/>
      <c r="DE75" s="65"/>
    </row>
    <row r="76" spans="1:249" x14ac:dyDescent="0.15">
      <c r="AM76" s="65"/>
      <c r="AT76" s="65"/>
      <c r="BA76" s="65"/>
      <c r="BH76" s="52"/>
      <c r="BO76" s="52"/>
      <c r="BV76" s="52"/>
      <c r="CC76" s="52"/>
      <c r="CJ76" s="52"/>
      <c r="CQ76" s="52"/>
      <c r="CX76" s="65"/>
      <c r="DE76" s="65"/>
    </row>
    <row r="77" spans="1:249" x14ac:dyDescent="0.15">
      <c r="AM77" s="65"/>
      <c r="AT77" s="65"/>
      <c r="BA77" s="65"/>
      <c r="BH77" s="52"/>
      <c r="BO77" s="52"/>
      <c r="BU77" s="47"/>
      <c r="BV77" s="50"/>
      <c r="CC77" s="52"/>
      <c r="CJ77" s="52"/>
      <c r="CQ77" s="52"/>
      <c r="CX77" s="65"/>
      <c r="DE77" s="52"/>
      <c r="DL77" s="52"/>
      <c r="DS77" s="52"/>
      <c r="DZ77" s="52"/>
      <c r="EG77" s="52"/>
      <c r="EN77" s="52"/>
      <c r="EU77" s="52"/>
      <c r="FB77" s="52"/>
      <c r="FI77" s="52"/>
      <c r="FP77" s="52"/>
      <c r="FW77" s="52"/>
      <c r="GD77" s="52"/>
      <c r="GK77" s="52"/>
      <c r="GR77" s="52"/>
      <c r="GY77" s="52"/>
      <c r="HF77" s="52"/>
      <c r="HM77" s="52"/>
      <c r="HT77" s="52"/>
      <c r="IA77" s="52"/>
      <c r="IH77" s="52"/>
      <c r="IO77" s="52"/>
    </row>
    <row r="78" spans="1:249" x14ac:dyDescent="0.15">
      <c r="I78" s="32" t="s">
        <v>42</v>
      </c>
      <c r="J78" s="56">
        <f>$Y$74</f>
        <v>1.1712931618144888</v>
      </c>
      <c r="K78" s="57">
        <f>K71*J78</f>
        <v>-81.287745429925536</v>
      </c>
      <c r="P78" s="32" t="s">
        <v>42</v>
      </c>
      <c r="Q78" s="56">
        <f>$Y$74</f>
        <v>1.1712931618144888</v>
      </c>
      <c r="R78" s="57">
        <f>R71*Q78</f>
        <v>-92.649289099526058</v>
      </c>
      <c r="W78" s="32" t="s">
        <v>42</v>
      </c>
      <c r="X78" s="56">
        <f>$Y$74</f>
        <v>1.1712931618144888</v>
      </c>
      <c r="Y78" s="59">
        <f>Y71*X78</f>
        <v>-173</v>
      </c>
      <c r="AD78" s="32" t="s">
        <v>42</v>
      </c>
      <c r="AE78" s="56">
        <f>$Y$74</f>
        <v>1.1712931618144888</v>
      </c>
      <c r="AF78" s="59">
        <f>AF71*AE78</f>
        <v>-157.89031821259312</v>
      </c>
      <c r="AK78" s="32" t="s">
        <v>42</v>
      </c>
      <c r="AL78" s="56">
        <f>$Y$74</f>
        <v>1.1712931618144888</v>
      </c>
      <c r="AM78" s="63">
        <f>AM71*AL78</f>
        <v>-91.946513202437345</v>
      </c>
      <c r="AR78" s="32" t="s">
        <v>42</v>
      </c>
      <c r="AS78" s="56">
        <f>AF74</f>
        <v>0.98664688427299696</v>
      </c>
      <c r="AT78" s="54">
        <f>AT71*AS78</f>
        <v>-107.24851632047478</v>
      </c>
      <c r="AY78" s="32" t="s">
        <v>42</v>
      </c>
      <c r="AZ78" s="56">
        <f>$Y$74</f>
        <v>1.1712931618144888</v>
      </c>
      <c r="BA78" s="63">
        <f>BA71*AZ78</f>
        <v>-184.2444143534191</v>
      </c>
      <c r="BF78" s="1" t="s">
        <v>42</v>
      </c>
      <c r="BG78" s="47">
        <f>AT74</f>
        <v>1.0119595216191353</v>
      </c>
      <c r="BH78" s="59">
        <f>BH71*BG78</f>
        <v>-240.44158233670655</v>
      </c>
      <c r="BM78" s="1" t="s">
        <v>42</v>
      </c>
      <c r="BN78" s="47">
        <f>AT74</f>
        <v>1.0119595216191353</v>
      </c>
      <c r="BO78" s="54">
        <f>BO71*BN78</f>
        <v>-206.94572217111318</v>
      </c>
      <c r="BT78" s="1" t="s">
        <v>42</v>
      </c>
      <c r="BU78" s="47">
        <f>AT74</f>
        <v>1.0119595216191353</v>
      </c>
      <c r="BV78" s="50">
        <f>BV71*BU78</f>
        <v>-131.14995400183994</v>
      </c>
      <c r="CA78" s="1" t="s">
        <v>42</v>
      </c>
      <c r="CB78" s="47">
        <f>$Y$74</f>
        <v>1.1712931618144888</v>
      </c>
      <c r="CC78" s="54">
        <f>CC71*CB78</f>
        <v>-143.30771834800279</v>
      </c>
      <c r="CH78" s="1" t="s">
        <v>42</v>
      </c>
      <c r="CI78" s="47">
        <f>AT74</f>
        <v>1.0119595216191353</v>
      </c>
      <c r="CJ78" s="50">
        <f>$CJ$71*CI78</f>
        <v>-48.321067157313813</v>
      </c>
      <c r="CO78" s="1" t="s">
        <v>42</v>
      </c>
      <c r="CP78" s="47">
        <f>$BH$74</f>
        <v>1.0185185185185186</v>
      </c>
      <c r="CQ78" s="50">
        <f>$CQ$71*CP78</f>
        <v>-16.2046296296297</v>
      </c>
      <c r="CR78" s="1">
        <v>5</v>
      </c>
      <c r="CV78" s="1" t="s">
        <v>42</v>
      </c>
      <c r="CW78" s="47">
        <f>$BH$74</f>
        <v>1.0185185185185186</v>
      </c>
      <c r="CX78" s="63">
        <f>$CX$71*CW78</f>
        <v>-17.905555555555512</v>
      </c>
      <c r="CY78" s="1">
        <v>5</v>
      </c>
      <c r="DC78" s="1" t="s">
        <v>42</v>
      </c>
      <c r="DD78" s="47">
        <f>$BH$74</f>
        <v>1.0185185185185186</v>
      </c>
      <c r="DE78" s="54">
        <f>$DE$71*DD78</f>
        <v>-61.956481481481575</v>
      </c>
      <c r="DF78" s="1">
        <v>5</v>
      </c>
      <c r="DJ78" s="1" t="s">
        <v>42</v>
      </c>
      <c r="DK78" s="47">
        <f>$BH$74</f>
        <v>1.0185185185185186</v>
      </c>
      <c r="DL78" s="50">
        <f>$DL$71*DK78</f>
        <v>-41.637037037037118</v>
      </c>
      <c r="DM78" s="1">
        <v>5</v>
      </c>
      <c r="DQ78" s="1" t="s">
        <v>42</v>
      </c>
      <c r="DR78" s="47">
        <f>$BH$74</f>
        <v>1.0185185185185186</v>
      </c>
      <c r="DS78" s="49">
        <f>$DS$71*DR78</f>
        <v>-10.511111111111191</v>
      </c>
      <c r="DT78" s="1">
        <v>5</v>
      </c>
      <c r="DX78" s="1" t="s">
        <v>42</v>
      </c>
      <c r="DY78" s="47">
        <f>DS74</f>
        <v>0.48449612403100406</v>
      </c>
      <c r="DZ78" s="67">
        <f>$DZ$71*DY78</f>
        <v>-3.8372093023255807</v>
      </c>
      <c r="EA78" s="68">
        <f>DZ71*DR78</f>
        <v>-8.0666666666667268</v>
      </c>
      <c r="EE78" s="1" t="s">
        <v>42</v>
      </c>
      <c r="EF78" s="47">
        <f>$DS$74</f>
        <v>0.48449612403100406</v>
      </c>
      <c r="EG78" s="67">
        <f>$EG$71*EF78</f>
        <v>-17.059108527131688</v>
      </c>
      <c r="EH78" s="68">
        <f>EG71*DR78</f>
        <v>-35.862037037037112</v>
      </c>
      <c r="EL78" s="1" t="s">
        <v>42</v>
      </c>
      <c r="EM78" s="47">
        <f>$DS$74</f>
        <v>0.48449612403100406</v>
      </c>
      <c r="EN78" s="67">
        <f>$EN$71*EM78</f>
        <v>10.276162790697565</v>
      </c>
      <c r="EO78" s="33"/>
      <c r="ES78" s="1" t="s">
        <v>42</v>
      </c>
      <c r="ET78" s="47">
        <f>EN74</f>
        <v>0.89580386610089846</v>
      </c>
      <c r="EU78" s="67">
        <f>$EU$71*ET78</f>
        <v>8.9669966996699344</v>
      </c>
      <c r="EV78" s="33"/>
      <c r="EZ78" s="1" t="s">
        <v>42</v>
      </c>
      <c r="FA78" s="47">
        <f>EN74</f>
        <v>0.89580386610089846</v>
      </c>
      <c r="FB78" s="67">
        <f>$FB$71*FA78</f>
        <v>44.216878830740292</v>
      </c>
      <c r="FC78" s="33"/>
      <c r="FG78" s="1" t="s">
        <v>42</v>
      </c>
      <c r="FH78" s="47">
        <f>$EN$74</f>
        <v>0.89580386610089846</v>
      </c>
      <c r="FI78" s="67">
        <f>$FI$71*FH78</f>
        <v>59.83969825553995</v>
      </c>
      <c r="FJ78" s="33"/>
      <c r="FN78" s="1" t="s">
        <v>42</v>
      </c>
      <c r="FO78" s="47">
        <f>FI74</f>
        <v>0.68862275449101873</v>
      </c>
      <c r="FP78" s="67">
        <f>$FP$71*FO78</f>
        <v>36.593413173652699</v>
      </c>
      <c r="FU78" s="1" t="s">
        <v>42</v>
      </c>
      <c r="FV78" s="47">
        <f>FI74</f>
        <v>0.68862275449101873</v>
      </c>
      <c r="FW78" s="67">
        <f>$FW$71*FV78</f>
        <v>39.774850299401194</v>
      </c>
      <c r="GB78" s="1" t="s">
        <v>42</v>
      </c>
      <c r="GC78" s="47">
        <f>FI74</f>
        <v>0.68862275449101873</v>
      </c>
      <c r="GD78" s="67">
        <f>$GD$71*GC78</f>
        <v>50.66197604790424</v>
      </c>
      <c r="GI78" s="1" t="s">
        <v>42</v>
      </c>
      <c r="GJ78" s="47">
        <f>FI74</f>
        <v>0.68862275449101873</v>
      </c>
      <c r="GK78" s="67">
        <f>$GK$71*GJ78</f>
        <v>43.424550898203606</v>
      </c>
      <c r="GP78" s="1" t="s">
        <v>42</v>
      </c>
      <c r="GQ78" s="47">
        <f>FI74</f>
        <v>0.68862275449101873</v>
      </c>
      <c r="GR78" s="50">
        <f>$GR$71*GQ78</f>
        <v>52.996407185628769</v>
      </c>
      <c r="GW78" s="1" t="s">
        <v>42</v>
      </c>
      <c r="GX78" s="47">
        <f>FI74</f>
        <v>0.68862275449101873</v>
      </c>
      <c r="GY78" s="50">
        <f>$GY$71*GX78</f>
        <v>60.585029940119824</v>
      </c>
      <c r="HD78" s="1" t="s">
        <v>42</v>
      </c>
      <c r="HE78" s="47">
        <f>FI74</f>
        <v>0.68862275449101873</v>
      </c>
      <c r="HF78" s="50">
        <f>$HF$71*HE78</f>
        <v>52.252694610778498</v>
      </c>
      <c r="HK78" s="1" t="s">
        <v>42</v>
      </c>
      <c r="HL78" s="47">
        <f>FI74</f>
        <v>0.68862275449101873</v>
      </c>
      <c r="HM78" s="50">
        <f>$HM$71*HL78</f>
        <v>54.869461077844335</v>
      </c>
      <c r="HR78" s="1" t="s">
        <v>42</v>
      </c>
      <c r="HS78" s="47">
        <f>FI74</f>
        <v>0.68862275449101873</v>
      </c>
      <c r="HT78" s="50">
        <f>$HT$71*HS78</f>
        <v>48.107185628742528</v>
      </c>
      <c r="HY78" s="1" t="s">
        <v>42</v>
      </c>
      <c r="HZ78" s="47">
        <f>FI74</f>
        <v>0.68862275449101873</v>
      </c>
      <c r="IA78" s="50">
        <f>$IA$71*HZ78</f>
        <v>22.999999999999986</v>
      </c>
      <c r="IF78" s="1" t="s">
        <v>42</v>
      </c>
      <c r="IG78" s="47">
        <f>FI74</f>
        <v>0.68862275449101873</v>
      </c>
      <c r="IH78" s="50">
        <f>$IH$71*IG78</f>
        <v>38.273652694610774</v>
      </c>
      <c r="IM78" s="1" t="s">
        <v>42</v>
      </c>
      <c r="IN78" s="47">
        <f>FI74</f>
        <v>0.68862275449101873</v>
      </c>
      <c r="IO78" s="50">
        <f>$IO$71*IN78</f>
        <v>48.210479041916216</v>
      </c>
    </row>
    <row r="79" spans="1:249" x14ac:dyDescent="0.15">
      <c r="I79" s="32" t="s">
        <v>43</v>
      </c>
      <c r="J79" s="56">
        <f>$AM$74</f>
        <v>1.4649681528662426</v>
      </c>
      <c r="K79" s="57">
        <f>K71*J79</f>
        <v>-101.66878980891724</v>
      </c>
      <c r="P79" s="32" t="s">
        <v>43</v>
      </c>
      <c r="Q79" s="56">
        <f>$AM$74</f>
        <v>1.4649681528662426</v>
      </c>
      <c r="R79" s="59">
        <f>R71*Q79</f>
        <v>-115.87898089171978</v>
      </c>
      <c r="W79" s="32" t="s">
        <v>43</v>
      </c>
      <c r="X79" s="56">
        <f>$AM$74</f>
        <v>1.4649681528662426</v>
      </c>
      <c r="Y79" s="57">
        <f>Y71*X79</f>
        <v>-216.37579617834402</v>
      </c>
      <c r="AD79" s="32" t="s">
        <v>43</v>
      </c>
      <c r="AE79" s="56">
        <f>$AM$74</f>
        <v>1.4649681528662426</v>
      </c>
      <c r="AF79" s="57">
        <f>AF71*AE79</f>
        <v>-197.47770700636951</v>
      </c>
      <c r="AK79" s="32" t="s">
        <v>43</v>
      </c>
      <c r="AL79" s="56">
        <f>$AM$74</f>
        <v>1.4649681528662426</v>
      </c>
      <c r="AM79" s="54">
        <f>AM71*AL79</f>
        <v>-115</v>
      </c>
      <c r="AR79" s="32" t="s">
        <v>43</v>
      </c>
      <c r="AS79" s="56">
        <f>$AM$74</f>
        <v>1.4649681528662426</v>
      </c>
      <c r="AT79" s="63">
        <f>AT71*AS79</f>
        <v>-159.24203821656059</v>
      </c>
      <c r="AY79" s="32" t="s">
        <v>43</v>
      </c>
      <c r="AZ79" s="56">
        <f>$AM$74</f>
        <v>1.4649681528662426</v>
      </c>
      <c r="BA79" s="63">
        <f>BA71*AZ79</f>
        <v>-230.43949044585997</v>
      </c>
      <c r="BF79" s="1" t="s">
        <v>43</v>
      </c>
      <c r="BG79" s="47">
        <f>$AM$74</f>
        <v>1.4649681528662426</v>
      </c>
      <c r="BH79" s="50">
        <f>BH71*BG79</f>
        <v>-348.07643312101925</v>
      </c>
      <c r="BM79" s="1" t="s">
        <v>43</v>
      </c>
      <c r="BN79" s="47">
        <f>$AM$74</f>
        <v>1.4649681528662426</v>
      </c>
      <c r="BO79" s="50">
        <f>BO71*BN79</f>
        <v>-299.58598726114661</v>
      </c>
      <c r="BT79" s="1" t="s">
        <v>43</v>
      </c>
      <c r="BU79" s="47">
        <f>$AM$74</f>
        <v>1.4649681528662426</v>
      </c>
      <c r="BV79" s="50">
        <f>BV71*BU79</f>
        <v>-189.85987261146508</v>
      </c>
      <c r="CA79" s="1" t="s">
        <v>43</v>
      </c>
      <c r="CB79" s="47">
        <f>$AM$74</f>
        <v>1.4649681528662426</v>
      </c>
      <c r="CC79" s="50">
        <f>CC71*CB79</f>
        <v>-179.23885350318488</v>
      </c>
      <c r="CH79" s="1" t="s">
        <v>43</v>
      </c>
      <c r="CI79" s="47">
        <f>AM74</f>
        <v>1.4649681528662426</v>
      </c>
      <c r="CJ79" s="54">
        <f>$CJ$71*CI79</f>
        <v>-69.952229299363225</v>
      </c>
      <c r="CO79" s="1" t="s">
        <v>43</v>
      </c>
      <c r="CP79" s="47">
        <f>AM74</f>
        <v>1.4649681528662426</v>
      </c>
      <c r="CQ79" s="59">
        <f>$CQ$71*CP79</f>
        <v>-23.307643312102019</v>
      </c>
      <c r="CR79" s="1">
        <v>3</v>
      </c>
      <c r="CV79" s="1" t="s">
        <v>43</v>
      </c>
      <c r="CW79" s="47">
        <f>CQ74</f>
        <v>2.3255813953488271</v>
      </c>
      <c r="CX79" s="54">
        <f>$CX$71*CW79</f>
        <v>-40.883720930232279</v>
      </c>
      <c r="CY79" s="1">
        <v>3</v>
      </c>
      <c r="DC79" s="1" t="s">
        <v>43</v>
      </c>
      <c r="DD79" s="47">
        <f>CQ74</f>
        <v>2.3255813953488271</v>
      </c>
      <c r="DE79" s="50">
        <f>$DE$71*DD79</f>
        <v>-141.46511627906935</v>
      </c>
      <c r="DF79" s="1">
        <v>3</v>
      </c>
      <c r="DJ79" s="1" t="s">
        <v>43</v>
      </c>
      <c r="DK79" s="47">
        <f>CQ74</f>
        <v>2.3255813953488271</v>
      </c>
      <c r="DL79" s="50">
        <f>$DL$71*DK79</f>
        <v>-95.069767441860222</v>
      </c>
      <c r="DM79" s="1">
        <v>3</v>
      </c>
      <c r="DQ79" s="1" t="s">
        <v>43</v>
      </c>
      <c r="DR79" s="47">
        <f>CQ74</f>
        <v>2.3255813953488271</v>
      </c>
      <c r="DS79" s="49">
        <f>$DS$71*DR79</f>
        <v>-24.000000000000078</v>
      </c>
      <c r="DT79" s="1">
        <v>3</v>
      </c>
      <c r="DX79" s="1" t="s">
        <v>43</v>
      </c>
      <c r="DY79" s="47">
        <f>CQ74</f>
        <v>2.3255813953488271</v>
      </c>
      <c r="DZ79" s="67">
        <f>$DZ$71*DY79</f>
        <v>-18.418604651162848</v>
      </c>
      <c r="EE79" s="1" t="s">
        <v>43</v>
      </c>
      <c r="EF79" s="47">
        <f>CQ74</f>
        <v>2.3255813953488271</v>
      </c>
      <c r="EG79" s="67">
        <f>$EG$71*EF79</f>
        <v>-81.883720930232371</v>
      </c>
      <c r="EL79" s="1" t="s">
        <v>43</v>
      </c>
      <c r="EM79" s="47">
        <f>CQ74</f>
        <v>2.3255813953488271</v>
      </c>
      <c r="EN79" s="67">
        <f>$EN$71*EM79</f>
        <v>49.325581395348479</v>
      </c>
      <c r="ES79" s="1" t="s">
        <v>43</v>
      </c>
      <c r="ET79" s="47">
        <f>CX74</f>
        <v>1.7633674630261706</v>
      </c>
      <c r="EU79" s="67">
        <f>$EU$71*ET79</f>
        <v>17.651308304891852</v>
      </c>
      <c r="EZ79" s="1" t="s">
        <v>43</v>
      </c>
      <c r="FA79" s="47">
        <f>EU74</f>
        <v>3.1968031968032178</v>
      </c>
      <c r="FB79" s="67">
        <f>$FB$71*FA79</f>
        <v>157.79420579420662</v>
      </c>
      <c r="FG79" s="1" t="s">
        <v>43</v>
      </c>
      <c r="FH79" s="47">
        <f>FB74</f>
        <v>1.1750405186385753</v>
      </c>
      <c r="FI79" s="67">
        <f>$FI$71*FH79</f>
        <v>78.492706645056742</v>
      </c>
      <c r="FN79" s="1" t="s">
        <v>43</v>
      </c>
      <c r="FO79" s="47">
        <f>FB74</f>
        <v>1.1750405186385753</v>
      </c>
      <c r="FP79" s="67">
        <f>$FP$71*FO79</f>
        <v>62.441653160453825</v>
      </c>
      <c r="FU79" s="1" t="s">
        <v>43</v>
      </c>
      <c r="FV79" s="47">
        <f>FB74</f>
        <v>1.1750405186385753</v>
      </c>
      <c r="FW79" s="67">
        <f>$FW$71*FV79</f>
        <v>67.870340356564029</v>
      </c>
      <c r="GB79" s="1" t="s">
        <v>43</v>
      </c>
      <c r="GC79" s="47">
        <f>FB74</f>
        <v>1.1750405186385753</v>
      </c>
      <c r="GD79" s="67">
        <f>$GD$71*GC79</f>
        <v>86.44773095623998</v>
      </c>
      <c r="GI79" s="1" t="s">
        <v>43</v>
      </c>
      <c r="GJ79" s="47">
        <f>FB74</f>
        <v>1.1750405186385753</v>
      </c>
      <c r="GK79" s="67">
        <f>$GK$71*GJ79</f>
        <v>74.098055105348493</v>
      </c>
      <c r="GP79" s="1" t="s">
        <v>43</v>
      </c>
      <c r="GQ79" s="47">
        <f>GK74</f>
        <v>1.2369172216936262</v>
      </c>
      <c r="GR79" s="50">
        <f>$GR$71*GQ79</f>
        <v>95.193149381541403</v>
      </c>
      <c r="GW79" s="1" t="s">
        <v>43</v>
      </c>
      <c r="GX79" s="47">
        <f>GK74</f>
        <v>1.2369172216936262</v>
      </c>
      <c r="GY79" s="50">
        <f>$GY$71*GX79</f>
        <v>108.82397716460521</v>
      </c>
      <c r="HD79" s="1" t="s">
        <v>43</v>
      </c>
      <c r="HE79" s="47">
        <f>GK74</f>
        <v>1.2369172216936262</v>
      </c>
      <c r="HF79" s="50">
        <f>$HF$71*HE79</f>
        <v>93.857278782112346</v>
      </c>
      <c r="HK79" s="1" t="s">
        <v>43</v>
      </c>
      <c r="HL79" s="47">
        <f>GK74</f>
        <v>1.2369172216936262</v>
      </c>
      <c r="HM79" s="50">
        <f>$HM$71*HL79</f>
        <v>98.557564224548074</v>
      </c>
      <c r="HR79" s="1" t="s">
        <v>43</v>
      </c>
      <c r="HS79" s="47">
        <f>FB74</f>
        <v>1.1750405186385753</v>
      </c>
      <c r="HT79" s="50">
        <f>$HT$71*HS79</f>
        <v>82.088330632090802</v>
      </c>
      <c r="HY79" s="1" t="s">
        <v>43</v>
      </c>
      <c r="HZ79" s="47">
        <f>FB74</f>
        <v>1.1750405186385753</v>
      </c>
      <c r="IA79" s="50">
        <f>$IA$71*HZ79</f>
        <v>39.246353322528343</v>
      </c>
      <c r="IF79" s="1" t="s">
        <v>43</v>
      </c>
      <c r="IG79" s="47">
        <f>FB74</f>
        <v>1.1750405186385753</v>
      </c>
      <c r="IH79" s="50">
        <f>$IH$71*IG79</f>
        <v>65.308752025931938</v>
      </c>
      <c r="IM79" s="1" t="s">
        <v>43</v>
      </c>
      <c r="IN79" s="47">
        <f>FB74</f>
        <v>1.1750405186385753</v>
      </c>
      <c r="IO79" s="50">
        <f>$IO$71*IN79</f>
        <v>82.264586709886643</v>
      </c>
    </row>
    <row r="80" spans="1:249" x14ac:dyDescent="0.15">
      <c r="I80" s="32" t="s">
        <v>41</v>
      </c>
      <c r="J80" s="56">
        <f>AVERAGE(D$74:$R74)</f>
        <v>1.2591856512567539</v>
      </c>
      <c r="K80" s="58">
        <f>R71*J80</f>
        <v>-99.601585014409224</v>
      </c>
      <c r="P80" s="32" t="s">
        <v>41</v>
      </c>
      <c r="Q80" s="56">
        <f>AVERAGE(K$74:$R74)</f>
        <v>1.2591856512567539</v>
      </c>
      <c r="R80" s="58">
        <f>R71*Q80</f>
        <v>-99.601585014409224</v>
      </c>
      <c r="W80" s="32" t="s">
        <v>41</v>
      </c>
      <c r="X80" s="56">
        <f>AVERAGE($R$74:R74)</f>
        <v>1.4664981036662454</v>
      </c>
      <c r="Y80" s="58">
        <f>Y71*X80</f>
        <v>-216.60176991150445</v>
      </c>
      <c r="AD80" s="32" t="s">
        <v>41</v>
      </c>
      <c r="AE80" s="56">
        <f>AVERAGE($R$74:Y74)</f>
        <v>1.3188956327403671</v>
      </c>
      <c r="AF80" s="58">
        <f>AF71*AE80</f>
        <v>-177.7871312934015</v>
      </c>
      <c r="AK80" s="32" t="s">
        <v>41</v>
      </c>
      <c r="AL80" s="56">
        <f>AVERAGE($R$74:AF74)</f>
        <v>1.2081460499179104</v>
      </c>
      <c r="AM80" s="55">
        <f>AM71*AL80</f>
        <v>-94.839464918555933</v>
      </c>
      <c r="AR80" s="32" t="s">
        <v>41</v>
      </c>
      <c r="AS80" s="56">
        <f>AVERAGE($R$74:AM74)</f>
        <v>1.2723515756549935</v>
      </c>
      <c r="AT80" s="55">
        <f>AT71*AS80</f>
        <v>-138.3046162736978</v>
      </c>
      <c r="AY80" s="32" t="s">
        <v>41</v>
      </c>
      <c r="AZ80" s="56">
        <f>AVERAGE($R$74:AT74)</f>
        <v>1.2202731648478218</v>
      </c>
      <c r="BA80" s="53">
        <f>BA71*AZ80</f>
        <v>-191.94896883056239</v>
      </c>
      <c r="BF80" s="1" t="s">
        <v>41</v>
      </c>
      <c r="BG80" s="47">
        <f>AVERAGE($R$74:BA74)</f>
        <v>1.2235058742877853</v>
      </c>
      <c r="BH80" s="55">
        <f>BH71*BG80</f>
        <v>-290.7049957307778</v>
      </c>
      <c r="BM80" s="1" t="s">
        <v>41</v>
      </c>
      <c r="BN80" s="47">
        <f>AVERAGE($R$74:BH74)</f>
        <v>1.1942219663207472</v>
      </c>
      <c r="BO80" s="55">
        <f>BO71*BN80</f>
        <v>-244.2183921125928</v>
      </c>
      <c r="BT80" s="1" t="s">
        <v>41</v>
      </c>
      <c r="BU80" s="47">
        <f>AVERAGE($R$74:BO74)</f>
        <v>1.1751398195526588</v>
      </c>
      <c r="BV80" s="53">
        <f>BV71*BU80</f>
        <v>-152.29812061402461</v>
      </c>
      <c r="CA80" s="1" t="s">
        <v>41</v>
      </c>
      <c r="CB80" s="47">
        <f>AVERAGE($R$74:BV74)</f>
        <v>1.180028262098934</v>
      </c>
      <c r="CC80" s="50">
        <f>CC71*CB80</f>
        <v>-144.37645786780465</v>
      </c>
      <c r="CH80" s="1" t="s">
        <v>41</v>
      </c>
      <c r="CI80" s="47">
        <f>AVERAGE(R74:CC74)</f>
        <v>1.173181954074574</v>
      </c>
      <c r="CJ80" s="50">
        <f>$CJ$71*CI80</f>
        <v>-56.01943830706103</v>
      </c>
      <c r="CO80" s="1" t="s">
        <v>41</v>
      </c>
      <c r="CP80" s="47">
        <f>AVERAGE(R74:CJ74)</f>
        <v>1.2074143418764569</v>
      </c>
      <c r="CQ80" s="50">
        <f>$CQ$71*CP80</f>
        <v>-19.209962179254511</v>
      </c>
      <c r="CR80" s="1">
        <v>1</v>
      </c>
      <c r="CV80" s="1" t="s">
        <v>41</v>
      </c>
      <c r="CW80" s="47">
        <f>AVERAGE(R74:CQ74)</f>
        <v>1.300594929665821</v>
      </c>
      <c r="CX80" s="54">
        <f>$CX$71*CW80</f>
        <v>-22.864458863525076</v>
      </c>
      <c r="CY80" s="1">
        <v>1</v>
      </c>
      <c r="DC80" s="1" t="s">
        <v>41</v>
      </c>
      <c r="DD80" s="47">
        <f>AVERAGE(R74:CX74)</f>
        <v>1.3361928168473864</v>
      </c>
      <c r="DE80" s="50">
        <f>$DE$71*DD80</f>
        <v>-81.280609048826634</v>
      </c>
      <c r="DF80" s="1">
        <v>1</v>
      </c>
      <c r="DJ80" s="1" t="s">
        <v>41</v>
      </c>
      <c r="DK80" s="47">
        <f>AVERAGE(R74:DE74)</f>
        <v>1.3135528964030256</v>
      </c>
      <c r="DL80" s="50">
        <f>$DL$71*DK80</f>
        <v>-53.698042404955785</v>
      </c>
      <c r="DM80" s="1">
        <v>1</v>
      </c>
      <c r="DQ80" s="1" t="s">
        <v>41</v>
      </c>
      <c r="DR80" s="47">
        <f>AVERAGE(R74:DL74)</f>
        <v>1.2961066432964441</v>
      </c>
      <c r="DS80" s="49">
        <f>$DS$71*DR80</f>
        <v>-13.375820558819404</v>
      </c>
      <c r="DT80" s="1">
        <v>1</v>
      </c>
      <c r="DX80" s="1" t="s">
        <v>41</v>
      </c>
      <c r="DY80" s="47">
        <f>AVERAGE(R74:DS74)</f>
        <v>1.2453809858423541</v>
      </c>
      <c r="DZ80" s="67">
        <f>$DZ$71*DY80</f>
        <v>-9.863417407871518</v>
      </c>
      <c r="EE80" s="1" t="s">
        <v>41</v>
      </c>
      <c r="EF80" s="47">
        <f>AVERAGE(R74:DZ74)</f>
        <v>1.1572688541736715</v>
      </c>
      <c r="EG80" s="67">
        <f>$EG$71*EF80</f>
        <v>-40.747436355455058</v>
      </c>
      <c r="EL80" s="1" t="s">
        <v>41</v>
      </c>
      <c r="EM80" s="47">
        <f>AVERAGE(R74:EG74)</f>
        <v>1.133999839128301</v>
      </c>
      <c r="EN80" s="67">
        <f>$EN$71*EM80</f>
        <v>24.052136587911193</v>
      </c>
      <c r="ES80" s="1" t="s">
        <v>41</v>
      </c>
      <c r="ET80" s="47">
        <f>AVERAGE(R74:EN74)</f>
        <v>1.121463208968964</v>
      </c>
      <c r="EU80" s="67">
        <f>$EU$71*ET80</f>
        <v>11.225846721779256</v>
      </c>
      <c r="EZ80" s="1" t="s">
        <v>41</v>
      </c>
      <c r="FA80" s="47">
        <f>AVERAGE(EN74:EU74)</f>
        <v>2.0463035314520583</v>
      </c>
      <c r="FB80" s="67">
        <f>$FB$71*FA80</f>
        <v>101.00554231247347</v>
      </c>
      <c r="FG80" s="1" t="s">
        <v>41</v>
      </c>
      <c r="FH80" s="47">
        <f>AVERAGE(EN74:FB74)</f>
        <v>1.7558825271808971</v>
      </c>
      <c r="FI80" s="67">
        <f>$FI$71*FH80</f>
        <v>117.29295281568379</v>
      </c>
      <c r="FN80" s="1" t="s">
        <v>41</v>
      </c>
      <c r="FO80" s="47">
        <f>AVERAGE(FB74:FI74)</f>
        <v>0.93183163656479695</v>
      </c>
      <c r="FP80" s="67">
        <f>$FP$71*FO80</f>
        <v>49.517533167053259</v>
      </c>
      <c r="FU80" s="1" t="s">
        <v>41</v>
      </c>
      <c r="FV80" s="47">
        <f>AVERAGE(FB74:FP74)</f>
        <v>0.96622171831706616</v>
      </c>
      <c r="FW80" s="67">
        <f>$FW$71*FV80</f>
        <v>55.808966449993676</v>
      </c>
      <c r="GB80" s="1" t="s">
        <v>41</v>
      </c>
      <c r="GC80" s="47">
        <f>AVERAGE(FB74:FW74)</f>
        <v>0.96704856020594387</v>
      </c>
      <c r="GD80" s="67">
        <f>$GD$71*GC80</f>
        <v>71.145762574351281</v>
      </c>
      <c r="GI80" s="1" t="s">
        <v>41</v>
      </c>
      <c r="GJ80" s="47">
        <f>AVERAGE(FB74:GD74)</f>
        <v>0.98568180045509091</v>
      </c>
      <c r="GK80" s="67">
        <f>$GK$71*GJ80</f>
        <v>62.15709433669798</v>
      </c>
      <c r="GP80" s="1" t="s">
        <v>41</v>
      </c>
      <c r="GQ80" s="47">
        <f>AVERAGE(FI74:GK74)</f>
        <v>0.99805714106610099</v>
      </c>
      <c r="GR80" s="50">
        <f>$GR$71*GQ80</f>
        <v>76.810477576447084</v>
      </c>
      <c r="GW80" s="1" t="s">
        <v>41</v>
      </c>
      <c r="GX80" s="47">
        <f>AVERAGE(FI74:GR74)</f>
        <v>0.97031442282188962</v>
      </c>
      <c r="GY80" s="50">
        <f>$GY$71*GX80</f>
        <v>85.368262919869835</v>
      </c>
      <c r="HD80" s="1" t="s">
        <v>41</v>
      </c>
      <c r="HE80" s="47">
        <f>AVERAGE(GR74:GY74)</f>
        <v>0.83066743103115037</v>
      </c>
      <c r="HF80" s="50">
        <f>$HF$71*HE80</f>
        <v>63.031044666643687</v>
      </c>
      <c r="HK80" s="1" t="s">
        <v>41</v>
      </c>
      <c r="HL80" s="47">
        <f>AVERAGE(GR74:HF74)</f>
        <v>0.85688846131298269</v>
      </c>
      <c r="HM80" s="50">
        <f>$HM$71*HL80</f>
        <v>68.276872597418418</v>
      </c>
      <c r="HR80" s="1" t="s">
        <v>41</v>
      </c>
      <c r="HS80" s="47">
        <f>AVERAGE(GR74:HM74)</f>
        <v>0.94700871546264886</v>
      </c>
      <c r="HT80" s="50">
        <f>$HT$71*HS80</f>
        <v>66.15802886222059</v>
      </c>
      <c r="HY80" s="1" t="s">
        <v>41</v>
      </c>
      <c r="HZ80" s="47">
        <f>AVERAGE(GR74:HT74)</f>
        <v>0.9580077739733257</v>
      </c>
      <c r="IA80" s="50">
        <f>$IA$71*HZ80</f>
        <v>31.997459650709022</v>
      </c>
      <c r="IF80" s="1" t="s">
        <v>41</v>
      </c>
      <c r="IG80" s="47">
        <f>AVERAGE(GR74:IA74)</f>
        <v>1.0678008894887501</v>
      </c>
      <c r="IH80" s="50">
        <f>$IH$71*IG80</f>
        <v>59.348373437784659</v>
      </c>
      <c r="IM80" s="1" t="s">
        <v>41</v>
      </c>
      <c r="IN80" s="47">
        <f>AVERAGE(GR74:IH74)</f>
        <v>1.077186656625478</v>
      </c>
      <c r="IO80" s="50">
        <f>$IO$71*IN80</f>
        <v>75.413837830349706</v>
      </c>
    </row>
    <row r="81" spans="1:255" x14ac:dyDescent="0.15">
      <c r="AM81" s="65"/>
      <c r="AT81" s="65"/>
      <c r="BA81" s="65"/>
      <c r="BH81" s="52"/>
      <c r="BO81" s="52"/>
      <c r="BV81" s="52"/>
      <c r="CC81" s="52"/>
      <c r="CJ81" s="52"/>
      <c r="CQ81" s="52"/>
      <c r="CX81" s="65"/>
      <c r="IG81" s="47"/>
      <c r="IH81" s="50"/>
      <c r="IN81" s="47"/>
      <c r="IO81" s="50"/>
    </row>
    <row r="83" spans="1:255" s="65" customFormat="1" x14ac:dyDescent="0.15"/>
    <row r="84" spans="1:255" s="40" customFormat="1" ht="9.75" thickBot="1" x14ac:dyDescent="0.2">
      <c r="B84" s="41">
        <v>36378</v>
      </c>
      <c r="C84" s="41">
        <v>36379</v>
      </c>
      <c r="D84" s="41">
        <v>36380</v>
      </c>
      <c r="E84" s="41">
        <v>36381</v>
      </c>
      <c r="F84" s="41">
        <v>36382</v>
      </c>
      <c r="G84" s="41">
        <v>36383</v>
      </c>
      <c r="H84" s="41">
        <v>36384</v>
      </c>
      <c r="I84" s="41">
        <v>36385</v>
      </c>
      <c r="J84" s="41">
        <v>36386</v>
      </c>
      <c r="K84" s="41">
        <v>36387</v>
      </c>
      <c r="L84" s="41">
        <v>36388</v>
      </c>
      <c r="M84" s="41">
        <v>36389</v>
      </c>
      <c r="N84" s="41">
        <v>36390</v>
      </c>
      <c r="O84" s="41">
        <v>36391</v>
      </c>
      <c r="P84" s="41">
        <v>36392</v>
      </c>
      <c r="Q84" s="41">
        <v>36393</v>
      </c>
      <c r="R84" s="41">
        <v>36394</v>
      </c>
      <c r="S84" s="41">
        <v>36395</v>
      </c>
      <c r="T84" s="41">
        <v>36396</v>
      </c>
      <c r="U84" s="41">
        <v>36397</v>
      </c>
      <c r="V84" s="41">
        <v>36398</v>
      </c>
      <c r="W84" s="41">
        <v>36399</v>
      </c>
      <c r="X84" s="40">
        <v>36400</v>
      </c>
      <c r="Y84" s="40">
        <v>36401</v>
      </c>
      <c r="Z84" s="40">
        <v>36402</v>
      </c>
      <c r="AA84" s="41">
        <v>36403</v>
      </c>
      <c r="AB84" s="41">
        <v>36404</v>
      </c>
      <c r="AC84" s="41">
        <v>36405</v>
      </c>
      <c r="AD84" s="41">
        <v>36406</v>
      </c>
      <c r="AE84" s="41">
        <v>36407</v>
      </c>
      <c r="AF84" s="41">
        <v>36408</v>
      </c>
      <c r="AG84" s="41">
        <v>36409</v>
      </c>
      <c r="AH84" s="40">
        <v>36410</v>
      </c>
      <c r="AI84" s="40">
        <v>36411</v>
      </c>
      <c r="AJ84" s="40">
        <v>36412</v>
      </c>
      <c r="AK84" s="40">
        <v>36413</v>
      </c>
      <c r="AL84" s="40">
        <v>36414</v>
      </c>
      <c r="AM84" s="40">
        <v>36415</v>
      </c>
      <c r="AN84" s="40">
        <v>36416</v>
      </c>
      <c r="AO84" s="41">
        <v>36417</v>
      </c>
      <c r="AP84" s="41">
        <v>36418</v>
      </c>
      <c r="AQ84" s="41">
        <v>36419</v>
      </c>
      <c r="AR84" s="41">
        <v>36420</v>
      </c>
      <c r="AS84" s="41">
        <v>36421</v>
      </c>
      <c r="AT84" s="41">
        <v>36422</v>
      </c>
      <c r="AU84" s="41">
        <v>36423</v>
      </c>
      <c r="AV84" s="40">
        <v>36424</v>
      </c>
      <c r="AW84" s="40">
        <v>36425</v>
      </c>
      <c r="AX84" s="40">
        <v>36426</v>
      </c>
      <c r="AY84" s="40">
        <v>36427</v>
      </c>
      <c r="AZ84" s="40">
        <v>36428</v>
      </c>
      <c r="BA84" s="40">
        <v>36429</v>
      </c>
      <c r="BB84" s="40">
        <v>36430</v>
      </c>
      <c r="BC84" s="41">
        <v>36431</v>
      </c>
      <c r="BD84" s="41">
        <v>36432</v>
      </c>
      <c r="BE84" s="41">
        <v>36433</v>
      </c>
      <c r="BF84" s="41">
        <v>36434</v>
      </c>
      <c r="BG84" s="41">
        <v>36435</v>
      </c>
      <c r="BH84" s="41">
        <v>36436</v>
      </c>
      <c r="BI84" s="41">
        <v>36437</v>
      </c>
      <c r="BJ84" s="41">
        <v>36438</v>
      </c>
      <c r="BK84" s="41">
        <v>36439</v>
      </c>
      <c r="BL84" s="41">
        <v>36440</v>
      </c>
      <c r="BM84" s="41">
        <v>36441</v>
      </c>
      <c r="BN84" s="41">
        <v>36442</v>
      </c>
      <c r="BO84" s="41">
        <v>36443</v>
      </c>
      <c r="BP84" s="41">
        <v>36444</v>
      </c>
      <c r="BQ84" s="41">
        <v>36445</v>
      </c>
      <c r="BR84" s="41">
        <v>36446</v>
      </c>
      <c r="BS84" s="41">
        <v>36447</v>
      </c>
      <c r="BT84" s="41">
        <v>36448</v>
      </c>
      <c r="BU84" s="41">
        <v>36449</v>
      </c>
      <c r="BV84" s="41">
        <v>36450</v>
      </c>
      <c r="BW84" s="41">
        <v>36451</v>
      </c>
      <c r="BX84" s="41">
        <v>36452</v>
      </c>
      <c r="BY84" s="41">
        <v>36453</v>
      </c>
      <c r="BZ84" s="41">
        <v>36454</v>
      </c>
      <c r="CA84" s="41">
        <v>36455</v>
      </c>
      <c r="CB84" s="41">
        <v>36456</v>
      </c>
      <c r="CC84" s="41">
        <v>36457</v>
      </c>
      <c r="CD84" s="41">
        <v>36458</v>
      </c>
      <c r="CE84" s="41">
        <v>36459</v>
      </c>
      <c r="CF84" s="41">
        <v>36460</v>
      </c>
      <c r="CG84" s="41">
        <v>36461</v>
      </c>
      <c r="CH84" s="41">
        <v>36462</v>
      </c>
      <c r="CI84" s="41">
        <v>36463</v>
      </c>
      <c r="CJ84" s="41">
        <v>36464</v>
      </c>
      <c r="CK84" s="41">
        <v>36465</v>
      </c>
      <c r="CL84" s="41">
        <v>36466</v>
      </c>
      <c r="CM84" s="41">
        <v>36467</v>
      </c>
      <c r="CN84" s="41">
        <v>36468</v>
      </c>
      <c r="CO84" s="41">
        <v>36469</v>
      </c>
      <c r="CP84" s="41">
        <v>36470</v>
      </c>
      <c r="CQ84" s="41">
        <v>36471</v>
      </c>
      <c r="CR84" s="41">
        <v>36472</v>
      </c>
      <c r="CS84" s="41">
        <v>36473</v>
      </c>
      <c r="CT84" s="41">
        <v>36474</v>
      </c>
      <c r="CU84" s="41">
        <v>36475</v>
      </c>
      <c r="CV84" s="41">
        <v>36476</v>
      </c>
      <c r="CW84" s="41">
        <v>36477</v>
      </c>
      <c r="CX84" s="41">
        <v>36478</v>
      </c>
      <c r="CY84" s="41">
        <v>36479</v>
      </c>
      <c r="CZ84" s="41">
        <v>36480</v>
      </c>
      <c r="DA84" s="41">
        <v>36481</v>
      </c>
      <c r="DB84" s="41">
        <v>36482</v>
      </c>
      <c r="DC84" s="41">
        <v>36483</v>
      </c>
      <c r="DD84" s="41">
        <v>36484</v>
      </c>
      <c r="DE84" s="41">
        <v>36485</v>
      </c>
      <c r="DF84" s="41">
        <v>36486</v>
      </c>
      <c r="DG84" s="41">
        <v>36487</v>
      </c>
      <c r="DH84" s="41">
        <v>36488</v>
      </c>
      <c r="DI84" s="41">
        <v>36489</v>
      </c>
      <c r="DJ84" s="41">
        <v>36490</v>
      </c>
      <c r="DK84" s="41">
        <v>36491</v>
      </c>
      <c r="DL84" s="41">
        <v>36492</v>
      </c>
      <c r="DM84" s="41">
        <v>36493</v>
      </c>
      <c r="DN84" s="41">
        <v>36494</v>
      </c>
      <c r="DO84" s="41">
        <v>36495</v>
      </c>
      <c r="DP84" s="41">
        <v>36496</v>
      </c>
      <c r="DQ84" s="41">
        <v>36497</v>
      </c>
      <c r="DR84" s="41">
        <v>36498</v>
      </c>
      <c r="DS84" s="41">
        <v>36499</v>
      </c>
      <c r="DT84" s="41">
        <v>36500</v>
      </c>
      <c r="DU84" s="41">
        <v>36501</v>
      </c>
      <c r="DV84" s="41">
        <v>36502</v>
      </c>
      <c r="DW84" s="41">
        <v>36503</v>
      </c>
      <c r="DX84" s="41">
        <v>36504</v>
      </c>
      <c r="DY84" s="41">
        <v>36505</v>
      </c>
      <c r="DZ84" s="41">
        <v>36506</v>
      </c>
      <c r="EA84" s="41">
        <v>36507</v>
      </c>
      <c r="EB84" s="41">
        <v>36508</v>
      </c>
      <c r="EC84" s="41">
        <v>36509</v>
      </c>
      <c r="ED84" s="41">
        <v>36510</v>
      </c>
      <c r="EE84" s="41">
        <v>36511</v>
      </c>
      <c r="EF84" s="41">
        <v>36512</v>
      </c>
      <c r="EG84" s="41">
        <v>36513</v>
      </c>
      <c r="EH84" s="41">
        <v>36514</v>
      </c>
      <c r="EI84" s="41">
        <v>36515</v>
      </c>
      <c r="EJ84" s="41">
        <v>36516</v>
      </c>
      <c r="EK84" s="41">
        <v>36517</v>
      </c>
      <c r="EL84" s="41">
        <v>36518</v>
      </c>
      <c r="EM84" s="41">
        <v>36519</v>
      </c>
      <c r="EN84" s="41">
        <v>36520</v>
      </c>
      <c r="EO84" s="41">
        <v>36521</v>
      </c>
      <c r="EP84" s="41">
        <v>36522</v>
      </c>
      <c r="EQ84" s="41">
        <v>36523</v>
      </c>
      <c r="ER84" s="41">
        <v>36524</v>
      </c>
      <c r="ES84" s="41">
        <v>36525</v>
      </c>
      <c r="ET84" s="41">
        <v>36526</v>
      </c>
      <c r="EU84" s="41">
        <v>36527</v>
      </c>
      <c r="EV84" s="41">
        <v>36528</v>
      </c>
      <c r="EW84" s="41">
        <v>36529</v>
      </c>
      <c r="EX84" s="41">
        <v>36530</v>
      </c>
      <c r="EY84" s="41">
        <v>36531</v>
      </c>
      <c r="EZ84" s="41">
        <v>36532</v>
      </c>
      <c r="FA84" s="41">
        <v>36533</v>
      </c>
      <c r="FB84" s="41">
        <v>36534</v>
      </c>
      <c r="FC84" s="41">
        <v>36535</v>
      </c>
      <c r="FD84" s="41">
        <v>36536</v>
      </c>
      <c r="FE84" s="41">
        <v>36537</v>
      </c>
      <c r="FF84" s="41">
        <v>36538</v>
      </c>
      <c r="FG84" s="41">
        <v>36539</v>
      </c>
      <c r="FH84" s="41">
        <v>36540</v>
      </c>
      <c r="FI84" s="41">
        <v>36541</v>
      </c>
      <c r="FJ84" s="41">
        <v>36542</v>
      </c>
      <c r="FK84" s="41">
        <v>36543</v>
      </c>
      <c r="FL84" s="41">
        <v>36544</v>
      </c>
      <c r="FM84" s="41">
        <v>36545</v>
      </c>
      <c r="FN84" s="41">
        <v>36546</v>
      </c>
      <c r="FO84" s="41">
        <v>36547</v>
      </c>
      <c r="FP84" s="41">
        <v>36548</v>
      </c>
      <c r="FQ84" s="41">
        <v>36549</v>
      </c>
      <c r="FR84" s="41">
        <v>36550</v>
      </c>
      <c r="FS84" s="41">
        <v>36551</v>
      </c>
      <c r="FT84" s="41">
        <v>36552</v>
      </c>
      <c r="FU84" s="41">
        <v>36553</v>
      </c>
      <c r="FV84" s="41">
        <v>36554</v>
      </c>
      <c r="FW84" s="41">
        <v>36555</v>
      </c>
      <c r="FX84" s="41">
        <v>36556</v>
      </c>
      <c r="FY84" s="41">
        <v>36557</v>
      </c>
      <c r="FZ84" s="41">
        <v>36558</v>
      </c>
      <c r="GA84" s="41">
        <v>36559</v>
      </c>
      <c r="GB84" s="41">
        <v>36560</v>
      </c>
      <c r="GC84" s="41">
        <v>36561</v>
      </c>
      <c r="GD84" s="41">
        <v>36562</v>
      </c>
      <c r="GE84" s="41">
        <v>36563</v>
      </c>
      <c r="GF84" s="41">
        <v>36564</v>
      </c>
      <c r="GG84" s="41">
        <v>36565</v>
      </c>
      <c r="GH84" s="41">
        <v>36566</v>
      </c>
      <c r="GI84" s="41">
        <v>36567</v>
      </c>
      <c r="GJ84" s="41">
        <v>36568</v>
      </c>
      <c r="GK84" s="41">
        <v>36569</v>
      </c>
      <c r="GL84" s="41">
        <v>36570</v>
      </c>
      <c r="GM84" s="41">
        <v>36571</v>
      </c>
      <c r="GN84" s="41">
        <v>36572</v>
      </c>
      <c r="GO84" s="41">
        <v>36573</v>
      </c>
      <c r="GP84" s="41">
        <v>36574</v>
      </c>
      <c r="GQ84" s="41">
        <v>36575</v>
      </c>
      <c r="GR84" s="41">
        <v>36576</v>
      </c>
      <c r="GS84" s="41">
        <v>36577</v>
      </c>
      <c r="GT84" s="41">
        <v>36578</v>
      </c>
      <c r="GU84" s="41">
        <v>36579</v>
      </c>
      <c r="GV84" s="41">
        <v>36580</v>
      </c>
      <c r="GW84" s="41">
        <v>36581</v>
      </c>
      <c r="GX84" s="41">
        <v>36582</v>
      </c>
      <c r="GY84" s="41">
        <v>36583</v>
      </c>
      <c r="GZ84" s="41">
        <v>36584</v>
      </c>
      <c r="HA84" s="41">
        <v>36585</v>
      </c>
      <c r="HB84" s="41">
        <v>36586</v>
      </c>
      <c r="HC84" s="41">
        <v>36587</v>
      </c>
      <c r="HD84" s="41">
        <v>36588</v>
      </c>
      <c r="HE84" s="41">
        <v>36589</v>
      </c>
      <c r="HF84" s="41">
        <v>36590</v>
      </c>
      <c r="HG84" s="41">
        <v>36591</v>
      </c>
      <c r="HH84" s="41">
        <v>36592</v>
      </c>
      <c r="HI84" s="41">
        <v>36593</v>
      </c>
      <c r="HJ84" s="41">
        <v>36594</v>
      </c>
      <c r="HK84" s="41">
        <v>36595</v>
      </c>
      <c r="HL84" s="41">
        <v>36596</v>
      </c>
      <c r="HM84" s="41">
        <v>36597</v>
      </c>
      <c r="HN84" s="41">
        <v>36598</v>
      </c>
      <c r="HO84" s="41">
        <v>36599</v>
      </c>
      <c r="HP84" s="41">
        <v>36600</v>
      </c>
      <c r="HQ84" s="41">
        <v>36601</v>
      </c>
      <c r="HR84" s="41">
        <v>36602</v>
      </c>
      <c r="HS84" s="41">
        <v>36603</v>
      </c>
      <c r="HT84" s="41">
        <v>36604</v>
      </c>
      <c r="HU84" s="41">
        <v>36605</v>
      </c>
      <c r="HV84" s="41">
        <v>36606</v>
      </c>
      <c r="HW84" s="41">
        <v>36607</v>
      </c>
      <c r="HX84" s="41">
        <v>36608</v>
      </c>
      <c r="HY84" s="41">
        <v>36609</v>
      </c>
      <c r="HZ84" s="41">
        <v>36610</v>
      </c>
      <c r="IA84" s="41">
        <v>36611</v>
      </c>
      <c r="IB84" s="41">
        <v>36612</v>
      </c>
      <c r="IC84" s="41">
        <v>36613</v>
      </c>
      <c r="ID84" s="41">
        <v>36614</v>
      </c>
      <c r="IE84" s="41">
        <v>36615</v>
      </c>
      <c r="IF84" s="41">
        <v>36616</v>
      </c>
      <c r="IG84" s="41">
        <v>36617</v>
      </c>
      <c r="IH84" s="41">
        <v>36618</v>
      </c>
      <c r="II84" s="41">
        <v>36619</v>
      </c>
      <c r="IJ84" s="41">
        <v>36620</v>
      </c>
      <c r="IK84" s="41">
        <v>36621</v>
      </c>
      <c r="IL84" s="41">
        <v>36622</v>
      </c>
      <c r="IM84" s="41">
        <v>36623</v>
      </c>
      <c r="IN84" s="41">
        <v>36624</v>
      </c>
      <c r="IO84" s="41">
        <v>36625</v>
      </c>
      <c r="IP84" s="41">
        <v>36626</v>
      </c>
      <c r="IQ84" s="41">
        <v>36627</v>
      </c>
      <c r="IR84" s="41">
        <v>36628</v>
      </c>
      <c r="IS84" s="41">
        <v>36629</v>
      </c>
      <c r="IT84" s="41">
        <v>36630</v>
      </c>
      <c r="IU84" s="41">
        <v>36631</v>
      </c>
    </row>
    <row r="85" spans="1:255" ht="9.75" thickBot="1" x14ac:dyDescent="0.2">
      <c r="B85" s="4" t="s">
        <v>0</v>
      </c>
      <c r="C85" s="4" t="s">
        <v>1</v>
      </c>
      <c r="D85" s="5" t="s">
        <v>2</v>
      </c>
      <c r="E85" s="5" t="s">
        <v>3</v>
      </c>
      <c r="F85" s="5" t="s">
        <v>4</v>
      </c>
      <c r="G85" s="5" t="s">
        <v>5</v>
      </c>
      <c r="H85" s="5" t="s">
        <v>6</v>
      </c>
      <c r="I85" s="4" t="s">
        <v>0</v>
      </c>
      <c r="J85" s="4" t="s">
        <v>1</v>
      </c>
      <c r="K85" s="5" t="s">
        <v>2</v>
      </c>
      <c r="L85" s="5" t="s">
        <v>3</v>
      </c>
      <c r="M85" s="5" t="s">
        <v>4</v>
      </c>
      <c r="N85" s="5" t="s">
        <v>5</v>
      </c>
      <c r="O85" s="5" t="s">
        <v>6</v>
      </c>
      <c r="P85" s="4" t="s">
        <v>0</v>
      </c>
      <c r="Q85" s="4" t="s">
        <v>1</v>
      </c>
      <c r="R85" s="4" t="s">
        <v>2</v>
      </c>
      <c r="S85" s="4" t="s">
        <v>3</v>
      </c>
      <c r="T85" s="5" t="s">
        <v>4</v>
      </c>
      <c r="U85" s="5" t="s">
        <v>5</v>
      </c>
      <c r="V85" s="5" t="s">
        <v>6</v>
      </c>
      <c r="W85" s="5" t="s">
        <v>0</v>
      </c>
      <c r="X85" s="5" t="s">
        <v>1</v>
      </c>
      <c r="Y85" s="5" t="s">
        <v>2</v>
      </c>
      <c r="Z85" s="5" t="s">
        <v>3</v>
      </c>
      <c r="AA85" s="4" t="s">
        <v>4</v>
      </c>
      <c r="AB85" s="4" t="s">
        <v>5</v>
      </c>
      <c r="AC85" s="4" t="s">
        <v>6</v>
      </c>
      <c r="AD85" s="4" t="s">
        <v>0</v>
      </c>
      <c r="AE85" s="4" t="s">
        <v>1</v>
      </c>
      <c r="AF85" s="4" t="s">
        <v>2</v>
      </c>
      <c r="AG85" s="4" t="s">
        <v>3</v>
      </c>
      <c r="AH85" s="5" t="s">
        <v>4</v>
      </c>
      <c r="AI85" s="5" t="s">
        <v>5</v>
      </c>
      <c r="AJ85" s="5" t="s">
        <v>6</v>
      </c>
      <c r="AK85" s="5" t="s">
        <v>0</v>
      </c>
      <c r="AL85" s="5" t="s">
        <v>1</v>
      </c>
      <c r="AM85" s="5" t="s">
        <v>2</v>
      </c>
      <c r="AN85" s="5" t="s">
        <v>3</v>
      </c>
      <c r="AO85" s="4" t="s">
        <v>4</v>
      </c>
      <c r="AP85" s="4" t="s">
        <v>5</v>
      </c>
      <c r="AQ85" s="4" t="s">
        <v>6</v>
      </c>
      <c r="AR85" s="4" t="s">
        <v>0</v>
      </c>
      <c r="AS85" s="4" t="s">
        <v>1</v>
      </c>
      <c r="AT85" s="4" t="s">
        <v>2</v>
      </c>
      <c r="AU85" s="4" t="s">
        <v>3</v>
      </c>
      <c r="AV85" s="5" t="s">
        <v>4</v>
      </c>
      <c r="AW85" s="5" t="s">
        <v>5</v>
      </c>
      <c r="AX85" s="5" t="s">
        <v>6</v>
      </c>
      <c r="AY85" s="5" t="s">
        <v>0</v>
      </c>
      <c r="AZ85" s="5" t="s">
        <v>1</v>
      </c>
      <c r="BA85" s="5" t="s">
        <v>2</v>
      </c>
      <c r="BB85" s="5" t="s">
        <v>3</v>
      </c>
      <c r="BC85" s="4" t="s">
        <v>4</v>
      </c>
      <c r="BD85" s="4" t="s">
        <v>5</v>
      </c>
      <c r="BE85" s="4" t="s">
        <v>6</v>
      </c>
      <c r="BF85" s="5" t="s">
        <v>0</v>
      </c>
      <c r="BG85" s="5" t="s">
        <v>1</v>
      </c>
      <c r="BH85" s="5" t="s">
        <v>2</v>
      </c>
      <c r="BI85" s="5" t="s">
        <v>3</v>
      </c>
      <c r="BJ85" s="4" t="s">
        <v>4</v>
      </c>
      <c r="BK85" s="4" t="s">
        <v>5</v>
      </c>
      <c r="BL85" s="4" t="s">
        <v>6</v>
      </c>
      <c r="BM85" s="5" t="s">
        <v>0</v>
      </c>
      <c r="BN85" s="5" t="s">
        <v>1</v>
      </c>
      <c r="BO85" s="5" t="s">
        <v>2</v>
      </c>
      <c r="BP85" s="5" t="s">
        <v>3</v>
      </c>
      <c r="BQ85" s="4" t="s">
        <v>4</v>
      </c>
      <c r="BR85" s="4" t="s">
        <v>5</v>
      </c>
      <c r="BS85" s="4" t="s">
        <v>6</v>
      </c>
      <c r="BT85" s="5" t="s">
        <v>0</v>
      </c>
      <c r="BU85" s="5" t="s">
        <v>1</v>
      </c>
      <c r="BV85" s="5" t="s">
        <v>2</v>
      </c>
      <c r="BW85" s="5" t="s">
        <v>3</v>
      </c>
      <c r="BX85" s="4" t="s">
        <v>4</v>
      </c>
      <c r="BY85" s="4" t="s">
        <v>5</v>
      </c>
      <c r="BZ85" s="4" t="s">
        <v>6</v>
      </c>
      <c r="CA85" s="5" t="s">
        <v>0</v>
      </c>
      <c r="CB85" s="5" t="s">
        <v>1</v>
      </c>
      <c r="CC85" s="5" t="s">
        <v>2</v>
      </c>
      <c r="CD85" s="5" t="s">
        <v>3</v>
      </c>
      <c r="CE85" s="4" t="s">
        <v>4</v>
      </c>
      <c r="CF85" s="4" t="s">
        <v>5</v>
      </c>
      <c r="CG85" s="4" t="s">
        <v>6</v>
      </c>
      <c r="CH85" s="5" t="s">
        <v>0</v>
      </c>
      <c r="CI85" s="5" t="s">
        <v>1</v>
      </c>
      <c r="CJ85" s="5" t="s">
        <v>2</v>
      </c>
      <c r="CK85" s="5" t="s">
        <v>3</v>
      </c>
      <c r="CL85" s="4" t="s">
        <v>4</v>
      </c>
      <c r="CM85" s="4" t="s">
        <v>5</v>
      </c>
      <c r="CN85" s="4" t="s">
        <v>6</v>
      </c>
      <c r="CO85" s="5" t="s">
        <v>0</v>
      </c>
      <c r="CP85" s="5" t="s">
        <v>1</v>
      </c>
      <c r="CQ85" s="5" t="s">
        <v>2</v>
      </c>
      <c r="CR85" s="5" t="s">
        <v>3</v>
      </c>
      <c r="CS85" s="4" t="s">
        <v>4</v>
      </c>
      <c r="CT85" s="4" t="s">
        <v>5</v>
      </c>
      <c r="CU85" s="4" t="s">
        <v>6</v>
      </c>
      <c r="CV85" s="5" t="s">
        <v>0</v>
      </c>
      <c r="CW85" s="5" t="s">
        <v>1</v>
      </c>
      <c r="CX85" s="5" t="s">
        <v>2</v>
      </c>
      <c r="CY85" s="5" t="s">
        <v>3</v>
      </c>
      <c r="CZ85" s="4" t="s">
        <v>4</v>
      </c>
      <c r="DA85" s="4" t="s">
        <v>5</v>
      </c>
      <c r="DB85" s="4" t="s">
        <v>6</v>
      </c>
      <c r="DC85" s="5" t="s">
        <v>0</v>
      </c>
      <c r="DD85" s="5" t="s">
        <v>1</v>
      </c>
      <c r="DE85" s="5" t="s">
        <v>2</v>
      </c>
      <c r="DF85" s="5" t="s">
        <v>3</v>
      </c>
      <c r="DG85" s="4" t="s">
        <v>4</v>
      </c>
      <c r="DH85" s="4" t="s">
        <v>5</v>
      </c>
      <c r="DI85" s="4" t="s">
        <v>6</v>
      </c>
      <c r="DJ85" s="5" t="s">
        <v>0</v>
      </c>
      <c r="DK85" s="5" t="s">
        <v>1</v>
      </c>
      <c r="DL85" s="5" t="s">
        <v>2</v>
      </c>
      <c r="DM85" s="5" t="s">
        <v>3</v>
      </c>
      <c r="DN85" s="4" t="s">
        <v>4</v>
      </c>
      <c r="DO85" s="4" t="s">
        <v>5</v>
      </c>
      <c r="DP85" s="4" t="s">
        <v>6</v>
      </c>
      <c r="DQ85" s="5" t="s">
        <v>0</v>
      </c>
      <c r="DR85" s="5" t="s">
        <v>1</v>
      </c>
      <c r="DS85" s="5" t="s">
        <v>2</v>
      </c>
      <c r="DT85" s="5" t="s">
        <v>3</v>
      </c>
      <c r="DU85" s="4" t="s">
        <v>4</v>
      </c>
      <c r="DV85" s="4" t="s">
        <v>5</v>
      </c>
      <c r="DW85" s="4" t="s">
        <v>6</v>
      </c>
      <c r="DX85" s="5" t="s">
        <v>0</v>
      </c>
      <c r="DY85" s="5" t="s">
        <v>1</v>
      </c>
      <c r="DZ85" s="5" t="s">
        <v>2</v>
      </c>
      <c r="EA85" s="5" t="s">
        <v>3</v>
      </c>
      <c r="EB85" s="4" t="s">
        <v>4</v>
      </c>
      <c r="EC85" s="4" t="s">
        <v>5</v>
      </c>
      <c r="ED85" s="4" t="s">
        <v>6</v>
      </c>
      <c r="EE85" s="5" t="s">
        <v>0</v>
      </c>
      <c r="EF85" s="5" t="s">
        <v>1</v>
      </c>
      <c r="EG85" s="5" t="s">
        <v>2</v>
      </c>
      <c r="EH85" s="5" t="s">
        <v>3</v>
      </c>
      <c r="EI85" s="4" t="s">
        <v>4</v>
      </c>
      <c r="EJ85" s="4" t="s">
        <v>5</v>
      </c>
      <c r="EK85" s="4" t="s">
        <v>6</v>
      </c>
      <c r="EL85" s="5" t="s">
        <v>0</v>
      </c>
      <c r="EM85" s="5" t="s">
        <v>1</v>
      </c>
      <c r="EN85" s="5" t="s">
        <v>2</v>
      </c>
      <c r="EO85" s="5" t="s">
        <v>3</v>
      </c>
      <c r="EP85" s="4" t="s">
        <v>4</v>
      </c>
      <c r="EQ85" s="4" t="s">
        <v>5</v>
      </c>
      <c r="ER85" s="4" t="s">
        <v>6</v>
      </c>
      <c r="ES85" s="5" t="s">
        <v>0</v>
      </c>
      <c r="ET85" s="5" t="s">
        <v>1</v>
      </c>
      <c r="EU85" s="5" t="s">
        <v>2</v>
      </c>
      <c r="EV85" s="5" t="s">
        <v>3</v>
      </c>
      <c r="EW85" s="4" t="s">
        <v>4</v>
      </c>
      <c r="EX85" s="4" t="s">
        <v>5</v>
      </c>
      <c r="EY85" s="4" t="s">
        <v>6</v>
      </c>
      <c r="EZ85" s="5" t="s">
        <v>0</v>
      </c>
      <c r="FA85" s="5" t="s">
        <v>1</v>
      </c>
      <c r="FB85" s="5" t="s">
        <v>2</v>
      </c>
      <c r="FC85" s="5" t="s">
        <v>3</v>
      </c>
      <c r="FD85" s="4" t="s">
        <v>4</v>
      </c>
      <c r="FE85" s="4" t="s">
        <v>5</v>
      </c>
      <c r="FF85" s="4" t="s">
        <v>6</v>
      </c>
      <c r="FG85" s="5" t="s">
        <v>0</v>
      </c>
      <c r="FH85" s="5" t="s">
        <v>1</v>
      </c>
      <c r="FI85" s="5" t="s">
        <v>2</v>
      </c>
      <c r="FJ85" s="5" t="s">
        <v>3</v>
      </c>
      <c r="FK85" s="4" t="s">
        <v>4</v>
      </c>
      <c r="FL85" s="4" t="s">
        <v>5</v>
      </c>
      <c r="FM85" s="4" t="s">
        <v>6</v>
      </c>
      <c r="FN85" s="5" t="s">
        <v>0</v>
      </c>
      <c r="FO85" s="5" t="s">
        <v>1</v>
      </c>
      <c r="FP85" s="5" t="s">
        <v>2</v>
      </c>
      <c r="FQ85" s="5" t="s">
        <v>3</v>
      </c>
      <c r="FR85" s="4" t="s">
        <v>4</v>
      </c>
      <c r="FS85" s="4" t="s">
        <v>5</v>
      </c>
      <c r="FT85" s="4" t="s">
        <v>6</v>
      </c>
      <c r="FU85" s="5" t="s">
        <v>0</v>
      </c>
      <c r="FV85" s="5" t="s">
        <v>1</v>
      </c>
      <c r="FW85" s="5" t="s">
        <v>2</v>
      </c>
      <c r="FX85" s="5" t="s">
        <v>3</v>
      </c>
      <c r="FY85" s="4" t="s">
        <v>4</v>
      </c>
      <c r="FZ85" s="4" t="s">
        <v>5</v>
      </c>
      <c r="GA85" s="4" t="s">
        <v>6</v>
      </c>
      <c r="GB85" s="5" t="s">
        <v>0</v>
      </c>
      <c r="GC85" s="5" t="s">
        <v>1</v>
      </c>
      <c r="GD85" s="5" t="s">
        <v>2</v>
      </c>
      <c r="GE85" s="5" t="s">
        <v>3</v>
      </c>
      <c r="GF85" s="4" t="s">
        <v>4</v>
      </c>
      <c r="GG85" s="4" t="s">
        <v>5</v>
      </c>
      <c r="GH85" s="4" t="s">
        <v>6</v>
      </c>
      <c r="GI85" s="5" t="s">
        <v>0</v>
      </c>
      <c r="GJ85" s="5" t="s">
        <v>1</v>
      </c>
      <c r="GK85" s="5" t="s">
        <v>2</v>
      </c>
      <c r="GL85" s="5" t="s">
        <v>3</v>
      </c>
      <c r="GM85" s="4" t="s">
        <v>4</v>
      </c>
      <c r="GN85" s="4" t="s">
        <v>5</v>
      </c>
      <c r="GO85" s="4" t="s">
        <v>6</v>
      </c>
      <c r="GP85" s="5" t="s">
        <v>0</v>
      </c>
      <c r="GQ85" s="5" t="s">
        <v>1</v>
      </c>
      <c r="GR85" s="5" t="s">
        <v>2</v>
      </c>
      <c r="GS85" s="5" t="s">
        <v>3</v>
      </c>
      <c r="GT85" s="4" t="s">
        <v>4</v>
      </c>
      <c r="GU85" s="4" t="s">
        <v>5</v>
      </c>
      <c r="GV85" s="4" t="s">
        <v>6</v>
      </c>
      <c r="GW85" s="5" t="s">
        <v>0</v>
      </c>
      <c r="GX85" s="5" t="s">
        <v>1</v>
      </c>
      <c r="GY85" s="5" t="s">
        <v>2</v>
      </c>
      <c r="GZ85" s="5" t="s">
        <v>3</v>
      </c>
      <c r="HA85" s="4" t="s">
        <v>4</v>
      </c>
      <c r="HB85" s="4" t="s">
        <v>5</v>
      </c>
      <c r="HC85" s="4" t="s">
        <v>6</v>
      </c>
      <c r="HD85" s="5" t="s">
        <v>0</v>
      </c>
      <c r="HE85" s="5" t="s">
        <v>1</v>
      </c>
      <c r="HF85" s="5" t="s">
        <v>2</v>
      </c>
      <c r="HG85" s="5" t="s">
        <v>3</v>
      </c>
      <c r="HH85" s="4" t="s">
        <v>4</v>
      </c>
      <c r="HI85" s="4" t="s">
        <v>5</v>
      </c>
      <c r="HJ85" s="4" t="s">
        <v>6</v>
      </c>
      <c r="HK85" s="5" t="s">
        <v>0</v>
      </c>
      <c r="HL85" s="5" t="s">
        <v>1</v>
      </c>
      <c r="HM85" s="5" t="s">
        <v>2</v>
      </c>
      <c r="HN85" s="5" t="s">
        <v>3</v>
      </c>
      <c r="HO85" s="4" t="s">
        <v>4</v>
      </c>
      <c r="HP85" s="4" t="s">
        <v>5</v>
      </c>
      <c r="HQ85" s="4" t="s">
        <v>6</v>
      </c>
      <c r="HR85" s="5" t="s">
        <v>0</v>
      </c>
      <c r="HS85" s="5" t="s">
        <v>1</v>
      </c>
      <c r="HT85" s="5" t="s">
        <v>2</v>
      </c>
      <c r="HU85" s="5" t="s">
        <v>3</v>
      </c>
      <c r="HV85" s="4" t="s">
        <v>4</v>
      </c>
      <c r="HW85" s="4" t="s">
        <v>5</v>
      </c>
      <c r="HX85" s="4" t="s">
        <v>6</v>
      </c>
      <c r="HY85" s="5" t="s">
        <v>0</v>
      </c>
      <c r="HZ85" s="5" t="s">
        <v>1</v>
      </c>
      <c r="IA85" s="5" t="s">
        <v>2</v>
      </c>
      <c r="IB85" s="5" t="s">
        <v>3</v>
      </c>
      <c r="IC85" s="4" t="s">
        <v>4</v>
      </c>
      <c r="ID85" s="4" t="s">
        <v>5</v>
      </c>
      <c r="IE85" s="4" t="s">
        <v>6</v>
      </c>
      <c r="IF85" s="5" t="s">
        <v>0</v>
      </c>
      <c r="IG85" s="5" t="s">
        <v>1</v>
      </c>
      <c r="IH85" s="5" t="s">
        <v>2</v>
      </c>
      <c r="II85" s="5" t="s">
        <v>3</v>
      </c>
      <c r="IJ85" s="4" t="s">
        <v>4</v>
      </c>
      <c r="IK85" s="4" t="s">
        <v>5</v>
      </c>
      <c r="IL85" s="4" t="s">
        <v>6</v>
      </c>
      <c r="IM85" s="5" t="s">
        <v>0</v>
      </c>
      <c r="IN85" s="5" t="s">
        <v>1</v>
      </c>
      <c r="IO85" s="5" t="s">
        <v>2</v>
      </c>
      <c r="IP85" s="5" t="s">
        <v>3</v>
      </c>
      <c r="IQ85" s="4" t="s">
        <v>4</v>
      </c>
      <c r="IR85" s="4" t="s">
        <v>5</v>
      </c>
      <c r="IS85" s="4" t="s">
        <v>6</v>
      </c>
      <c r="IT85" s="4" t="s">
        <v>3</v>
      </c>
      <c r="IU85" s="4" t="s">
        <v>4</v>
      </c>
    </row>
    <row r="86" spans="1:255" s="6" customFormat="1" x14ac:dyDescent="0.15">
      <c r="A86" s="6" t="s">
        <v>7</v>
      </c>
      <c r="B86" s="7">
        <v>33</v>
      </c>
      <c r="C86" s="7">
        <v>36</v>
      </c>
      <c r="D86" s="7">
        <v>-27</v>
      </c>
      <c r="E86" s="7">
        <v>12</v>
      </c>
      <c r="F86" s="7">
        <v>9</v>
      </c>
      <c r="G86" s="7">
        <v>-100</v>
      </c>
      <c r="H86" s="7">
        <v>-34</v>
      </c>
      <c r="I86" s="8">
        <v>-14</v>
      </c>
      <c r="J86" s="8">
        <v>-64</v>
      </c>
      <c r="K86" s="8">
        <v>-28</v>
      </c>
      <c r="L86" s="8">
        <v>-19</v>
      </c>
      <c r="M86" s="8">
        <v>11</v>
      </c>
      <c r="N86" s="8">
        <v>-68</v>
      </c>
      <c r="O86" s="8">
        <v>-36</v>
      </c>
      <c r="P86" s="7">
        <v>-50</v>
      </c>
      <c r="Q86" s="7">
        <v>-53</v>
      </c>
      <c r="R86" s="7">
        <v>8</v>
      </c>
      <c r="S86" s="7">
        <v>25</v>
      </c>
      <c r="T86" s="7">
        <v>-30</v>
      </c>
      <c r="U86" s="7">
        <v>-69</v>
      </c>
      <c r="V86" s="7">
        <v>-68</v>
      </c>
      <c r="W86" s="8">
        <v>-28</v>
      </c>
      <c r="X86" s="8">
        <v>-79</v>
      </c>
      <c r="Y86" s="8">
        <v>-71</v>
      </c>
      <c r="Z86" s="8">
        <v>-114</v>
      </c>
      <c r="AA86" s="7">
        <v>-34</v>
      </c>
      <c r="AB86" s="7">
        <v>64</v>
      </c>
      <c r="AC86" s="7">
        <v>47</v>
      </c>
      <c r="AD86" s="7">
        <v>74</v>
      </c>
      <c r="AE86" s="7">
        <v>74</v>
      </c>
      <c r="AF86" s="7">
        <v>74</v>
      </c>
      <c r="AG86" s="7">
        <v>-129</v>
      </c>
      <c r="AH86" s="8">
        <v>-129</v>
      </c>
      <c r="AI86" s="8">
        <v>-129</v>
      </c>
      <c r="AJ86" s="8">
        <v>-146</v>
      </c>
      <c r="AK86" s="8">
        <v>-88</v>
      </c>
      <c r="AL86" s="8">
        <v>19</v>
      </c>
      <c r="AM86" s="8">
        <v>326</v>
      </c>
      <c r="AN86" s="8">
        <v>307</v>
      </c>
      <c r="AO86" s="7">
        <v>129</v>
      </c>
      <c r="AP86" s="7">
        <v>29</v>
      </c>
      <c r="AQ86" s="7">
        <v>-79</v>
      </c>
      <c r="AR86" s="7">
        <v>-106</v>
      </c>
      <c r="AS86" s="7">
        <v>-31</v>
      </c>
      <c r="AT86" s="7">
        <v>225</v>
      </c>
      <c r="AU86" s="7">
        <v>296</v>
      </c>
      <c r="AV86" s="8">
        <v>17</v>
      </c>
      <c r="AW86" s="8">
        <v>-111</v>
      </c>
      <c r="AX86" s="8">
        <v>-158</v>
      </c>
      <c r="AY86" s="8">
        <v>-117</v>
      </c>
      <c r="AZ86" s="8">
        <v>-107</v>
      </c>
      <c r="BA86" s="8">
        <v>400</v>
      </c>
      <c r="BB86" s="8">
        <v>658</v>
      </c>
      <c r="BC86" s="7">
        <v>841</v>
      </c>
      <c r="BD86" s="7">
        <v>309</v>
      </c>
      <c r="BE86" s="7">
        <v>206</v>
      </c>
      <c r="BF86" s="7">
        <v>-33</v>
      </c>
      <c r="BG86" s="7">
        <v>260</v>
      </c>
      <c r="BH86" s="7">
        <v>460</v>
      </c>
      <c r="BI86" s="7">
        <v>80</v>
      </c>
      <c r="BJ86" s="8">
        <v>-180</v>
      </c>
      <c r="BK86" s="8">
        <v>-335</v>
      </c>
      <c r="BL86" s="8">
        <v>-168</v>
      </c>
      <c r="BM86" s="8">
        <v>-223</v>
      </c>
      <c r="BN86" s="8">
        <v>-215</v>
      </c>
      <c r="BO86" s="8">
        <v>-36</v>
      </c>
      <c r="BP86" s="8">
        <v>-201</v>
      </c>
      <c r="BQ86" s="7">
        <v>-367</v>
      </c>
      <c r="BR86" s="7">
        <v>-276</v>
      </c>
      <c r="BS86" s="7">
        <v>-327</v>
      </c>
      <c r="BT86" s="7">
        <v>60</v>
      </c>
      <c r="BU86" s="7">
        <v>616</v>
      </c>
      <c r="BV86" s="7">
        <v>354</v>
      </c>
      <c r="BW86" s="7">
        <v>261</v>
      </c>
      <c r="BX86" s="8">
        <v>10</v>
      </c>
      <c r="BY86" s="8">
        <v>-268</v>
      </c>
      <c r="BZ86" s="8">
        <v>-532</v>
      </c>
      <c r="CA86" s="8">
        <v>-482</v>
      </c>
      <c r="CB86" s="8">
        <v>-389</v>
      </c>
      <c r="CC86" s="8">
        <v>-477</v>
      </c>
      <c r="CD86" s="8">
        <v>-393</v>
      </c>
      <c r="CE86" s="7">
        <v>-436</v>
      </c>
      <c r="CF86" s="7">
        <v>-369</v>
      </c>
      <c r="CG86" s="7">
        <v>-177</v>
      </c>
      <c r="CH86" s="7">
        <v>-169</v>
      </c>
      <c r="CI86" s="7">
        <v>-262</v>
      </c>
      <c r="CJ86" s="7">
        <v>-391</v>
      </c>
      <c r="CK86" s="7">
        <v>142</v>
      </c>
      <c r="CL86" s="8">
        <v>-304</v>
      </c>
      <c r="CM86" s="8">
        <v>-403</v>
      </c>
      <c r="CN86" s="8">
        <v>-590</v>
      </c>
      <c r="CO86" s="9">
        <v>-468</v>
      </c>
      <c r="CP86" s="9">
        <v>-1070</v>
      </c>
      <c r="CQ86" s="9">
        <v>-976</v>
      </c>
      <c r="CR86" s="9">
        <v>-1091</v>
      </c>
      <c r="CS86" s="9">
        <v>-899</v>
      </c>
      <c r="CT86" s="9">
        <v>-792</v>
      </c>
      <c r="CU86" s="9">
        <v>-1193</v>
      </c>
      <c r="CV86" s="9">
        <v>-1150</v>
      </c>
      <c r="CW86" s="9">
        <v>-1206</v>
      </c>
      <c r="CX86" s="9">
        <v>-1098</v>
      </c>
      <c r="CY86" s="9">
        <v>-1053</v>
      </c>
      <c r="CZ86" s="9">
        <v>-1049</v>
      </c>
      <c r="DA86" s="9">
        <v>-792</v>
      </c>
      <c r="DB86" s="9">
        <v>-367</v>
      </c>
      <c r="DC86" s="9">
        <v>-547</v>
      </c>
      <c r="DD86" s="9">
        <v>-582</v>
      </c>
      <c r="DE86" s="9">
        <v>-138</v>
      </c>
      <c r="DF86" s="9">
        <v>143</v>
      </c>
      <c r="DG86" s="9">
        <v>94</v>
      </c>
      <c r="DH86" s="9">
        <v>-201</v>
      </c>
      <c r="DI86" s="9">
        <v>-480</v>
      </c>
      <c r="DJ86" s="9">
        <v>-304</v>
      </c>
      <c r="DK86" s="9">
        <v>-91</v>
      </c>
      <c r="DL86" s="9">
        <v>-714</v>
      </c>
      <c r="DM86" s="9">
        <v>-736</v>
      </c>
      <c r="DN86" s="9">
        <v>-1151</v>
      </c>
      <c r="DO86" s="9">
        <v>-878</v>
      </c>
      <c r="DP86" s="9">
        <v>-373</v>
      </c>
      <c r="DQ86" s="9">
        <v>11</v>
      </c>
      <c r="DR86" s="9">
        <v>107</v>
      </c>
      <c r="DS86" s="9">
        <v>-270</v>
      </c>
      <c r="DT86" s="9">
        <v>-411</v>
      </c>
      <c r="DU86" s="9">
        <v>-325</v>
      </c>
      <c r="DV86" s="9">
        <v>-39</v>
      </c>
      <c r="DW86" s="9">
        <v>-105</v>
      </c>
      <c r="DX86" s="9">
        <v>-100</v>
      </c>
      <c r="DY86" s="9">
        <v>-260</v>
      </c>
      <c r="DZ86" s="9">
        <v>-331</v>
      </c>
      <c r="EA86" s="9">
        <v>-310</v>
      </c>
      <c r="EB86" s="9">
        <v>-366</v>
      </c>
      <c r="EC86" s="9">
        <v>-617</v>
      </c>
      <c r="ED86" s="9">
        <v>-854</v>
      </c>
      <c r="EE86" s="9">
        <v>-629</v>
      </c>
      <c r="EF86" s="9">
        <v>-636</v>
      </c>
      <c r="EG86" s="9">
        <v>-162</v>
      </c>
      <c r="EH86" s="9">
        <v>-191</v>
      </c>
      <c r="EI86" s="9">
        <v>-144</v>
      </c>
      <c r="EJ86" s="9">
        <v>-111</v>
      </c>
      <c r="EK86" s="9">
        <v>-457</v>
      </c>
      <c r="EL86" s="9">
        <v>-457</v>
      </c>
      <c r="EM86" s="9">
        <v>-802</v>
      </c>
      <c r="EN86" s="9">
        <v>-151</v>
      </c>
      <c r="EO86" s="9">
        <v>-242</v>
      </c>
      <c r="EP86" s="9">
        <v>-242</v>
      </c>
      <c r="EQ86" s="9">
        <v>-403</v>
      </c>
      <c r="ER86" s="9">
        <v>-227</v>
      </c>
      <c r="ES86" s="9">
        <v>-252</v>
      </c>
      <c r="ET86" s="9">
        <v>-133</v>
      </c>
      <c r="EU86" s="9">
        <v>-45</v>
      </c>
      <c r="EV86" s="9">
        <v>102</v>
      </c>
      <c r="EW86" s="9">
        <v>-359</v>
      </c>
      <c r="EX86" s="43">
        <v>-130</v>
      </c>
      <c r="EY86" s="43">
        <v>156</v>
      </c>
      <c r="EZ86" s="43">
        <v>-238</v>
      </c>
      <c r="FA86" s="43">
        <v>-424</v>
      </c>
      <c r="FB86" s="43">
        <v>-281</v>
      </c>
      <c r="FC86" s="43">
        <v>31</v>
      </c>
      <c r="FD86" s="9">
        <v>-120</v>
      </c>
      <c r="FE86" s="9">
        <v>-87</v>
      </c>
      <c r="FF86" s="9">
        <v>9</v>
      </c>
      <c r="FG86" s="9">
        <v>-600</v>
      </c>
      <c r="FH86" s="9">
        <v>-690</v>
      </c>
      <c r="FI86" s="9">
        <v>-481</v>
      </c>
      <c r="FJ86" s="9">
        <v>-647</v>
      </c>
      <c r="FK86" s="43">
        <v>-56</v>
      </c>
      <c r="FL86" s="43">
        <v>-21</v>
      </c>
      <c r="FM86" s="43">
        <v>-207</v>
      </c>
      <c r="FN86" s="43">
        <v>-450</v>
      </c>
      <c r="FO86" s="43">
        <v>-242</v>
      </c>
      <c r="FP86" s="43">
        <v>-56</v>
      </c>
      <c r="FQ86" s="43">
        <v>-127</v>
      </c>
      <c r="FR86" s="9">
        <v>97</v>
      </c>
      <c r="FS86" s="9">
        <v>45</v>
      </c>
      <c r="FT86" s="9">
        <v>278</v>
      </c>
      <c r="FU86" s="9">
        <v>273</v>
      </c>
      <c r="FV86" s="9">
        <v>171</v>
      </c>
      <c r="FW86" s="9">
        <v>68</v>
      </c>
      <c r="FX86" s="9">
        <v>55</v>
      </c>
      <c r="FY86" s="43">
        <v>-166</v>
      </c>
      <c r="FZ86" s="43">
        <v>-571</v>
      </c>
      <c r="GA86" s="43">
        <v>-510</v>
      </c>
      <c r="GB86" s="43">
        <v>-116</v>
      </c>
      <c r="GC86" s="43">
        <v>-568</v>
      </c>
      <c r="GD86" s="43">
        <v>-775</v>
      </c>
      <c r="GE86" s="43">
        <v>-395</v>
      </c>
      <c r="GF86" s="6">
        <v>-603</v>
      </c>
      <c r="GG86" s="6">
        <v>-551</v>
      </c>
      <c r="GH86" s="6">
        <v>-24</v>
      </c>
      <c r="GI86" s="6">
        <v>284</v>
      </c>
      <c r="GJ86" s="6">
        <v>38</v>
      </c>
      <c r="GK86" s="6">
        <v>143</v>
      </c>
      <c r="GL86" s="6">
        <v>149</v>
      </c>
      <c r="GM86" s="6">
        <v>-186</v>
      </c>
      <c r="GN86" s="6">
        <v>-74</v>
      </c>
      <c r="GO86" s="6">
        <v>374</v>
      </c>
      <c r="GP86" s="6">
        <v>312</v>
      </c>
      <c r="GQ86" s="6">
        <v>111</v>
      </c>
      <c r="GR86" s="6">
        <v>-135</v>
      </c>
      <c r="GS86" s="6">
        <v>-574</v>
      </c>
      <c r="GT86" s="6">
        <v>-447</v>
      </c>
      <c r="GU86" s="6">
        <v>-421</v>
      </c>
      <c r="GV86" s="6">
        <v>-273</v>
      </c>
      <c r="GW86" s="6">
        <v>-169</v>
      </c>
      <c r="GX86" s="6">
        <v>-233</v>
      </c>
      <c r="GY86" s="6">
        <v>-227</v>
      </c>
      <c r="GZ86" s="6">
        <v>-558</v>
      </c>
      <c r="HA86" s="6">
        <v>-537</v>
      </c>
      <c r="HB86" s="6">
        <v>-162</v>
      </c>
      <c r="HC86" s="6">
        <v>-90</v>
      </c>
      <c r="HD86" s="6">
        <v>-303</v>
      </c>
      <c r="HE86" s="6">
        <v>-487</v>
      </c>
      <c r="HF86" s="6">
        <v>-298</v>
      </c>
      <c r="HG86" s="6">
        <v>-225</v>
      </c>
      <c r="HH86" s="6">
        <v>-292</v>
      </c>
      <c r="HI86" s="6">
        <v>31</v>
      </c>
      <c r="HJ86" s="6">
        <v>373</v>
      </c>
      <c r="HK86" s="6">
        <v>201</v>
      </c>
      <c r="HL86" s="6">
        <v>-54</v>
      </c>
      <c r="HM86" s="6">
        <v>186</v>
      </c>
      <c r="HN86" s="6">
        <v>-96</v>
      </c>
      <c r="HO86" s="6">
        <v>-49</v>
      </c>
      <c r="HP86" s="6">
        <v>296</v>
      </c>
      <c r="HQ86" s="6">
        <v>265</v>
      </c>
      <c r="HR86" s="6">
        <v>164</v>
      </c>
      <c r="HS86" s="6">
        <v>-12</v>
      </c>
      <c r="HT86" s="6">
        <v>-22</v>
      </c>
      <c r="HU86" s="6">
        <v>384</v>
      </c>
      <c r="HV86" s="6">
        <v>229</v>
      </c>
      <c r="HW86" s="6">
        <v>131</v>
      </c>
      <c r="HX86" s="6">
        <v>-145</v>
      </c>
      <c r="HY86" s="6">
        <v>-296</v>
      </c>
      <c r="HZ86" s="6">
        <v>-254</v>
      </c>
      <c r="IA86" s="6">
        <v>-210</v>
      </c>
      <c r="IB86" s="6">
        <v>-281</v>
      </c>
      <c r="IC86" s="6">
        <v>-70</v>
      </c>
      <c r="ID86" s="6">
        <v>120</v>
      </c>
      <c r="IE86" s="6">
        <v>276</v>
      </c>
      <c r="IF86" s="6">
        <v>196</v>
      </c>
      <c r="IG86" s="6">
        <v>8</v>
      </c>
      <c r="IH86" s="6">
        <v>7</v>
      </c>
      <c r="II86" s="6">
        <v>184</v>
      </c>
      <c r="IJ86" s="6">
        <v>-358</v>
      </c>
      <c r="IK86" s="6">
        <v>-237</v>
      </c>
      <c r="IL86" s="6">
        <v>-122</v>
      </c>
      <c r="IM86" s="6">
        <v>-186</v>
      </c>
      <c r="IN86" s="6">
        <v>-255</v>
      </c>
      <c r="IO86" s="6">
        <v>-343</v>
      </c>
      <c r="IP86" s="6">
        <v>-358</v>
      </c>
      <c r="IQ86" s="6">
        <v>-219</v>
      </c>
      <c r="IR86" s="6">
        <v>-500</v>
      </c>
      <c r="IS86" s="6">
        <v>-463</v>
      </c>
      <c r="IT86" s="6">
        <v>-321</v>
      </c>
      <c r="IU86" s="6">
        <v>65</v>
      </c>
    </row>
    <row r="87" spans="1:255" s="6" customFormat="1" x14ac:dyDescent="0.15">
      <c r="A87" s="6" t="s">
        <v>8</v>
      </c>
      <c r="B87" s="7">
        <v>-56</v>
      </c>
      <c r="C87" s="7">
        <v>-496</v>
      </c>
      <c r="D87" s="7">
        <v>-483</v>
      </c>
      <c r="E87" s="7">
        <v>-502</v>
      </c>
      <c r="F87" s="7">
        <v>-657</v>
      </c>
      <c r="G87" s="7">
        <v>-589</v>
      </c>
      <c r="H87" s="7">
        <v>-389</v>
      </c>
      <c r="I87" s="8">
        <v>-30</v>
      </c>
      <c r="J87" s="8">
        <v>-145</v>
      </c>
      <c r="K87" s="8">
        <v>-403</v>
      </c>
      <c r="L87" s="8">
        <v>-386</v>
      </c>
      <c r="M87" s="8">
        <v>-408</v>
      </c>
      <c r="N87" s="8">
        <v>-482</v>
      </c>
      <c r="O87" s="8">
        <v>-419</v>
      </c>
      <c r="P87" s="7">
        <v>-278</v>
      </c>
      <c r="Q87" s="7">
        <v>-102</v>
      </c>
      <c r="R87" s="7">
        <v>1241</v>
      </c>
      <c r="S87" s="7">
        <v>-438</v>
      </c>
      <c r="T87" s="7">
        <v>-294</v>
      </c>
      <c r="U87" s="7">
        <v>297</v>
      </c>
      <c r="V87" s="7">
        <v>878</v>
      </c>
      <c r="W87" s="8">
        <v>784</v>
      </c>
      <c r="X87" s="8">
        <v>830</v>
      </c>
      <c r="Y87" s="8">
        <v>-476</v>
      </c>
      <c r="Z87" s="8">
        <v>-514</v>
      </c>
      <c r="AA87" s="7">
        <v>-312</v>
      </c>
      <c r="AB87" s="7">
        <v>-52</v>
      </c>
      <c r="AC87" s="7">
        <v>-446</v>
      </c>
      <c r="AD87" s="7">
        <v>-183</v>
      </c>
      <c r="AE87" s="7">
        <v>-183</v>
      </c>
      <c r="AF87" s="7">
        <v>-183</v>
      </c>
      <c r="AG87" s="7">
        <v>-376</v>
      </c>
      <c r="AH87" s="8">
        <v>-375</v>
      </c>
      <c r="AI87" s="8">
        <v>-375</v>
      </c>
      <c r="AJ87" s="8">
        <v>-369</v>
      </c>
      <c r="AK87" s="8">
        <v>-191</v>
      </c>
      <c r="AL87" s="8">
        <v>-57</v>
      </c>
      <c r="AM87" s="8">
        <v>-237</v>
      </c>
      <c r="AN87" s="8">
        <v>-437</v>
      </c>
      <c r="AO87" s="7">
        <v>-584</v>
      </c>
      <c r="AP87" s="7">
        <v>-257</v>
      </c>
      <c r="AQ87" s="7">
        <v>-320</v>
      </c>
      <c r="AR87" s="7">
        <v>-172</v>
      </c>
      <c r="AS87" s="7">
        <v>-162</v>
      </c>
      <c r="AT87" s="7">
        <v>-361</v>
      </c>
      <c r="AU87" s="7">
        <v>-463</v>
      </c>
      <c r="AV87" s="8">
        <v>743</v>
      </c>
      <c r="AW87" s="8">
        <v>-6</v>
      </c>
      <c r="AX87" s="8">
        <v>-515</v>
      </c>
      <c r="AY87" s="8">
        <v>-159</v>
      </c>
      <c r="AZ87" s="8">
        <v>265</v>
      </c>
      <c r="BA87" s="8">
        <v>13</v>
      </c>
      <c r="BB87" s="8">
        <v>74</v>
      </c>
      <c r="BC87" s="7">
        <v>69</v>
      </c>
      <c r="BD87" s="7">
        <v>2710</v>
      </c>
      <c r="BE87" s="7">
        <v>2111</v>
      </c>
      <c r="BF87" s="7">
        <v>558</v>
      </c>
      <c r="BG87" s="7">
        <v>69</v>
      </c>
      <c r="BH87" s="7">
        <v>-784</v>
      </c>
      <c r="BI87" s="7">
        <v>-385</v>
      </c>
      <c r="BJ87" s="8">
        <v>-205</v>
      </c>
      <c r="BK87" s="8">
        <v>-341</v>
      </c>
      <c r="BL87" s="8">
        <v>1393</v>
      </c>
      <c r="BM87" s="8">
        <v>1461</v>
      </c>
      <c r="BN87" s="8">
        <v>1433</v>
      </c>
      <c r="BO87" s="8">
        <v>1372</v>
      </c>
      <c r="BP87" s="8">
        <v>5</v>
      </c>
      <c r="BQ87" s="7">
        <v>689</v>
      </c>
      <c r="BR87" s="7">
        <v>356</v>
      </c>
      <c r="BS87" s="7">
        <v>0</v>
      </c>
      <c r="BT87" s="7">
        <v>117</v>
      </c>
      <c r="BU87" s="7">
        <v>1281</v>
      </c>
      <c r="BV87" s="7">
        <v>494</v>
      </c>
      <c r="BW87" s="7">
        <v>1179</v>
      </c>
      <c r="BX87" s="8">
        <v>1250</v>
      </c>
      <c r="BY87" s="8">
        <v>3237</v>
      </c>
      <c r="BZ87" s="8">
        <v>2556</v>
      </c>
      <c r="CA87" s="8">
        <v>678</v>
      </c>
      <c r="CB87" s="8">
        <v>100</v>
      </c>
      <c r="CC87" s="8">
        <v>895</v>
      </c>
      <c r="CD87" s="8">
        <v>-3</v>
      </c>
      <c r="CE87" s="7">
        <v>-885</v>
      </c>
      <c r="CF87" s="7">
        <v>-811</v>
      </c>
      <c r="CG87" s="7">
        <v>-1152</v>
      </c>
      <c r="CH87" s="7">
        <v>448</v>
      </c>
      <c r="CI87" s="7">
        <v>1049</v>
      </c>
      <c r="CJ87" s="7">
        <v>1881</v>
      </c>
      <c r="CK87" s="7">
        <v>1029</v>
      </c>
      <c r="CL87" s="8">
        <v>-731</v>
      </c>
      <c r="CM87" s="8">
        <v>-990</v>
      </c>
      <c r="CN87" s="8">
        <v>-764</v>
      </c>
      <c r="CO87" s="9">
        <v>-320</v>
      </c>
      <c r="CP87" s="9">
        <v>-817</v>
      </c>
      <c r="CQ87" s="9">
        <v>-531</v>
      </c>
      <c r="CR87" s="9">
        <v>-1061</v>
      </c>
      <c r="CS87" s="9">
        <v>-955</v>
      </c>
      <c r="CT87" s="9">
        <v>-600</v>
      </c>
      <c r="CU87" s="9">
        <v>259</v>
      </c>
      <c r="CV87" s="9">
        <v>204</v>
      </c>
      <c r="CW87" s="9">
        <v>789</v>
      </c>
      <c r="CX87" s="9">
        <v>-804</v>
      </c>
      <c r="CY87" s="9">
        <v>-660</v>
      </c>
      <c r="CZ87" s="9">
        <v>-763</v>
      </c>
      <c r="DA87" s="9">
        <v>-1120</v>
      </c>
      <c r="DB87" s="9">
        <v>-654</v>
      </c>
      <c r="DC87" s="9">
        <v>-675</v>
      </c>
      <c r="DD87" s="9">
        <v>-652</v>
      </c>
      <c r="DE87" s="9">
        <v>-407</v>
      </c>
      <c r="DF87" s="9">
        <v>90</v>
      </c>
      <c r="DG87" s="9">
        <v>418</v>
      </c>
      <c r="DH87" s="9">
        <v>740</v>
      </c>
      <c r="DI87" s="9">
        <v>464</v>
      </c>
      <c r="DJ87" s="9">
        <v>-295</v>
      </c>
      <c r="DK87" s="9">
        <v>-662</v>
      </c>
      <c r="DL87" s="9">
        <v>-995</v>
      </c>
      <c r="DM87" s="9">
        <v>-1012</v>
      </c>
      <c r="DN87" s="9">
        <v>-1443</v>
      </c>
      <c r="DO87" s="9">
        <v>-1329</v>
      </c>
      <c r="DP87" s="9">
        <v>-416</v>
      </c>
      <c r="DQ87" s="9">
        <v>138</v>
      </c>
      <c r="DR87" s="9">
        <v>602</v>
      </c>
      <c r="DS87" s="9">
        <v>154</v>
      </c>
      <c r="DT87" s="9">
        <v>242</v>
      </c>
      <c r="DU87" s="9">
        <v>-116</v>
      </c>
      <c r="DV87" s="9">
        <v>-369</v>
      </c>
      <c r="DW87" s="9">
        <v>-344</v>
      </c>
      <c r="DX87" s="9">
        <v>-216</v>
      </c>
      <c r="DY87" s="9">
        <v>453</v>
      </c>
      <c r="DZ87" s="9">
        <v>379</v>
      </c>
      <c r="EA87" s="9">
        <v>653</v>
      </c>
      <c r="EB87" s="9">
        <v>269</v>
      </c>
      <c r="EC87" s="9">
        <v>418</v>
      </c>
      <c r="ED87" s="9">
        <v>362</v>
      </c>
      <c r="EE87" s="9">
        <v>55</v>
      </c>
      <c r="EF87" s="9">
        <v>-564</v>
      </c>
      <c r="EG87" s="9">
        <v>153</v>
      </c>
      <c r="EH87" s="9">
        <v>22</v>
      </c>
      <c r="EI87" s="9">
        <v>291</v>
      </c>
      <c r="EJ87" s="9">
        <v>-274</v>
      </c>
      <c r="EK87" s="9">
        <v>180</v>
      </c>
      <c r="EL87" s="9">
        <v>386</v>
      </c>
      <c r="EM87" s="9">
        <v>-186</v>
      </c>
      <c r="EN87" s="9">
        <v>-38</v>
      </c>
      <c r="EO87" s="9">
        <v>-54</v>
      </c>
      <c r="EP87" s="9">
        <v>-45</v>
      </c>
      <c r="EQ87" s="9">
        <v>-330</v>
      </c>
      <c r="ER87" s="9">
        <v>-355</v>
      </c>
      <c r="ES87" s="9">
        <v>-459</v>
      </c>
      <c r="ET87" s="9">
        <v>343</v>
      </c>
      <c r="EU87" s="9">
        <v>59</v>
      </c>
      <c r="EV87" s="9">
        <v>-202</v>
      </c>
      <c r="EW87" s="9">
        <v>-1050</v>
      </c>
      <c r="EX87" s="43">
        <v>-586</v>
      </c>
      <c r="EY87" s="43">
        <v>299</v>
      </c>
      <c r="EZ87" s="43">
        <v>-120</v>
      </c>
      <c r="FA87" s="43">
        <v>-39</v>
      </c>
      <c r="FB87" s="43">
        <v>415</v>
      </c>
      <c r="FC87" s="43">
        <v>-511</v>
      </c>
      <c r="FD87" s="9">
        <v>-821</v>
      </c>
      <c r="FE87" s="9">
        <v>-731</v>
      </c>
      <c r="FF87" s="9">
        <v>-1344</v>
      </c>
      <c r="FG87" s="9">
        <v>-2259</v>
      </c>
      <c r="FH87" s="9">
        <v>-2387</v>
      </c>
      <c r="FI87" s="9">
        <v>-2563</v>
      </c>
      <c r="FJ87" s="9">
        <v>-2664</v>
      </c>
      <c r="FK87" s="43">
        <v>-2461</v>
      </c>
      <c r="FL87" s="43">
        <v>-2423</v>
      </c>
      <c r="FM87" s="43">
        <v>-2480</v>
      </c>
      <c r="FN87" s="43">
        <v>-1551</v>
      </c>
      <c r="FO87" s="43">
        <v>-643</v>
      </c>
      <c r="FP87" s="43">
        <v>-1328</v>
      </c>
      <c r="FQ87" s="43">
        <v>-2228</v>
      </c>
      <c r="FR87" s="9">
        <v>-2177</v>
      </c>
      <c r="FS87" s="9">
        <v>-1305</v>
      </c>
      <c r="FT87" s="9">
        <v>-32</v>
      </c>
      <c r="FU87" s="9">
        <v>-455</v>
      </c>
      <c r="FV87" s="9">
        <v>3</v>
      </c>
      <c r="FW87" s="9">
        <v>5131</v>
      </c>
      <c r="FX87" s="9">
        <v>-1062</v>
      </c>
      <c r="FY87" s="43">
        <v>-668</v>
      </c>
      <c r="FZ87" s="43">
        <v>-672</v>
      </c>
      <c r="GA87" s="43">
        <v>-858</v>
      </c>
      <c r="GB87" s="43">
        <v>-1586</v>
      </c>
      <c r="GC87" s="43">
        <v>-1361</v>
      </c>
      <c r="GD87" s="43">
        <v>-1069</v>
      </c>
      <c r="GE87" s="43">
        <v>-1134</v>
      </c>
      <c r="GF87" s="6">
        <v>-1445</v>
      </c>
      <c r="GG87" s="6">
        <v>-1192</v>
      </c>
      <c r="GH87" s="6">
        <v>-1154</v>
      </c>
      <c r="GI87" s="6">
        <v>-145</v>
      </c>
      <c r="GJ87" s="6">
        <v>-803</v>
      </c>
      <c r="GK87" s="6">
        <v>-699</v>
      </c>
      <c r="GL87" s="6">
        <v>-729</v>
      </c>
      <c r="GM87" s="6">
        <v>-1011</v>
      </c>
      <c r="GN87" s="6">
        <v>357</v>
      </c>
      <c r="GO87" s="6">
        <v>921</v>
      </c>
      <c r="GP87" s="6">
        <v>379</v>
      </c>
      <c r="GQ87" s="6">
        <v>132</v>
      </c>
      <c r="GR87" s="6">
        <v>-812</v>
      </c>
      <c r="GS87" s="6">
        <v>259</v>
      </c>
      <c r="GT87" s="6">
        <v>494</v>
      </c>
      <c r="GU87" s="6">
        <v>1161</v>
      </c>
      <c r="GV87" s="6">
        <v>2102</v>
      </c>
      <c r="GW87" s="6">
        <v>1332</v>
      </c>
      <c r="GX87" s="6">
        <v>428</v>
      </c>
      <c r="GY87" s="6">
        <v>172</v>
      </c>
      <c r="GZ87" s="6">
        <v>896</v>
      </c>
      <c r="HA87" s="6">
        <v>542</v>
      </c>
      <c r="HB87" s="6">
        <v>501</v>
      </c>
      <c r="HC87" s="6">
        <v>266</v>
      </c>
      <c r="HD87" s="6">
        <v>-441</v>
      </c>
      <c r="HE87" s="6">
        <v>-325</v>
      </c>
      <c r="HF87" s="6">
        <v>1352</v>
      </c>
      <c r="HG87" s="6">
        <v>908</v>
      </c>
      <c r="HH87" s="6">
        <v>1844</v>
      </c>
      <c r="HI87" s="6">
        <v>1291</v>
      </c>
      <c r="HJ87" s="6">
        <v>1515</v>
      </c>
      <c r="HK87" s="6">
        <v>-603</v>
      </c>
      <c r="HL87" s="6">
        <v>-626</v>
      </c>
      <c r="HM87" s="6">
        <v>-628</v>
      </c>
      <c r="HN87" s="6">
        <v>-521</v>
      </c>
      <c r="HO87" s="6">
        <v>-483</v>
      </c>
      <c r="HP87" s="6">
        <v>-706</v>
      </c>
      <c r="HQ87" s="6">
        <v>-765</v>
      </c>
      <c r="HR87" s="6">
        <v>-478</v>
      </c>
      <c r="HS87" s="6">
        <v>-458</v>
      </c>
      <c r="HT87" s="6">
        <v>-407</v>
      </c>
      <c r="HU87" s="6">
        <v>-409</v>
      </c>
      <c r="HV87" s="6">
        <v>-478</v>
      </c>
      <c r="HW87" s="6">
        <v>-54</v>
      </c>
      <c r="HX87" s="6">
        <v>13</v>
      </c>
      <c r="HY87" s="6">
        <v>481</v>
      </c>
      <c r="HZ87" s="6">
        <v>218</v>
      </c>
      <c r="IA87" s="6">
        <v>406</v>
      </c>
      <c r="IB87" s="6">
        <v>-118</v>
      </c>
      <c r="IC87" s="6">
        <v>299</v>
      </c>
      <c r="ID87" s="6">
        <v>243</v>
      </c>
      <c r="IE87" s="6">
        <v>-130</v>
      </c>
      <c r="IF87" s="6">
        <v>68</v>
      </c>
      <c r="IG87" s="6">
        <v>711</v>
      </c>
      <c r="IH87" s="6">
        <v>587</v>
      </c>
      <c r="II87" s="6">
        <v>-442</v>
      </c>
      <c r="IJ87" s="6">
        <v>-431</v>
      </c>
      <c r="IK87" s="6">
        <v>-592</v>
      </c>
      <c r="IL87" s="6">
        <v>-524</v>
      </c>
      <c r="IM87" s="6">
        <v>-314</v>
      </c>
      <c r="IN87" s="6">
        <v>-368</v>
      </c>
      <c r="IO87" s="6">
        <v>-70</v>
      </c>
      <c r="IP87" s="6">
        <v>-74</v>
      </c>
      <c r="IQ87" s="6">
        <v>-273</v>
      </c>
      <c r="IR87" s="6">
        <v>-144</v>
      </c>
      <c r="IS87" s="6">
        <v>-544</v>
      </c>
      <c r="IT87" s="6">
        <v>-865</v>
      </c>
      <c r="IU87" s="6">
        <v>-351</v>
      </c>
    </row>
    <row r="88" spans="1:255" s="6" customFormat="1" x14ac:dyDescent="0.15">
      <c r="A88" s="6" t="s">
        <v>10</v>
      </c>
      <c r="B88" s="7">
        <v>851</v>
      </c>
      <c r="C88" s="7">
        <v>786</v>
      </c>
      <c r="D88" s="7">
        <v>1386</v>
      </c>
      <c r="E88" s="7">
        <v>1560</v>
      </c>
      <c r="F88" s="7">
        <v>1804</v>
      </c>
      <c r="G88" s="7">
        <v>1671</v>
      </c>
      <c r="H88" s="7">
        <v>2147</v>
      </c>
      <c r="I88" s="8">
        <v>1305</v>
      </c>
      <c r="J88" s="8">
        <v>981</v>
      </c>
      <c r="K88" s="8">
        <v>1264</v>
      </c>
      <c r="L88" s="8">
        <v>1285</v>
      </c>
      <c r="M88" s="8">
        <v>1099</v>
      </c>
      <c r="N88" s="8">
        <v>1506</v>
      </c>
      <c r="O88" s="8">
        <v>2381</v>
      </c>
      <c r="P88" s="7">
        <v>1376</v>
      </c>
      <c r="Q88" s="7">
        <v>714</v>
      </c>
      <c r="R88" s="7">
        <v>1484</v>
      </c>
      <c r="S88" s="7">
        <v>718</v>
      </c>
      <c r="T88" s="7">
        <v>946</v>
      </c>
      <c r="U88" s="7">
        <v>1861</v>
      </c>
      <c r="V88" s="7">
        <v>2171</v>
      </c>
      <c r="W88" s="8">
        <v>2158</v>
      </c>
      <c r="X88" s="8">
        <v>1499</v>
      </c>
      <c r="Y88" s="8">
        <v>1195</v>
      </c>
      <c r="Z88" s="8">
        <v>1318</v>
      </c>
      <c r="AA88" s="7">
        <v>1280</v>
      </c>
      <c r="AB88" s="7">
        <v>-325</v>
      </c>
      <c r="AC88" s="7">
        <v>-100</v>
      </c>
      <c r="AD88" s="7">
        <v>550</v>
      </c>
      <c r="AE88" s="7">
        <v>550</v>
      </c>
      <c r="AF88" s="7">
        <v>550</v>
      </c>
      <c r="AG88" s="7">
        <v>687</v>
      </c>
      <c r="AH88" s="8">
        <v>691</v>
      </c>
      <c r="AI88" s="8">
        <v>695</v>
      </c>
      <c r="AJ88" s="8">
        <v>787</v>
      </c>
      <c r="AK88" s="8">
        <v>719</v>
      </c>
      <c r="AL88" s="8">
        <v>246</v>
      </c>
      <c r="AM88" s="8">
        <v>1299</v>
      </c>
      <c r="AN88" s="8">
        <v>-218</v>
      </c>
      <c r="AO88" s="7">
        <v>-340</v>
      </c>
      <c r="AP88" s="7">
        <v>195</v>
      </c>
      <c r="AQ88" s="7">
        <v>112</v>
      </c>
      <c r="AR88" s="7">
        <v>-355</v>
      </c>
      <c r="AS88" s="7">
        <v>-423</v>
      </c>
      <c r="AT88" s="7">
        <v>1526</v>
      </c>
      <c r="AU88" s="7">
        <v>1837</v>
      </c>
      <c r="AV88" s="8">
        <v>-675</v>
      </c>
      <c r="AW88" s="8">
        <v>-817</v>
      </c>
      <c r="AX88" s="8">
        <v>18</v>
      </c>
      <c r="AY88" s="8">
        <v>402</v>
      </c>
      <c r="AZ88" s="8">
        <v>208</v>
      </c>
      <c r="BA88" s="8">
        <v>1030</v>
      </c>
      <c r="BB88" s="8">
        <v>843</v>
      </c>
      <c r="BC88" s="7">
        <v>657</v>
      </c>
      <c r="BD88" s="7">
        <v>-776</v>
      </c>
      <c r="BE88" s="7">
        <v>-385</v>
      </c>
      <c r="BF88" s="7">
        <v>130</v>
      </c>
      <c r="BG88" s="7">
        <v>729</v>
      </c>
      <c r="BH88" s="7">
        <v>1329</v>
      </c>
      <c r="BI88" s="7">
        <v>-148</v>
      </c>
      <c r="BJ88" s="8">
        <v>138</v>
      </c>
      <c r="BK88" s="8">
        <v>478</v>
      </c>
      <c r="BL88" s="8">
        <v>660</v>
      </c>
      <c r="BM88" s="8">
        <v>330</v>
      </c>
      <c r="BN88" s="8">
        <v>281</v>
      </c>
      <c r="BO88" s="8">
        <v>851</v>
      </c>
      <c r="BP88" s="8">
        <v>1058</v>
      </c>
      <c r="BQ88" s="7">
        <v>955</v>
      </c>
      <c r="BR88" s="7">
        <v>1580</v>
      </c>
      <c r="BS88" s="7">
        <v>1583</v>
      </c>
      <c r="BT88" s="7">
        <v>1357</v>
      </c>
      <c r="BU88" s="7">
        <v>543</v>
      </c>
      <c r="BV88" s="7">
        <v>-318</v>
      </c>
      <c r="BW88" s="7">
        <v>-790</v>
      </c>
      <c r="BX88" s="8">
        <v>-165</v>
      </c>
      <c r="BY88" s="8">
        <v>-173</v>
      </c>
      <c r="BZ88" s="8">
        <v>512</v>
      </c>
      <c r="CA88" s="8">
        <v>850</v>
      </c>
      <c r="CB88" s="8">
        <v>-455</v>
      </c>
      <c r="CC88" s="8">
        <v>-184</v>
      </c>
      <c r="CD88" s="8">
        <v>394</v>
      </c>
      <c r="CE88" s="7">
        <v>695</v>
      </c>
      <c r="CF88" s="7">
        <v>602</v>
      </c>
      <c r="CG88" s="7">
        <v>258</v>
      </c>
      <c r="CH88" s="7">
        <v>26</v>
      </c>
      <c r="CI88" s="7">
        <v>-863</v>
      </c>
      <c r="CJ88" s="7">
        <v>-520</v>
      </c>
      <c r="CK88" s="7">
        <v>-12</v>
      </c>
      <c r="CL88" s="8">
        <v>769</v>
      </c>
      <c r="CM88" s="8">
        <v>821</v>
      </c>
      <c r="CN88" s="8">
        <v>967</v>
      </c>
      <c r="CO88" s="9">
        <v>483</v>
      </c>
      <c r="CP88" s="9">
        <v>550</v>
      </c>
      <c r="CQ88" s="9">
        <v>690</v>
      </c>
      <c r="CR88" s="9">
        <v>779</v>
      </c>
      <c r="CS88" s="9">
        <v>870</v>
      </c>
      <c r="CT88" s="9">
        <v>873</v>
      </c>
      <c r="CU88" s="9">
        <v>1089</v>
      </c>
      <c r="CV88" s="9">
        <v>951</v>
      </c>
      <c r="CW88" s="9">
        <v>1020</v>
      </c>
      <c r="CX88" s="9">
        <v>1321</v>
      </c>
      <c r="CY88" s="9">
        <v>1028</v>
      </c>
      <c r="CZ88" s="9">
        <v>899</v>
      </c>
      <c r="DA88" s="9">
        <v>141</v>
      </c>
      <c r="DB88" s="9">
        <v>144</v>
      </c>
      <c r="DC88" s="9">
        <v>529</v>
      </c>
      <c r="DD88" s="9">
        <v>313</v>
      </c>
      <c r="DE88" s="9">
        <v>-1190</v>
      </c>
      <c r="DF88" s="9">
        <v>-97</v>
      </c>
      <c r="DG88" s="9">
        <v>-868</v>
      </c>
      <c r="DH88" s="9">
        <v>675</v>
      </c>
      <c r="DI88" s="9">
        <v>1136</v>
      </c>
      <c r="DJ88" s="9">
        <v>290</v>
      </c>
      <c r="DK88" s="9">
        <v>-641</v>
      </c>
      <c r="DL88" s="9">
        <v>-973</v>
      </c>
      <c r="DM88" s="9">
        <v>-1118</v>
      </c>
      <c r="DN88" s="9">
        <v>-242</v>
      </c>
      <c r="DO88" s="9">
        <v>-580</v>
      </c>
      <c r="DP88" s="9">
        <v>-1090</v>
      </c>
      <c r="DQ88" s="9">
        <v>-893</v>
      </c>
      <c r="DR88" s="9">
        <v>-1447</v>
      </c>
      <c r="DS88" s="9">
        <v>644</v>
      </c>
      <c r="DT88" s="9">
        <v>1117</v>
      </c>
      <c r="DU88" s="9">
        <v>234</v>
      </c>
      <c r="DV88" s="9">
        <v>-2059</v>
      </c>
      <c r="DW88" s="9">
        <v>-1638</v>
      </c>
      <c r="DX88" s="9">
        <v>9</v>
      </c>
      <c r="DY88" s="9">
        <v>-598</v>
      </c>
      <c r="DZ88" s="9">
        <v>-924</v>
      </c>
      <c r="EA88" s="9">
        <v>267</v>
      </c>
      <c r="EB88" s="9">
        <v>-981</v>
      </c>
      <c r="EC88" s="9">
        <v>243</v>
      </c>
      <c r="ED88" s="9">
        <v>322</v>
      </c>
      <c r="EE88" s="9">
        <v>-795</v>
      </c>
      <c r="EF88" s="9">
        <v>-587</v>
      </c>
      <c r="EG88" s="9">
        <v>-697</v>
      </c>
      <c r="EH88" s="9">
        <v>97</v>
      </c>
      <c r="EI88" s="9">
        <v>507</v>
      </c>
      <c r="EJ88" s="9">
        <v>573</v>
      </c>
      <c r="EK88" s="9">
        <v>155</v>
      </c>
      <c r="EL88" s="9">
        <v>-76</v>
      </c>
      <c r="EM88" s="9">
        <v>353</v>
      </c>
      <c r="EN88" s="9">
        <v>-764</v>
      </c>
      <c r="EO88" s="9">
        <v>-1783</v>
      </c>
      <c r="EP88" s="9">
        <v>-882</v>
      </c>
      <c r="EQ88" s="9">
        <v>-1722</v>
      </c>
      <c r="ER88" s="9">
        <v>-2356</v>
      </c>
      <c r="ES88" s="9">
        <v>-1381</v>
      </c>
      <c r="ET88" s="9">
        <v>-2546</v>
      </c>
      <c r="EU88" s="9">
        <v>-2679</v>
      </c>
      <c r="EV88" s="9">
        <v>-1894</v>
      </c>
      <c r="EW88" s="9">
        <v>1207</v>
      </c>
      <c r="EX88" s="43">
        <v>1745</v>
      </c>
      <c r="EY88" s="43">
        <v>-706</v>
      </c>
      <c r="EZ88" s="43">
        <v>-1341</v>
      </c>
      <c r="FA88" s="43">
        <v>-1554</v>
      </c>
      <c r="FB88" s="43">
        <v>-1725</v>
      </c>
      <c r="FC88" s="43">
        <v>-1395</v>
      </c>
      <c r="FD88" s="9">
        <v>-1185</v>
      </c>
      <c r="FE88" s="9">
        <v>-1074</v>
      </c>
      <c r="FF88" s="9">
        <v>-1727</v>
      </c>
      <c r="FG88" s="9">
        <v>-787</v>
      </c>
      <c r="FH88" s="9">
        <v>-1737</v>
      </c>
      <c r="FI88" s="9">
        <v>-1598</v>
      </c>
      <c r="FJ88" s="9">
        <v>-1065</v>
      </c>
      <c r="FK88" s="43">
        <v>-1790</v>
      </c>
      <c r="FL88" s="43">
        <v>-1052</v>
      </c>
      <c r="FM88" s="43">
        <v>-441</v>
      </c>
      <c r="FN88" s="43">
        <v>-23</v>
      </c>
      <c r="FO88" s="43">
        <v>-2063</v>
      </c>
      <c r="FP88" s="43">
        <v>-2478</v>
      </c>
      <c r="FQ88" s="43">
        <v>-51</v>
      </c>
      <c r="FR88" s="9">
        <v>162</v>
      </c>
      <c r="FS88" s="9">
        <v>622</v>
      </c>
      <c r="FT88" s="9">
        <v>1226</v>
      </c>
      <c r="FU88" s="9">
        <v>2741</v>
      </c>
      <c r="FV88" s="9">
        <v>2026</v>
      </c>
      <c r="FW88" s="9">
        <v>1552</v>
      </c>
      <c r="FX88" s="9">
        <v>211</v>
      </c>
      <c r="FY88" s="43">
        <v>-572</v>
      </c>
      <c r="FZ88" s="43">
        <v>283</v>
      </c>
      <c r="GA88" s="43">
        <v>-772</v>
      </c>
      <c r="GB88" s="43">
        <v>-328</v>
      </c>
      <c r="GC88" s="43">
        <v>437</v>
      </c>
      <c r="GD88" s="43">
        <v>877</v>
      </c>
      <c r="GE88" s="43">
        <v>-1536</v>
      </c>
      <c r="GF88" s="6">
        <v>-1014</v>
      </c>
      <c r="GG88" s="6">
        <v>-552</v>
      </c>
      <c r="GH88" s="6">
        <v>-651</v>
      </c>
      <c r="GI88" s="6">
        <v>-1611</v>
      </c>
      <c r="GJ88" s="6">
        <v>-869</v>
      </c>
      <c r="GK88" s="6">
        <v>-533</v>
      </c>
      <c r="GL88" s="6">
        <v>-557</v>
      </c>
      <c r="GM88" s="6">
        <v>-279</v>
      </c>
      <c r="GN88" s="6">
        <v>-865</v>
      </c>
      <c r="GO88" s="6">
        <v>-341</v>
      </c>
      <c r="GP88" s="6">
        <v>-1353</v>
      </c>
      <c r="GQ88" s="6">
        <v>-234</v>
      </c>
      <c r="GR88" s="6">
        <v>-304</v>
      </c>
      <c r="GS88" s="6">
        <v>-682</v>
      </c>
      <c r="GT88" s="6">
        <v>-958</v>
      </c>
      <c r="GU88" s="6">
        <v>-499</v>
      </c>
      <c r="GV88" s="6">
        <v>-353</v>
      </c>
      <c r="GW88" s="6">
        <v>-567</v>
      </c>
      <c r="GX88" s="6">
        <v>-275</v>
      </c>
      <c r="GY88" s="6">
        <v>780</v>
      </c>
      <c r="GZ88" s="6">
        <v>875</v>
      </c>
      <c r="HA88" s="6">
        <v>790</v>
      </c>
      <c r="HB88" s="6">
        <v>648</v>
      </c>
      <c r="HC88" s="6">
        <v>569</v>
      </c>
      <c r="HD88" s="6">
        <v>-445</v>
      </c>
      <c r="HE88" s="6">
        <v>299</v>
      </c>
      <c r="HF88" s="6">
        <v>255</v>
      </c>
      <c r="HG88" s="6">
        <v>499</v>
      </c>
      <c r="HH88" s="6">
        <v>645</v>
      </c>
      <c r="HI88" s="6">
        <v>643</v>
      </c>
      <c r="HJ88" s="6">
        <v>674</v>
      </c>
      <c r="HK88" s="6">
        <v>377</v>
      </c>
      <c r="HL88" s="6">
        <v>-132</v>
      </c>
      <c r="HM88" s="6">
        <v>1170</v>
      </c>
      <c r="HN88" s="6">
        <v>454</v>
      </c>
      <c r="HO88" s="6">
        <v>-660</v>
      </c>
      <c r="HP88" s="6">
        <v>367</v>
      </c>
      <c r="HQ88" s="6">
        <v>567</v>
      </c>
      <c r="HR88" s="6">
        <v>619</v>
      </c>
      <c r="HS88" s="6">
        <v>-227</v>
      </c>
      <c r="HT88" s="6">
        <v>-98</v>
      </c>
      <c r="HU88" s="6">
        <v>876</v>
      </c>
      <c r="HV88" s="6">
        <v>-409</v>
      </c>
      <c r="HW88" s="6">
        <v>260</v>
      </c>
      <c r="HX88" s="6">
        <v>237</v>
      </c>
      <c r="HY88" s="6">
        <v>705</v>
      </c>
      <c r="HZ88" s="6">
        <v>481</v>
      </c>
      <c r="IA88" s="6">
        <v>979</v>
      </c>
      <c r="IB88" s="6">
        <v>649</v>
      </c>
      <c r="IC88" s="6">
        <v>737</v>
      </c>
      <c r="ID88" s="6">
        <v>769</v>
      </c>
      <c r="IE88" s="6">
        <v>-317</v>
      </c>
      <c r="IF88" s="6">
        <v>-406</v>
      </c>
      <c r="IG88" s="6">
        <v>-615</v>
      </c>
      <c r="IH88" s="6">
        <v>-1154</v>
      </c>
      <c r="II88" s="6">
        <v>-737</v>
      </c>
      <c r="IJ88" s="6">
        <v>-166</v>
      </c>
      <c r="IK88" s="6">
        <v>450</v>
      </c>
      <c r="IL88" s="6">
        <v>465</v>
      </c>
      <c r="IM88" s="6">
        <v>401</v>
      </c>
      <c r="IN88" s="6">
        <v>-403</v>
      </c>
      <c r="IO88" s="6">
        <v>51</v>
      </c>
      <c r="IP88" s="6">
        <v>53</v>
      </c>
      <c r="IQ88" s="6">
        <v>132</v>
      </c>
      <c r="IR88" s="6">
        <v>-1035</v>
      </c>
      <c r="IS88" s="6">
        <v>-871</v>
      </c>
      <c r="IT88" s="6">
        <v>30</v>
      </c>
      <c r="IU88" s="6">
        <v>150</v>
      </c>
    </row>
    <row r="89" spans="1:255" s="6" customFormat="1" x14ac:dyDescent="0.15">
      <c r="A89" s="6" t="s">
        <v>11</v>
      </c>
      <c r="B89" s="7">
        <v>-214</v>
      </c>
      <c r="C89" s="7">
        <v>-149</v>
      </c>
      <c r="D89" s="7">
        <v>32</v>
      </c>
      <c r="E89" s="7">
        <v>420</v>
      </c>
      <c r="F89" s="7">
        <v>753</v>
      </c>
      <c r="G89" s="7">
        <v>753</v>
      </c>
      <c r="H89" s="7">
        <v>707</v>
      </c>
      <c r="I89" s="8">
        <v>-41</v>
      </c>
      <c r="J89" s="8">
        <v>-248</v>
      </c>
      <c r="K89" s="8">
        <v>603</v>
      </c>
      <c r="L89" s="8">
        <v>1017</v>
      </c>
      <c r="M89" s="8">
        <v>907</v>
      </c>
      <c r="N89" s="8">
        <v>465</v>
      </c>
      <c r="O89" s="8">
        <v>28</v>
      </c>
      <c r="P89" s="7">
        <v>-12</v>
      </c>
      <c r="Q89" s="7">
        <v>106</v>
      </c>
      <c r="R89" s="7">
        <v>660</v>
      </c>
      <c r="S89" s="7">
        <v>554</v>
      </c>
      <c r="T89" s="7">
        <v>272</v>
      </c>
      <c r="U89" s="7">
        <v>428</v>
      </c>
      <c r="V89" s="7">
        <v>879</v>
      </c>
      <c r="W89" s="8">
        <v>891</v>
      </c>
      <c r="X89" s="8">
        <v>793</v>
      </c>
      <c r="Y89" s="8">
        <v>786</v>
      </c>
      <c r="Z89" s="8">
        <v>619</v>
      </c>
      <c r="AA89" s="7">
        <v>729</v>
      </c>
      <c r="AB89" s="7">
        <v>1074</v>
      </c>
      <c r="AC89" s="7">
        <v>947</v>
      </c>
      <c r="AD89" s="7">
        <v>600</v>
      </c>
      <c r="AE89" s="7">
        <v>600</v>
      </c>
      <c r="AF89" s="7">
        <v>600</v>
      </c>
      <c r="AG89" s="7">
        <v>104</v>
      </c>
      <c r="AH89" s="8">
        <v>100</v>
      </c>
      <c r="AI89" s="8">
        <v>93</v>
      </c>
      <c r="AJ89" s="8">
        <v>113</v>
      </c>
      <c r="AK89" s="8">
        <v>936</v>
      </c>
      <c r="AL89" s="8">
        <v>328</v>
      </c>
      <c r="AM89" s="8">
        <v>-422</v>
      </c>
      <c r="AN89" s="8">
        <v>116</v>
      </c>
      <c r="AO89" s="7">
        <v>1037</v>
      </c>
      <c r="AP89" s="7">
        <v>1129</v>
      </c>
      <c r="AQ89" s="7">
        <v>178</v>
      </c>
      <c r="AR89" s="7">
        <v>404</v>
      </c>
      <c r="AS89" s="7">
        <v>488</v>
      </c>
      <c r="AT89" s="7">
        <v>86</v>
      </c>
      <c r="AU89" s="7">
        <v>389</v>
      </c>
      <c r="AV89" s="8">
        <v>1961</v>
      </c>
      <c r="AW89" s="8">
        <v>1701</v>
      </c>
      <c r="AX89" s="8">
        <v>153</v>
      </c>
      <c r="AY89" s="8">
        <v>101</v>
      </c>
      <c r="AZ89" s="8">
        <v>-250</v>
      </c>
      <c r="BA89" s="8">
        <v>-1004</v>
      </c>
      <c r="BB89" s="8">
        <v>-1442</v>
      </c>
      <c r="BC89" s="7">
        <v>-1070</v>
      </c>
      <c r="BD89" s="7">
        <v>198</v>
      </c>
      <c r="BE89" s="7">
        <v>750</v>
      </c>
      <c r="BF89" s="7">
        <v>1343</v>
      </c>
      <c r="BG89" s="7">
        <v>761</v>
      </c>
      <c r="BH89" s="7">
        <v>3355</v>
      </c>
      <c r="BI89" s="7">
        <v>3556</v>
      </c>
      <c r="BJ89" s="8">
        <v>1733</v>
      </c>
      <c r="BK89" s="8">
        <v>1733</v>
      </c>
      <c r="BL89" s="8">
        <v>115</v>
      </c>
      <c r="BM89" s="8">
        <v>-2642</v>
      </c>
      <c r="BN89" s="8">
        <v>-2705</v>
      </c>
      <c r="BO89" s="8">
        <v>-2903</v>
      </c>
      <c r="BP89" s="8">
        <v>-1394</v>
      </c>
      <c r="BQ89" s="7">
        <v>-1401</v>
      </c>
      <c r="BR89" s="7">
        <v>-1214</v>
      </c>
      <c r="BS89" s="7">
        <v>1430</v>
      </c>
      <c r="BT89" s="7">
        <v>-1638</v>
      </c>
      <c r="BU89" s="7">
        <v>-2000</v>
      </c>
      <c r="BV89" s="7">
        <v>1135</v>
      </c>
      <c r="BW89" s="7">
        <v>2917</v>
      </c>
      <c r="BX89" s="8">
        <v>1023</v>
      </c>
      <c r="BY89" s="8">
        <v>2080</v>
      </c>
      <c r="BZ89" s="8">
        <v>-287</v>
      </c>
      <c r="CA89" s="8">
        <v>-72</v>
      </c>
      <c r="CB89" s="8">
        <v>3198</v>
      </c>
      <c r="CC89" s="8">
        <v>3492</v>
      </c>
      <c r="CD89" s="8">
        <v>-529</v>
      </c>
      <c r="CE89" s="7">
        <v>-1872</v>
      </c>
      <c r="CF89" s="7">
        <v>-1074</v>
      </c>
      <c r="CG89" s="7">
        <v>-3953</v>
      </c>
      <c r="CH89" s="7">
        <v>-6116</v>
      </c>
      <c r="CI89" s="7">
        <v>-5516</v>
      </c>
      <c r="CJ89" s="7">
        <v>-6426</v>
      </c>
      <c r="CK89" s="7">
        <v>-5938</v>
      </c>
      <c r="CL89" s="8">
        <v>168</v>
      </c>
      <c r="CM89" s="8">
        <v>2614</v>
      </c>
      <c r="CN89" s="8">
        <v>-767</v>
      </c>
      <c r="CO89" s="9">
        <v>-4895</v>
      </c>
      <c r="CP89" s="9">
        <v>-1559</v>
      </c>
      <c r="CQ89" s="9">
        <v>-1884</v>
      </c>
      <c r="CR89" s="9">
        <v>-5411</v>
      </c>
      <c r="CS89" s="9">
        <v>-9055</v>
      </c>
      <c r="CT89" s="9">
        <v>-7745</v>
      </c>
      <c r="CU89" s="9">
        <v>-2745</v>
      </c>
      <c r="CV89" s="9">
        <v>-4983</v>
      </c>
      <c r="CW89" s="9">
        <v>-6810</v>
      </c>
      <c r="CX89" s="9">
        <v>-4836</v>
      </c>
      <c r="CY89" s="9">
        <v>-2180</v>
      </c>
      <c r="CZ89" s="9">
        <v>-742</v>
      </c>
      <c r="DA89" s="9">
        <v>-859</v>
      </c>
      <c r="DB89" s="9">
        <v>-7071</v>
      </c>
      <c r="DC89" s="9">
        <v>-6887</v>
      </c>
      <c r="DD89" s="9">
        <v>-4198</v>
      </c>
      <c r="DE89" s="9">
        <v>-6173</v>
      </c>
      <c r="DF89" s="9">
        <v>-8943</v>
      </c>
      <c r="DG89" s="9">
        <v>-8985</v>
      </c>
      <c r="DH89" s="9">
        <v>-5019</v>
      </c>
      <c r="DI89" s="9">
        <v>-3174</v>
      </c>
      <c r="DJ89" s="9">
        <v>-4172</v>
      </c>
      <c r="DK89" s="9">
        <v>-2831</v>
      </c>
      <c r="DL89" s="9">
        <v>-2775</v>
      </c>
      <c r="DM89" s="9">
        <v>-1392</v>
      </c>
      <c r="DN89" s="9">
        <v>-445</v>
      </c>
      <c r="DO89" s="9">
        <v>-2753</v>
      </c>
      <c r="DP89" s="9">
        <v>-7932</v>
      </c>
      <c r="DQ89" s="9">
        <v>-9823</v>
      </c>
      <c r="DR89" s="9">
        <v>-9518</v>
      </c>
      <c r="DS89" s="9">
        <v>-6498</v>
      </c>
      <c r="DT89" s="9">
        <v>-1780</v>
      </c>
      <c r="DU89" s="9">
        <v>-3212</v>
      </c>
      <c r="DV89" s="9">
        <v>-6115</v>
      </c>
      <c r="DW89" s="9">
        <v>-7200</v>
      </c>
      <c r="DX89" s="9">
        <v>-4894</v>
      </c>
      <c r="DY89" s="9">
        <v>-2431</v>
      </c>
      <c r="DZ89" s="9">
        <v>-4837</v>
      </c>
      <c r="EA89" s="9">
        <v>-5531</v>
      </c>
      <c r="EB89" s="9">
        <v>-6119</v>
      </c>
      <c r="EC89" s="9">
        <v>-5399</v>
      </c>
      <c r="ED89" s="9">
        <v>-1442</v>
      </c>
      <c r="EE89" s="9">
        <v>-1138</v>
      </c>
      <c r="EF89" s="9">
        <v>1011</v>
      </c>
      <c r="EG89" s="9">
        <v>-4167</v>
      </c>
      <c r="EH89" s="9">
        <v>-638</v>
      </c>
      <c r="EI89" s="9">
        <v>4879</v>
      </c>
      <c r="EJ89" s="9">
        <v>3888</v>
      </c>
      <c r="EK89" s="9">
        <v>3594</v>
      </c>
      <c r="EL89" s="9">
        <v>3812</v>
      </c>
      <c r="EM89" s="9">
        <v>-1784</v>
      </c>
      <c r="EN89" s="9">
        <v>-3735</v>
      </c>
      <c r="EO89" s="9">
        <v>298</v>
      </c>
      <c r="EP89" s="9">
        <v>-782</v>
      </c>
      <c r="EQ89" s="9">
        <v>-6534</v>
      </c>
      <c r="ER89" s="9">
        <v>-7756</v>
      </c>
      <c r="ES89" s="9">
        <v>-5402</v>
      </c>
      <c r="ET89" s="9">
        <v>-10452</v>
      </c>
      <c r="EU89" s="9">
        <v>-10303</v>
      </c>
      <c r="EV89" s="9">
        <v>-8710</v>
      </c>
      <c r="EW89" s="9">
        <v>-4117</v>
      </c>
      <c r="EX89" s="43">
        <v>-290</v>
      </c>
      <c r="EY89" s="43">
        <v>-4754</v>
      </c>
      <c r="EZ89" s="43">
        <v>-3111</v>
      </c>
      <c r="FA89" s="43">
        <v>-6117</v>
      </c>
      <c r="FB89" s="43">
        <v>-8813</v>
      </c>
      <c r="FC89" s="43">
        <v>-11923</v>
      </c>
      <c r="FD89" s="9">
        <v>-6070</v>
      </c>
      <c r="FE89" s="9">
        <v>-5151</v>
      </c>
      <c r="FF89" s="9">
        <v>-1885</v>
      </c>
      <c r="FG89" s="9">
        <v>-331</v>
      </c>
      <c r="FH89" s="9">
        <v>-6602</v>
      </c>
      <c r="FI89" s="9">
        <v>-5300</v>
      </c>
      <c r="FJ89" s="9">
        <v>-106</v>
      </c>
      <c r="FK89" s="43">
        <v>-1652</v>
      </c>
      <c r="FL89" s="43">
        <v>140</v>
      </c>
      <c r="FM89" s="43">
        <v>3528</v>
      </c>
      <c r="FN89" s="43">
        <v>5053</v>
      </c>
      <c r="FO89" s="43">
        <v>280</v>
      </c>
      <c r="FP89" s="43">
        <v>-185</v>
      </c>
      <c r="FQ89" s="43">
        <v>5164</v>
      </c>
      <c r="FR89" s="9">
        <v>3733</v>
      </c>
      <c r="FS89" s="9">
        <v>4628</v>
      </c>
      <c r="FT89" s="9">
        <v>4400</v>
      </c>
      <c r="FU89" s="9">
        <v>2463</v>
      </c>
      <c r="FV89" s="9">
        <v>1103</v>
      </c>
      <c r="FW89" s="9">
        <v>-2083</v>
      </c>
      <c r="FX89" s="9">
        <v>523</v>
      </c>
      <c r="FY89" s="43">
        <v>-1436</v>
      </c>
      <c r="FZ89" s="43">
        <v>1474</v>
      </c>
      <c r="GA89" s="43">
        <v>-4060</v>
      </c>
      <c r="GB89" s="43">
        <v>-2076</v>
      </c>
      <c r="GC89" s="43">
        <v>-2725</v>
      </c>
      <c r="GD89" s="43">
        <v>-834</v>
      </c>
      <c r="GE89" s="43">
        <v>-1792</v>
      </c>
      <c r="GF89" s="6">
        <v>-161</v>
      </c>
      <c r="GG89" s="6">
        <v>-6567</v>
      </c>
      <c r="GH89" s="6">
        <v>-7237</v>
      </c>
      <c r="GI89" s="6">
        <v>-77</v>
      </c>
      <c r="GJ89" s="6">
        <v>1753</v>
      </c>
      <c r="GK89" s="6">
        <v>-1988</v>
      </c>
      <c r="GL89" s="6">
        <v>-2064</v>
      </c>
      <c r="GM89" s="6">
        <v>-2907</v>
      </c>
      <c r="GN89" s="6">
        <v>-2014</v>
      </c>
      <c r="GO89" s="6">
        <v>46</v>
      </c>
      <c r="GP89" s="6">
        <v>-3308</v>
      </c>
      <c r="GQ89" s="6">
        <v>-1289</v>
      </c>
      <c r="GR89" s="6">
        <v>-669</v>
      </c>
      <c r="GS89" s="6">
        <v>-3897</v>
      </c>
      <c r="GT89" s="6">
        <v>-10174</v>
      </c>
      <c r="GU89" s="6">
        <v>-12807</v>
      </c>
      <c r="GV89" s="6">
        <v>-11584</v>
      </c>
      <c r="GW89" s="6">
        <v>-13044</v>
      </c>
      <c r="GX89" s="6">
        <v>-12052</v>
      </c>
      <c r="GY89" s="6">
        <v>-7271</v>
      </c>
      <c r="GZ89" s="6">
        <v>-5857</v>
      </c>
      <c r="HA89" s="6">
        <v>-7011</v>
      </c>
      <c r="HB89" s="6">
        <v>-7799</v>
      </c>
      <c r="HC89" s="6">
        <v>-3097</v>
      </c>
      <c r="HD89" s="6">
        <v>-2059</v>
      </c>
      <c r="HE89" s="6">
        <v>-5101</v>
      </c>
      <c r="HF89" s="6">
        <v>-7041</v>
      </c>
      <c r="HG89" s="6">
        <v>-7898</v>
      </c>
      <c r="HH89" s="6">
        <v>-11305</v>
      </c>
      <c r="HI89" s="6">
        <v>-11912</v>
      </c>
      <c r="HJ89" s="6">
        <v>-5072</v>
      </c>
      <c r="HK89" s="6">
        <v>2227</v>
      </c>
      <c r="HL89" s="6">
        <v>3795</v>
      </c>
      <c r="HM89" s="6">
        <v>3226</v>
      </c>
      <c r="HN89" s="6">
        <v>-324</v>
      </c>
      <c r="HO89" s="6">
        <v>-3360</v>
      </c>
      <c r="HP89" s="6">
        <v>-5450</v>
      </c>
      <c r="HQ89" s="6">
        <v>391</v>
      </c>
      <c r="HR89" s="6">
        <v>4460</v>
      </c>
      <c r="HS89" s="6">
        <v>3451</v>
      </c>
      <c r="HT89" s="6">
        <v>-242</v>
      </c>
      <c r="HU89" s="6">
        <v>-2438</v>
      </c>
      <c r="HV89" s="6">
        <v>-2998</v>
      </c>
      <c r="HW89" s="6">
        <v>-4365</v>
      </c>
      <c r="HX89" s="6">
        <v>-5141</v>
      </c>
      <c r="HY89" s="6">
        <v>-6732</v>
      </c>
      <c r="HZ89" s="6">
        <v>-5976</v>
      </c>
      <c r="IA89" s="6">
        <v>-4103</v>
      </c>
      <c r="IB89" s="6">
        <v>-2098</v>
      </c>
      <c r="IC89" s="6">
        <v>1225</v>
      </c>
      <c r="ID89" s="6">
        <v>1231</v>
      </c>
      <c r="IE89" s="6">
        <v>476</v>
      </c>
      <c r="IF89" s="6">
        <v>-1735</v>
      </c>
      <c r="IG89" s="6">
        <v>-1475</v>
      </c>
      <c r="IH89" s="6">
        <v>-3434</v>
      </c>
      <c r="II89" s="6">
        <v>-2310</v>
      </c>
      <c r="IJ89" s="6">
        <v>3433</v>
      </c>
      <c r="IK89" s="6">
        <v>1008</v>
      </c>
      <c r="IL89" s="6">
        <v>-1346</v>
      </c>
      <c r="IM89" s="6">
        <v>348</v>
      </c>
      <c r="IN89" s="6">
        <v>4483</v>
      </c>
      <c r="IO89" s="6">
        <v>2223</v>
      </c>
      <c r="IP89" s="6">
        <v>2328</v>
      </c>
      <c r="IQ89" s="6">
        <v>4824</v>
      </c>
      <c r="IR89" s="6">
        <v>4865</v>
      </c>
      <c r="IS89" s="6">
        <v>1347</v>
      </c>
      <c r="IT89" s="6">
        <v>-3135</v>
      </c>
      <c r="IU89" s="6">
        <v>-3856</v>
      </c>
    </row>
    <row r="90" spans="1:255" s="6" customFormat="1" x14ac:dyDescent="0.15">
      <c r="A90" s="6" t="s">
        <v>15</v>
      </c>
      <c r="B90" s="7">
        <v>107</v>
      </c>
      <c r="C90" s="7">
        <v>457</v>
      </c>
      <c r="D90" s="7">
        <v>-55</v>
      </c>
      <c r="E90" s="7">
        <v>-312</v>
      </c>
      <c r="F90" s="7">
        <v>-285</v>
      </c>
      <c r="G90" s="7">
        <v>332</v>
      </c>
      <c r="H90" s="7">
        <v>776</v>
      </c>
      <c r="I90" s="8">
        <v>801</v>
      </c>
      <c r="J90" s="8">
        <v>419</v>
      </c>
      <c r="K90" s="8">
        <v>-240</v>
      </c>
      <c r="L90" s="8">
        <v>239</v>
      </c>
      <c r="M90" s="8">
        <v>718</v>
      </c>
      <c r="N90" s="8">
        <v>336</v>
      </c>
      <c r="O90" s="8">
        <v>13</v>
      </c>
      <c r="P90" s="7">
        <v>-350</v>
      </c>
      <c r="Q90" s="7">
        <v>-653</v>
      </c>
      <c r="R90" s="7">
        <v>-532</v>
      </c>
      <c r="S90" s="7">
        <v>353</v>
      </c>
      <c r="T90" s="7">
        <v>438</v>
      </c>
      <c r="U90" s="7">
        <v>31</v>
      </c>
      <c r="V90" s="7">
        <v>-50</v>
      </c>
      <c r="W90" s="8">
        <v>372</v>
      </c>
      <c r="X90" s="8">
        <v>854</v>
      </c>
      <c r="Y90" s="8">
        <v>678</v>
      </c>
      <c r="Z90" s="8">
        <v>-523</v>
      </c>
      <c r="AA90" s="7">
        <v>-115</v>
      </c>
      <c r="AB90" s="7">
        <v>69</v>
      </c>
      <c r="AC90" s="7">
        <v>341</v>
      </c>
      <c r="AD90" s="7">
        <v>514</v>
      </c>
      <c r="AE90" s="7">
        <v>514</v>
      </c>
      <c r="AF90" s="7">
        <v>514</v>
      </c>
      <c r="AG90" s="7">
        <v>302</v>
      </c>
      <c r="AH90" s="8">
        <v>302</v>
      </c>
      <c r="AI90" s="8">
        <v>302</v>
      </c>
      <c r="AJ90" s="8">
        <v>320</v>
      </c>
      <c r="AK90" s="8">
        <v>242</v>
      </c>
      <c r="AL90" s="8">
        <v>304</v>
      </c>
      <c r="AM90" s="8">
        <v>507</v>
      </c>
      <c r="AN90" s="8">
        <v>162</v>
      </c>
      <c r="AO90" s="7">
        <v>245</v>
      </c>
      <c r="AP90" s="7">
        <v>-249</v>
      </c>
      <c r="AQ90" s="7">
        <v>-21</v>
      </c>
      <c r="AR90" s="7">
        <v>36</v>
      </c>
      <c r="AS90" s="7">
        <v>428</v>
      </c>
      <c r="AT90" s="7">
        <v>544</v>
      </c>
      <c r="AU90" s="7">
        <v>-27</v>
      </c>
      <c r="AV90" s="8">
        <v>682</v>
      </c>
      <c r="AW90" s="8">
        <v>1643</v>
      </c>
      <c r="AX90" s="8">
        <v>911</v>
      </c>
      <c r="AY90" s="8">
        <v>318</v>
      </c>
      <c r="AZ90" s="8">
        <v>-95</v>
      </c>
      <c r="BA90" s="8">
        <v>-159</v>
      </c>
      <c r="BB90" s="8">
        <v>-144</v>
      </c>
      <c r="BC90" s="7">
        <v>-183</v>
      </c>
      <c r="BD90" s="7">
        <v>-203</v>
      </c>
      <c r="BE90" s="7">
        <v>8</v>
      </c>
      <c r="BF90" s="7">
        <v>330</v>
      </c>
      <c r="BG90" s="7">
        <v>34</v>
      </c>
      <c r="BH90" s="7">
        <v>-459</v>
      </c>
      <c r="BI90" s="7">
        <v>473</v>
      </c>
      <c r="BJ90" s="8">
        <v>2953</v>
      </c>
      <c r="BK90" s="8">
        <v>1602</v>
      </c>
      <c r="BL90" s="8">
        <v>2474</v>
      </c>
      <c r="BM90" s="8">
        <v>886</v>
      </c>
      <c r="BN90" s="8">
        <v>-896</v>
      </c>
      <c r="BO90" s="8">
        <v>-1851</v>
      </c>
      <c r="BP90" s="8">
        <v>-1451</v>
      </c>
      <c r="BQ90" s="7">
        <v>-3</v>
      </c>
      <c r="BR90" s="7">
        <v>-820</v>
      </c>
      <c r="BS90" s="7">
        <v>514</v>
      </c>
      <c r="BT90" s="7">
        <v>779</v>
      </c>
      <c r="BU90" s="7">
        <v>-1147</v>
      </c>
      <c r="BV90" s="7">
        <v>-1883</v>
      </c>
      <c r="BW90" s="7">
        <v>350</v>
      </c>
      <c r="BX90" s="8">
        <v>2083</v>
      </c>
      <c r="BY90" s="8">
        <v>586</v>
      </c>
      <c r="BZ90" s="8">
        <v>518</v>
      </c>
      <c r="CA90" s="8">
        <v>-365</v>
      </c>
      <c r="CB90" s="8">
        <v>754</v>
      </c>
      <c r="CC90" s="8">
        <v>1875</v>
      </c>
      <c r="CD90" s="8">
        <v>1012</v>
      </c>
      <c r="CE90" s="7">
        <v>-907</v>
      </c>
      <c r="CF90" s="7">
        <v>-127</v>
      </c>
      <c r="CG90" s="7">
        <v>929</v>
      </c>
      <c r="CH90" s="7">
        <v>-2256</v>
      </c>
      <c r="CI90" s="7">
        <v>-2423</v>
      </c>
      <c r="CJ90" s="7">
        <v>-3260</v>
      </c>
      <c r="CK90" s="7">
        <v>-3532</v>
      </c>
      <c r="CL90" s="8">
        <v>-2372</v>
      </c>
      <c r="CM90" s="8">
        <v>812</v>
      </c>
      <c r="CN90" s="8">
        <v>1400</v>
      </c>
      <c r="CO90" s="9">
        <v>-1328</v>
      </c>
      <c r="CP90" s="9">
        <v>-1037</v>
      </c>
      <c r="CQ90" s="9">
        <v>316</v>
      </c>
      <c r="CR90" s="9">
        <v>1050</v>
      </c>
      <c r="CS90" s="9">
        <v>-2145</v>
      </c>
      <c r="CT90" s="9">
        <v>-4591</v>
      </c>
      <c r="CU90" s="9">
        <v>-1270</v>
      </c>
      <c r="CV90" s="9">
        <v>697</v>
      </c>
      <c r="CW90" s="9">
        <v>-1960</v>
      </c>
      <c r="CX90" s="9">
        <v>-2740</v>
      </c>
      <c r="CY90" s="9">
        <v>648</v>
      </c>
      <c r="CZ90" s="9">
        <v>2240</v>
      </c>
      <c r="DA90" s="9">
        <v>2672</v>
      </c>
      <c r="DB90" s="9">
        <v>258</v>
      </c>
      <c r="DC90" s="9">
        <v>-2863</v>
      </c>
      <c r="DD90" s="9">
        <v>-4332</v>
      </c>
      <c r="DE90" s="9">
        <v>-4957</v>
      </c>
      <c r="DF90" s="9">
        <v>-4934</v>
      </c>
      <c r="DG90" s="9">
        <v>-5892</v>
      </c>
      <c r="DH90" s="9">
        <v>-6370</v>
      </c>
      <c r="DI90" s="9">
        <v>-3408</v>
      </c>
      <c r="DJ90" s="9">
        <v>-3271</v>
      </c>
      <c r="DK90" s="9">
        <v>-4275</v>
      </c>
      <c r="DL90" s="9">
        <v>-2683</v>
      </c>
      <c r="DM90" s="9">
        <v>-603</v>
      </c>
      <c r="DN90" s="9">
        <v>1734</v>
      </c>
      <c r="DO90" s="9">
        <v>2810</v>
      </c>
      <c r="DP90" s="9">
        <v>-472</v>
      </c>
      <c r="DQ90" s="9">
        <v>-3117</v>
      </c>
      <c r="DR90" s="9">
        <v>-5006</v>
      </c>
      <c r="DS90" s="9">
        <v>-6546</v>
      </c>
      <c r="DT90" s="9">
        <v>-5373</v>
      </c>
      <c r="DU90" s="9">
        <v>-2656</v>
      </c>
      <c r="DV90" s="9">
        <v>-2204</v>
      </c>
      <c r="DW90" s="9">
        <v>-3772</v>
      </c>
      <c r="DX90" s="9">
        <v>-5063</v>
      </c>
      <c r="DY90" s="9">
        <v>-1711</v>
      </c>
      <c r="DZ90" s="9">
        <v>-2173</v>
      </c>
      <c r="EA90" s="9">
        <v>-2653</v>
      </c>
      <c r="EB90" s="9">
        <v>-3480</v>
      </c>
      <c r="EC90" s="9">
        <v>-3952</v>
      </c>
      <c r="ED90" s="9">
        <v>-3258</v>
      </c>
      <c r="EE90" s="9">
        <v>-2127</v>
      </c>
      <c r="EF90" s="9">
        <v>-973</v>
      </c>
      <c r="EG90" s="9">
        <v>-2058</v>
      </c>
      <c r="EH90" s="9">
        <v>-4359</v>
      </c>
      <c r="EI90" s="9">
        <v>-2807</v>
      </c>
      <c r="EJ90" s="9">
        <v>-207</v>
      </c>
      <c r="EK90" s="9">
        <v>400</v>
      </c>
      <c r="EL90" s="9">
        <v>2560</v>
      </c>
      <c r="EM90" s="9">
        <v>2439</v>
      </c>
      <c r="EN90" s="9">
        <v>-43</v>
      </c>
      <c r="EO90" s="9">
        <v>209</v>
      </c>
      <c r="EP90" s="9">
        <v>1685</v>
      </c>
      <c r="EQ90" s="9">
        <v>-660</v>
      </c>
      <c r="ER90" s="9">
        <v>-3989</v>
      </c>
      <c r="ES90" s="9">
        <v>-2061</v>
      </c>
      <c r="ET90" s="9">
        <v>-4827</v>
      </c>
      <c r="EU90" s="9">
        <v>-7285</v>
      </c>
      <c r="EV90" s="9">
        <v>-9938</v>
      </c>
      <c r="EW90" s="9">
        <v>-8063</v>
      </c>
      <c r="EX90" s="43">
        <v>-1706</v>
      </c>
      <c r="EY90" s="43">
        <v>-1034</v>
      </c>
      <c r="EZ90" s="43">
        <v>-3735</v>
      </c>
      <c r="FA90" s="43">
        <v>-1405</v>
      </c>
      <c r="FB90" s="43">
        <v>-4678</v>
      </c>
      <c r="FC90" s="43">
        <v>-7235</v>
      </c>
      <c r="FD90" s="9">
        <v>-5949</v>
      </c>
      <c r="FE90" s="9">
        <v>-3858</v>
      </c>
      <c r="FF90" s="9">
        <v>-1439</v>
      </c>
      <c r="FG90" s="9">
        <v>2403</v>
      </c>
      <c r="FH90" s="9">
        <v>1188</v>
      </c>
      <c r="FI90" s="9">
        <v>-3239</v>
      </c>
      <c r="FJ90" s="9">
        <v>3252</v>
      </c>
      <c r="FK90" s="43">
        <v>3329</v>
      </c>
      <c r="FL90" s="43">
        <v>2038</v>
      </c>
      <c r="FM90" s="43">
        <v>1971</v>
      </c>
      <c r="FN90" s="43">
        <v>3220</v>
      </c>
      <c r="FO90" s="43">
        <v>2323</v>
      </c>
      <c r="FP90" s="43">
        <v>1451</v>
      </c>
      <c r="FQ90" s="43">
        <v>861</v>
      </c>
      <c r="FR90" s="9">
        <v>2115</v>
      </c>
      <c r="FS90" s="9">
        <v>2004</v>
      </c>
      <c r="FT90" s="9">
        <v>4026</v>
      </c>
      <c r="FU90" s="9">
        <v>3350</v>
      </c>
      <c r="FV90" s="9">
        <v>806</v>
      </c>
      <c r="FW90" s="9">
        <v>-148</v>
      </c>
      <c r="FX90" s="9">
        <v>-12</v>
      </c>
      <c r="FY90" s="43">
        <v>751</v>
      </c>
      <c r="FZ90" s="43">
        <v>2075</v>
      </c>
      <c r="GA90" s="43">
        <v>1055</v>
      </c>
      <c r="GB90" s="43">
        <v>262</v>
      </c>
      <c r="GC90" s="43">
        <v>-634</v>
      </c>
      <c r="GD90" s="43">
        <v>-29</v>
      </c>
      <c r="GE90" s="43">
        <v>-1256</v>
      </c>
      <c r="GF90" s="6">
        <v>1468</v>
      </c>
      <c r="GG90" s="6">
        <v>-1265</v>
      </c>
      <c r="GH90" s="6">
        <v>-3651</v>
      </c>
      <c r="GI90" s="6">
        <v>-3687</v>
      </c>
      <c r="GJ90" s="6">
        <v>39</v>
      </c>
      <c r="GK90" s="6">
        <v>0</v>
      </c>
      <c r="GL90" s="6">
        <v>0</v>
      </c>
      <c r="GM90" s="6">
        <v>-1395</v>
      </c>
      <c r="GN90" s="6">
        <v>-3403</v>
      </c>
      <c r="GO90" s="6">
        <v>374</v>
      </c>
      <c r="GP90" s="6">
        <v>-256</v>
      </c>
      <c r="GQ90" s="6">
        <v>-2966</v>
      </c>
      <c r="GR90" s="6">
        <v>-480</v>
      </c>
      <c r="GS90" s="6">
        <v>-507</v>
      </c>
      <c r="GT90" s="6">
        <v>-2451</v>
      </c>
      <c r="GU90" s="6">
        <v>-4305</v>
      </c>
      <c r="GV90" s="6">
        <v>-6976</v>
      </c>
      <c r="GW90" s="6">
        <v>-6916</v>
      </c>
      <c r="GX90" s="6">
        <v>-5696</v>
      </c>
      <c r="GY90" s="6">
        <v>-4719</v>
      </c>
      <c r="GZ90" s="6">
        <v>-3804</v>
      </c>
      <c r="HA90" s="6">
        <v>-3059</v>
      </c>
      <c r="HB90" s="6">
        <v>-3202</v>
      </c>
      <c r="HC90" s="6">
        <v>-2239</v>
      </c>
      <c r="HD90" s="6">
        <v>-597</v>
      </c>
      <c r="HE90" s="6">
        <v>-1301</v>
      </c>
      <c r="HF90" s="6">
        <v>-3389</v>
      </c>
      <c r="HG90" s="6">
        <v>-3056</v>
      </c>
      <c r="HH90" s="6">
        <v>-4217</v>
      </c>
      <c r="HI90" s="6">
        <v>-5734</v>
      </c>
      <c r="HJ90" s="6">
        <v>-5541</v>
      </c>
      <c r="HK90" s="6">
        <v>-4131</v>
      </c>
      <c r="HL90" s="6">
        <v>-413</v>
      </c>
      <c r="HM90" s="6">
        <v>478</v>
      </c>
      <c r="HN90" s="6">
        <v>1304</v>
      </c>
      <c r="HO90" s="6">
        <v>-888</v>
      </c>
      <c r="HP90" s="6">
        <v>-3116</v>
      </c>
      <c r="HQ90" s="6">
        <v>-4198</v>
      </c>
      <c r="HR90" s="6">
        <v>1003</v>
      </c>
      <c r="HS90" s="6">
        <v>3399</v>
      </c>
      <c r="HT90" s="6">
        <v>2035</v>
      </c>
      <c r="HU90" s="6">
        <v>843</v>
      </c>
      <c r="HV90" s="6">
        <v>1007</v>
      </c>
      <c r="HW90" s="6">
        <v>129</v>
      </c>
      <c r="HX90" s="6">
        <v>-1462</v>
      </c>
      <c r="HY90" s="6">
        <v>-3068</v>
      </c>
      <c r="HZ90" s="6">
        <v>-2388</v>
      </c>
      <c r="IA90" s="6">
        <v>-2761</v>
      </c>
      <c r="IB90" s="6">
        <v>-1396</v>
      </c>
      <c r="IC90" s="6">
        <v>-1549</v>
      </c>
      <c r="ID90" s="6">
        <v>-595</v>
      </c>
      <c r="IE90" s="6">
        <v>-328</v>
      </c>
      <c r="IF90" s="6">
        <v>-857</v>
      </c>
      <c r="IG90" s="6">
        <v>-951</v>
      </c>
      <c r="IH90" s="6">
        <v>-2167</v>
      </c>
      <c r="II90" s="6">
        <v>-2939</v>
      </c>
      <c r="IJ90" s="6">
        <v>-1586</v>
      </c>
      <c r="IK90" s="6">
        <v>1484</v>
      </c>
      <c r="IL90" s="6">
        <v>37</v>
      </c>
      <c r="IM90" s="6">
        <v>-1918</v>
      </c>
      <c r="IN90" s="6">
        <v>-1937</v>
      </c>
      <c r="IO90" s="6">
        <v>2621</v>
      </c>
      <c r="IP90" s="6">
        <v>2735</v>
      </c>
      <c r="IQ90" s="6">
        <v>1933</v>
      </c>
      <c r="IR90" s="6">
        <v>1992</v>
      </c>
      <c r="IS90" s="6">
        <v>2898</v>
      </c>
      <c r="IT90" s="6">
        <v>1128</v>
      </c>
      <c r="IU90" s="6">
        <v>-1758</v>
      </c>
    </row>
    <row r="91" spans="1:255" s="6" customFormat="1" x14ac:dyDescent="0.15">
      <c r="A91" s="6" t="s">
        <v>16</v>
      </c>
      <c r="B91" s="7">
        <v>402</v>
      </c>
      <c r="C91" s="7">
        <v>778</v>
      </c>
      <c r="D91" s="7">
        <v>447</v>
      </c>
      <c r="E91" s="7">
        <v>466</v>
      </c>
      <c r="F91" s="7">
        <v>-21</v>
      </c>
      <c r="G91" s="7">
        <v>565</v>
      </c>
      <c r="H91" s="7">
        <v>502</v>
      </c>
      <c r="I91" s="8">
        <v>920</v>
      </c>
      <c r="J91" s="8">
        <v>758</v>
      </c>
      <c r="K91" s="8">
        <v>13</v>
      </c>
      <c r="L91" s="8">
        <v>425</v>
      </c>
      <c r="M91" s="8">
        <v>641</v>
      </c>
      <c r="N91" s="8">
        <v>847</v>
      </c>
      <c r="O91" s="8">
        <v>998</v>
      </c>
      <c r="P91" s="7">
        <v>646</v>
      </c>
      <c r="Q91" s="7">
        <v>468</v>
      </c>
      <c r="R91" s="7">
        <v>466</v>
      </c>
      <c r="S91" s="7">
        <v>439</v>
      </c>
      <c r="T91" s="7">
        <v>275</v>
      </c>
      <c r="U91" s="7">
        <v>566</v>
      </c>
      <c r="V91" s="7">
        <v>916</v>
      </c>
      <c r="W91" s="8">
        <v>990</v>
      </c>
      <c r="X91" s="8">
        <v>623</v>
      </c>
      <c r="Y91" s="8">
        <v>622</v>
      </c>
      <c r="Z91" s="8">
        <v>313</v>
      </c>
      <c r="AA91" s="7">
        <v>620</v>
      </c>
      <c r="AB91" s="7">
        <v>356</v>
      </c>
      <c r="AC91" s="7">
        <v>-278</v>
      </c>
      <c r="AD91" s="7">
        <v>536</v>
      </c>
      <c r="AE91" s="7">
        <v>536</v>
      </c>
      <c r="AF91" s="7">
        <v>536</v>
      </c>
      <c r="AG91" s="7">
        <v>675</v>
      </c>
      <c r="AH91" s="8">
        <v>675</v>
      </c>
      <c r="AI91" s="8">
        <v>675</v>
      </c>
      <c r="AJ91" s="8">
        <v>685</v>
      </c>
      <c r="AK91" s="8">
        <v>272</v>
      </c>
      <c r="AL91" s="8">
        <v>385</v>
      </c>
      <c r="AM91" s="8">
        <v>347</v>
      </c>
      <c r="AN91" s="8">
        <v>483</v>
      </c>
      <c r="AO91" s="7">
        <v>206</v>
      </c>
      <c r="AP91" s="7">
        <v>295</v>
      </c>
      <c r="AQ91" s="7">
        <v>320</v>
      </c>
      <c r="AR91" s="7">
        <v>177</v>
      </c>
      <c r="AS91" s="7">
        <v>140</v>
      </c>
      <c r="AT91" s="7">
        <v>280</v>
      </c>
      <c r="AU91" s="7">
        <v>92</v>
      </c>
      <c r="AV91" s="8">
        <v>-102</v>
      </c>
      <c r="AW91" s="8">
        <v>-139</v>
      </c>
      <c r="AX91" s="8">
        <v>222</v>
      </c>
      <c r="AY91" s="8">
        <v>232</v>
      </c>
      <c r="AZ91" s="8">
        <v>88</v>
      </c>
      <c r="BA91" s="8">
        <v>92</v>
      </c>
      <c r="BB91" s="8">
        <v>393</v>
      </c>
      <c r="BC91" s="7">
        <v>134</v>
      </c>
      <c r="BD91" s="7">
        <v>44</v>
      </c>
      <c r="BE91" s="7">
        <v>26</v>
      </c>
      <c r="BF91" s="7">
        <v>268</v>
      </c>
      <c r="BG91" s="7">
        <v>220</v>
      </c>
      <c r="BH91" s="7">
        <v>375</v>
      </c>
      <c r="BI91" s="7">
        <v>58</v>
      </c>
      <c r="BJ91" s="8">
        <v>-134</v>
      </c>
      <c r="BK91" s="8">
        <v>246</v>
      </c>
      <c r="BL91" s="8">
        <v>105</v>
      </c>
      <c r="BM91" s="8">
        <v>13</v>
      </c>
      <c r="BN91" s="8">
        <v>-69</v>
      </c>
      <c r="BO91" s="8">
        <v>-218</v>
      </c>
      <c r="BP91" s="8">
        <v>79</v>
      </c>
      <c r="BQ91" s="7">
        <v>-100</v>
      </c>
      <c r="BR91" s="7">
        <v>258</v>
      </c>
      <c r="BS91" s="7">
        <v>14</v>
      </c>
      <c r="BT91" s="7">
        <v>16</v>
      </c>
      <c r="BU91" s="7">
        <v>-147</v>
      </c>
      <c r="BV91" s="7">
        <v>-134</v>
      </c>
      <c r="BW91" s="7">
        <v>-405</v>
      </c>
      <c r="BX91" s="8">
        <v>-158</v>
      </c>
      <c r="BY91" s="8">
        <v>148</v>
      </c>
      <c r="BZ91" s="8">
        <v>137</v>
      </c>
      <c r="CA91" s="8">
        <v>192</v>
      </c>
      <c r="CB91" s="8">
        <v>677</v>
      </c>
      <c r="CC91" s="8">
        <v>1132</v>
      </c>
      <c r="CD91" s="8">
        <v>611</v>
      </c>
      <c r="CE91" s="7">
        <v>515</v>
      </c>
      <c r="CF91" s="7">
        <v>197</v>
      </c>
      <c r="CG91" s="7">
        <v>112</v>
      </c>
      <c r="CH91" s="7">
        <v>-153</v>
      </c>
      <c r="CI91" s="7">
        <v>-260</v>
      </c>
      <c r="CJ91" s="7">
        <v>-722</v>
      </c>
      <c r="CK91" s="7">
        <v>-541</v>
      </c>
      <c r="CL91" s="8">
        <v>296</v>
      </c>
      <c r="CM91" s="8">
        <v>1474</v>
      </c>
      <c r="CN91" s="8">
        <v>921</v>
      </c>
      <c r="CO91" s="9">
        <v>256</v>
      </c>
      <c r="CP91" s="9">
        <v>-17</v>
      </c>
      <c r="CQ91" s="9">
        <v>-185</v>
      </c>
      <c r="CR91" s="9">
        <v>-380</v>
      </c>
      <c r="CS91" s="9">
        <v>-426</v>
      </c>
      <c r="CT91" s="9">
        <v>-496</v>
      </c>
      <c r="CU91" s="9">
        <v>-520</v>
      </c>
      <c r="CV91" s="9">
        <v>-557</v>
      </c>
      <c r="CW91" s="9">
        <v>-486</v>
      </c>
      <c r="CX91" s="9">
        <v>-344</v>
      </c>
      <c r="CY91" s="9">
        <v>-139</v>
      </c>
      <c r="CZ91" s="9">
        <v>307</v>
      </c>
      <c r="DA91" s="9">
        <v>748</v>
      </c>
      <c r="DB91" s="9">
        <v>272</v>
      </c>
      <c r="DC91" s="9">
        <v>-332</v>
      </c>
      <c r="DD91" s="9">
        <v>-924</v>
      </c>
      <c r="DE91" s="9">
        <v>-1154</v>
      </c>
      <c r="DF91" s="9">
        <v>-1289</v>
      </c>
      <c r="DG91" s="9">
        <v>-1187</v>
      </c>
      <c r="DH91" s="9">
        <v>-1310</v>
      </c>
      <c r="DI91" s="9">
        <v>-1181</v>
      </c>
      <c r="DJ91" s="9">
        <v>-617</v>
      </c>
      <c r="DK91" s="9">
        <v>-812</v>
      </c>
      <c r="DL91" s="9">
        <v>-688</v>
      </c>
      <c r="DM91" s="9">
        <v>-527</v>
      </c>
      <c r="DN91" s="9">
        <v>785</v>
      </c>
      <c r="DO91" s="9">
        <v>808</v>
      </c>
      <c r="DP91" s="9">
        <v>-96</v>
      </c>
      <c r="DQ91" s="9">
        <v>-583</v>
      </c>
      <c r="DR91" s="9">
        <v>-1019</v>
      </c>
      <c r="DS91" s="9">
        <v>-1510</v>
      </c>
      <c r="DT91" s="9">
        <v>-289</v>
      </c>
      <c r="DU91" s="9">
        <v>399</v>
      </c>
      <c r="DV91" s="9">
        <v>-195</v>
      </c>
      <c r="DW91" s="9">
        <v>-1078</v>
      </c>
      <c r="DX91" s="9">
        <v>-1329</v>
      </c>
      <c r="DY91" s="9">
        <v>-658</v>
      </c>
      <c r="DZ91" s="9">
        <v>-1196</v>
      </c>
      <c r="EA91" s="9">
        <v>-1771</v>
      </c>
      <c r="EB91" s="9">
        <v>-840</v>
      </c>
      <c r="EC91" s="9">
        <v>-572</v>
      </c>
      <c r="ED91" s="9">
        <v>1</v>
      </c>
      <c r="EE91" s="9">
        <v>-265</v>
      </c>
      <c r="EF91" s="9">
        <v>-789</v>
      </c>
      <c r="EG91" s="9">
        <v>-872</v>
      </c>
      <c r="EH91" s="9">
        <v>-761</v>
      </c>
      <c r="EI91" s="9">
        <v>-117</v>
      </c>
      <c r="EJ91" s="9">
        <v>-62</v>
      </c>
      <c r="EK91" s="9">
        <v>89</v>
      </c>
      <c r="EL91" s="9">
        <v>246</v>
      </c>
      <c r="EM91" s="9">
        <v>1634</v>
      </c>
      <c r="EN91" s="9">
        <v>-28</v>
      </c>
      <c r="EO91" s="9">
        <v>-210</v>
      </c>
      <c r="EP91" s="9">
        <v>335</v>
      </c>
      <c r="EQ91" s="9">
        <v>-248</v>
      </c>
      <c r="ER91" s="9">
        <v>-1242</v>
      </c>
      <c r="ES91" s="9">
        <v>-1686</v>
      </c>
      <c r="ET91" s="9">
        <v>-1872</v>
      </c>
      <c r="EU91" s="9">
        <v>-2123</v>
      </c>
      <c r="EV91" s="9">
        <v>-2452</v>
      </c>
      <c r="EW91" s="9">
        <v>-1290</v>
      </c>
      <c r="EX91" s="43">
        <v>498</v>
      </c>
      <c r="EY91" s="43">
        <v>418</v>
      </c>
      <c r="EZ91" s="43">
        <v>-934</v>
      </c>
      <c r="FA91" s="43">
        <v>-509</v>
      </c>
      <c r="FB91" s="43">
        <v>-1741</v>
      </c>
      <c r="FC91" s="43">
        <v>-1540</v>
      </c>
      <c r="FD91" s="9">
        <v>-1674</v>
      </c>
      <c r="FE91" s="9">
        <v>-1626</v>
      </c>
      <c r="FF91" s="9">
        <v>-1674</v>
      </c>
      <c r="FG91" s="9">
        <v>-106</v>
      </c>
      <c r="FH91" s="9">
        <v>-453</v>
      </c>
      <c r="FI91" s="9">
        <v>-1647</v>
      </c>
      <c r="FJ91" s="9">
        <v>-1298</v>
      </c>
      <c r="FK91" s="43">
        <v>-629</v>
      </c>
      <c r="FL91" s="43">
        <v>-349</v>
      </c>
      <c r="FM91" s="43">
        <v>218</v>
      </c>
      <c r="FN91" s="43">
        <v>1267</v>
      </c>
      <c r="FO91" s="43">
        <v>-68</v>
      </c>
      <c r="FP91" s="43">
        <v>84</v>
      </c>
      <c r="FQ91" s="43">
        <v>849</v>
      </c>
      <c r="FR91" s="9">
        <v>1609</v>
      </c>
      <c r="FS91" s="9">
        <v>2218</v>
      </c>
      <c r="FT91" s="9">
        <v>1631</v>
      </c>
      <c r="FU91" s="9">
        <v>1229</v>
      </c>
      <c r="FV91" s="9">
        <v>255</v>
      </c>
      <c r="FW91" s="9">
        <v>1098</v>
      </c>
      <c r="FX91" s="9">
        <v>1417</v>
      </c>
      <c r="FY91" s="43">
        <v>952</v>
      </c>
      <c r="FZ91" s="43">
        <v>810</v>
      </c>
      <c r="GA91" s="43">
        <v>126</v>
      </c>
      <c r="GB91" s="43">
        <v>-91</v>
      </c>
      <c r="GC91" s="43">
        <v>777</v>
      </c>
      <c r="GD91" s="43">
        <v>695</v>
      </c>
      <c r="GE91" s="43">
        <v>144</v>
      </c>
      <c r="GF91" s="6">
        <v>-588</v>
      </c>
      <c r="GG91" s="6">
        <v>-707</v>
      </c>
      <c r="GH91" s="6">
        <v>-961</v>
      </c>
      <c r="GI91" s="6">
        <v>-1626</v>
      </c>
      <c r="GJ91" s="6">
        <v>-1281</v>
      </c>
      <c r="GK91" s="6">
        <v>-734</v>
      </c>
      <c r="GL91" s="6">
        <v>-766</v>
      </c>
      <c r="GM91" s="6">
        <v>-771</v>
      </c>
      <c r="GN91" s="6">
        <v>-1457</v>
      </c>
      <c r="GO91" s="6">
        <v>-1043</v>
      </c>
      <c r="GP91" s="6">
        <v>-1391</v>
      </c>
      <c r="GQ91" s="6">
        <v>-1616</v>
      </c>
      <c r="GR91" s="6">
        <v>130</v>
      </c>
      <c r="GS91" s="6">
        <v>149</v>
      </c>
      <c r="GT91" s="6">
        <v>-154</v>
      </c>
      <c r="GU91" s="6">
        <v>-586</v>
      </c>
      <c r="GV91" s="6">
        <v>-1085</v>
      </c>
      <c r="GW91" s="6">
        <v>-1349</v>
      </c>
      <c r="GX91" s="6">
        <v>-1231</v>
      </c>
      <c r="GY91" s="6">
        <v>-768</v>
      </c>
      <c r="GZ91" s="6">
        <v>-442</v>
      </c>
      <c r="HA91" s="6">
        <v>-404</v>
      </c>
      <c r="HB91" s="6">
        <v>-819</v>
      </c>
      <c r="HC91" s="6">
        <v>-808</v>
      </c>
      <c r="HD91" s="6">
        <v>-260</v>
      </c>
      <c r="HE91" s="6">
        <v>24</v>
      </c>
      <c r="HF91" s="6">
        <v>-204</v>
      </c>
      <c r="HG91" s="6">
        <v>-313</v>
      </c>
      <c r="HH91" s="6">
        <v>-467</v>
      </c>
      <c r="HI91" s="6">
        <v>-688</v>
      </c>
      <c r="HJ91" s="6">
        <v>-691</v>
      </c>
      <c r="HK91" s="6">
        <v>-880</v>
      </c>
      <c r="HL91" s="6">
        <v>-820</v>
      </c>
      <c r="HM91" s="6">
        <v>828</v>
      </c>
      <c r="HN91" s="6">
        <v>1179</v>
      </c>
      <c r="HO91" s="6">
        <v>364</v>
      </c>
      <c r="HP91" s="6">
        <v>-961</v>
      </c>
      <c r="HQ91" s="6">
        <v>-845</v>
      </c>
      <c r="HR91" s="6">
        <v>53</v>
      </c>
      <c r="HS91" s="6">
        <v>1189</v>
      </c>
      <c r="HT91" s="6">
        <v>360</v>
      </c>
      <c r="HU91" s="6">
        <v>114</v>
      </c>
      <c r="HV91" s="6">
        <v>240</v>
      </c>
      <c r="HW91" s="6">
        <v>-13</v>
      </c>
      <c r="HX91" s="6">
        <v>-193</v>
      </c>
      <c r="HY91" s="6">
        <v>-844</v>
      </c>
      <c r="HZ91" s="6">
        <v>-737</v>
      </c>
      <c r="IA91" s="6">
        <v>-710</v>
      </c>
      <c r="IB91" s="6">
        <v>55</v>
      </c>
      <c r="IC91" s="6">
        <v>709</v>
      </c>
      <c r="ID91" s="6">
        <v>1253</v>
      </c>
      <c r="IE91" s="6">
        <v>26</v>
      </c>
      <c r="IF91" s="6">
        <v>-282</v>
      </c>
      <c r="IG91" s="6">
        <v>-205</v>
      </c>
      <c r="IH91" s="6">
        <v>-484</v>
      </c>
      <c r="II91" s="6">
        <v>-327</v>
      </c>
      <c r="IJ91" s="6">
        <v>1350</v>
      </c>
      <c r="IK91" s="6">
        <v>993</v>
      </c>
      <c r="IL91" s="6">
        <v>303</v>
      </c>
      <c r="IM91" s="6">
        <v>-594</v>
      </c>
      <c r="IN91" s="6">
        <v>985</v>
      </c>
      <c r="IO91" s="6">
        <v>1409</v>
      </c>
      <c r="IP91" s="6">
        <v>1470</v>
      </c>
      <c r="IQ91" s="6">
        <v>-47</v>
      </c>
      <c r="IR91" s="6">
        <v>302</v>
      </c>
      <c r="IS91" s="6">
        <v>811</v>
      </c>
      <c r="IT91" s="6">
        <v>421</v>
      </c>
      <c r="IU91" s="6">
        <v>-228</v>
      </c>
    </row>
    <row r="92" spans="1:255" s="6" customFormat="1" x14ac:dyDescent="0.15">
      <c r="A92" s="6" t="s">
        <v>17</v>
      </c>
      <c r="B92" s="7"/>
      <c r="C92" s="7"/>
      <c r="D92" s="7"/>
      <c r="E92" s="7"/>
      <c r="F92" s="7"/>
      <c r="G92" s="7"/>
      <c r="H92" s="7"/>
      <c r="I92" s="8"/>
      <c r="J92" s="8"/>
      <c r="K92" s="8"/>
      <c r="L92" s="8"/>
      <c r="M92" s="8"/>
      <c r="N92" s="8"/>
      <c r="O92" s="8"/>
      <c r="P92" s="7"/>
      <c r="Q92" s="7"/>
      <c r="R92" s="7"/>
      <c r="S92" s="7"/>
      <c r="T92" s="7"/>
      <c r="U92" s="7"/>
      <c r="V92" s="7"/>
      <c r="W92" s="8"/>
      <c r="X92" s="8"/>
      <c r="Y92" s="8"/>
      <c r="Z92" s="8"/>
      <c r="AA92" s="7"/>
      <c r="AB92" s="7"/>
      <c r="AC92" s="7"/>
      <c r="AD92" s="7">
        <v>0</v>
      </c>
      <c r="AE92" s="7">
        <v>0</v>
      </c>
      <c r="AF92" s="7">
        <v>0</v>
      </c>
      <c r="AG92" s="7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8">
        <v>0</v>
      </c>
      <c r="CM92" s="8">
        <v>0</v>
      </c>
      <c r="CN92" s="8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9">
        <v>0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0</v>
      </c>
      <c r="ER92" s="9">
        <v>0</v>
      </c>
      <c r="ES92" s="9">
        <v>0</v>
      </c>
      <c r="ET92" s="9">
        <v>0</v>
      </c>
      <c r="EU92" s="9">
        <v>0</v>
      </c>
      <c r="EV92" s="9">
        <v>0</v>
      </c>
      <c r="EW92" s="9">
        <v>0</v>
      </c>
      <c r="EX92" s="43">
        <v>0</v>
      </c>
      <c r="EY92" s="43">
        <v>0</v>
      </c>
      <c r="EZ92" s="43">
        <v>0</v>
      </c>
      <c r="FA92" s="43">
        <v>0</v>
      </c>
      <c r="FB92" s="43">
        <v>0</v>
      </c>
      <c r="FC92" s="43">
        <v>0</v>
      </c>
      <c r="FD92" s="9">
        <v>0</v>
      </c>
      <c r="FE92" s="9">
        <v>0</v>
      </c>
      <c r="FF92" s="9">
        <v>0</v>
      </c>
      <c r="FG92" s="9">
        <v>0</v>
      </c>
      <c r="FH92" s="9">
        <v>0</v>
      </c>
      <c r="FI92" s="9">
        <v>0</v>
      </c>
      <c r="FJ92" s="9">
        <v>0</v>
      </c>
      <c r="FK92" s="43">
        <v>0</v>
      </c>
      <c r="FL92" s="43">
        <v>0</v>
      </c>
      <c r="FM92" s="43">
        <v>0</v>
      </c>
      <c r="FN92" s="43">
        <v>0</v>
      </c>
      <c r="FO92" s="43">
        <v>0</v>
      </c>
      <c r="FP92" s="43">
        <v>0</v>
      </c>
      <c r="FQ92" s="43">
        <v>0</v>
      </c>
      <c r="FR92" s="9">
        <v>0</v>
      </c>
      <c r="FS92" s="9">
        <v>0</v>
      </c>
      <c r="FT92" s="9">
        <v>0</v>
      </c>
      <c r="FU92" s="9">
        <v>0</v>
      </c>
      <c r="FV92" s="9">
        <v>0</v>
      </c>
      <c r="FW92" s="9">
        <v>0</v>
      </c>
      <c r="FX92" s="9">
        <v>0</v>
      </c>
      <c r="FY92" s="43">
        <v>0</v>
      </c>
      <c r="FZ92" s="43">
        <v>0</v>
      </c>
      <c r="GA92" s="43">
        <v>0</v>
      </c>
      <c r="GB92" s="43">
        <v>0</v>
      </c>
      <c r="GC92" s="43">
        <v>0</v>
      </c>
      <c r="GD92" s="43">
        <v>0</v>
      </c>
      <c r="GE92" s="43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-20713</v>
      </c>
      <c r="GX92" s="6">
        <v>-19059</v>
      </c>
      <c r="GY92" s="6">
        <v>-12033</v>
      </c>
      <c r="GZ92" s="6">
        <v>-8890</v>
      </c>
      <c r="HA92" s="6">
        <v>-9679</v>
      </c>
      <c r="HB92" s="6">
        <v>-10833</v>
      </c>
      <c r="HC92" s="6">
        <v>-5399</v>
      </c>
      <c r="HD92" s="6">
        <v>-4105</v>
      </c>
      <c r="HE92" s="6">
        <v>-6891</v>
      </c>
      <c r="HF92" s="6">
        <v>-9325</v>
      </c>
      <c r="HG92" s="6">
        <v>-10085</v>
      </c>
      <c r="HH92" s="6">
        <v>-13792</v>
      </c>
      <c r="HI92" s="6">
        <v>-16369</v>
      </c>
      <c r="HJ92" s="6">
        <v>-8742</v>
      </c>
      <c r="HK92" s="6">
        <v>-2809</v>
      </c>
      <c r="HL92" s="6">
        <v>1750</v>
      </c>
      <c r="HM92" s="6">
        <v>5260</v>
      </c>
      <c r="HN92" s="6">
        <v>1996</v>
      </c>
      <c r="HO92" s="6">
        <v>-5076</v>
      </c>
      <c r="HP92" s="6">
        <v>-9570</v>
      </c>
      <c r="HQ92" s="6">
        <v>-4585</v>
      </c>
      <c r="HR92" s="6">
        <v>5821</v>
      </c>
      <c r="HS92" s="6">
        <v>7342</v>
      </c>
      <c r="HT92" s="6">
        <v>1626</v>
      </c>
      <c r="HU92" s="6">
        <v>-630</v>
      </c>
      <c r="HV92" s="6">
        <v>-2409</v>
      </c>
      <c r="HW92" s="6">
        <v>-3912</v>
      </c>
      <c r="HX92" s="6">
        <v>-6691</v>
      </c>
      <c r="HY92" s="6">
        <v>-9754</v>
      </c>
      <c r="HZ92" s="6">
        <v>-8656</v>
      </c>
      <c r="IA92" s="6">
        <v>-6399</v>
      </c>
      <c r="IB92" s="6">
        <v>-3189</v>
      </c>
      <c r="IC92" s="6">
        <v>1351</v>
      </c>
      <c r="ID92" s="6">
        <v>3021</v>
      </c>
      <c r="IE92" s="6">
        <v>3</v>
      </c>
      <c r="IF92" s="6">
        <v>-3016</v>
      </c>
      <c r="IG92" s="6">
        <v>-2527</v>
      </c>
      <c r="IH92" s="6">
        <v>-6645</v>
      </c>
      <c r="II92" s="6">
        <v>-6571</v>
      </c>
      <c r="IJ92" s="6">
        <v>2242</v>
      </c>
      <c r="IK92" s="6">
        <v>3106</v>
      </c>
      <c r="IL92" s="6">
        <v>-1187</v>
      </c>
      <c r="IM92" s="6">
        <v>-2263</v>
      </c>
      <c r="IN92" s="6">
        <v>2505</v>
      </c>
      <c r="IO92" s="6">
        <v>5891</v>
      </c>
      <c r="IP92" s="6">
        <v>6154</v>
      </c>
      <c r="IQ92" s="6">
        <v>6350</v>
      </c>
      <c r="IR92" s="6">
        <v>5480</v>
      </c>
      <c r="IS92" s="6">
        <v>3178</v>
      </c>
      <c r="IT92" s="6">
        <v>-2742</v>
      </c>
      <c r="IU92" s="6">
        <v>-5978</v>
      </c>
    </row>
    <row r="93" spans="1:255" s="6" customFormat="1" ht="9.75" thickBot="1" x14ac:dyDescent="0.2">
      <c r="A93" s="6" t="s">
        <v>18</v>
      </c>
      <c r="B93" s="10">
        <v>1123</v>
      </c>
      <c r="C93" s="10">
        <v>1412</v>
      </c>
      <c r="D93" s="10">
        <v>1300</v>
      </c>
      <c r="E93" s="10">
        <v>1644</v>
      </c>
      <c r="F93" s="10">
        <v>1603</v>
      </c>
      <c r="G93" s="10">
        <v>2632</v>
      </c>
      <c r="H93" s="10">
        <v>3709</v>
      </c>
      <c r="I93" s="11">
        <v>2941</v>
      </c>
      <c r="J93" s="11">
        <v>1701</v>
      </c>
      <c r="K93" s="11">
        <v>1209</v>
      </c>
      <c r="L93" s="11">
        <v>2561</v>
      </c>
      <c r="M93" s="11">
        <v>2968</v>
      </c>
      <c r="N93" s="11">
        <v>2604</v>
      </c>
      <c r="O93" s="11">
        <v>2965</v>
      </c>
      <c r="P93" s="10">
        <v>1332</v>
      </c>
      <c r="Q93" s="10">
        <v>480</v>
      </c>
      <c r="R93" s="10">
        <v>3327</v>
      </c>
      <c r="S93" s="10">
        <v>1651</v>
      </c>
      <c r="T93" s="10">
        <v>1607</v>
      </c>
      <c r="U93" s="10">
        <v>3114</v>
      </c>
      <c r="V93" s="10">
        <v>4726</v>
      </c>
      <c r="W93" s="11">
        <v>5167</v>
      </c>
      <c r="X93" s="11">
        <v>4520</v>
      </c>
      <c r="Y93" s="11">
        <v>2734</v>
      </c>
      <c r="Z93" s="11">
        <v>1099</v>
      </c>
      <c r="AA93" s="10">
        <v>2168</v>
      </c>
      <c r="AB93" s="10">
        <v>1186</v>
      </c>
      <c r="AC93" s="10">
        <v>511</v>
      </c>
      <c r="AD93" s="10">
        <f>SUM(AD86:AD92)</f>
        <v>2091</v>
      </c>
      <c r="AE93" s="10">
        <f t="shared" ref="AE93:BE93" si="98">SUM(AE86:AE92)</f>
        <v>2091</v>
      </c>
      <c r="AF93" s="10">
        <f t="shared" si="98"/>
        <v>2091</v>
      </c>
      <c r="AG93" s="10">
        <f t="shared" si="98"/>
        <v>1263</v>
      </c>
      <c r="AH93" s="10">
        <f t="shared" si="98"/>
        <v>1264</v>
      </c>
      <c r="AI93" s="10">
        <f t="shared" si="98"/>
        <v>1261</v>
      </c>
      <c r="AJ93" s="10">
        <f t="shared" si="98"/>
        <v>1390</v>
      </c>
      <c r="AK93" s="10">
        <f t="shared" si="98"/>
        <v>1890</v>
      </c>
      <c r="AL93" s="10">
        <f t="shared" si="98"/>
        <v>1225</v>
      </c>
      <c r="AM93" s="10">
        <f t="shared" si="98"/>
        <v>1820</v>
      </c>
      <c r="AN93" s="10">
        <f t="shared" si="98"/>
        <v>413</v>
      </c>
      <c r="AO93" s="10">
        <f t="shared" si="98"/>
        <v>693</v>
      </c>
      <c r="AP93" s="10">
        <f t="shared" si="98"/>
        <v>1142</v>
      </c>
      <c r="AQ93" s="10">
        <f t="shared" si="98"/>
        <v>190</v>
      </c>
      <c r="AR93" s="10">
        <f t="shared" si="98"/>
        <v>-16</v>
      </c>
      <c r="AS93" s="10">
        <f t="shared" si="98"/>
        <v>440</v>
      </c>
      <c r="AT93" s="10">
        <f t="shared" si="98"/>
        <v>2300</v>
      </c>
      <c r="AU93" s="10">
        <f t="shared" si="98"/>
        <v>2124</v>
      </c>
      <c r="AV93" s="10">
        <f t="shared" si="98"/>
        <v>2626</v>
      </c>
      <c r="AW93" s="10">
        <f t="shared" si="98"/>
        <v>2271</v>
      </c>
      <c r="AX93" s="10">
        <f t="shared" si="98"/>
        <v>631</v>
      </c>
      <c r="AY93" s="10">
        <f t="shared" si="98"/>
        <v>777</v>
      </c>
      <c r="AZ93" s="10">
        <f t="shared" si="98"/>
        <v>109</v>
      </c>
      <c r="BA93" s="10">
        <f t="shared" si="98"/>
        <v>372</v>
      </c>
      <c r="BB93" s="10">
        <f t="shared" si="98"/>
        <v>382</v>
      </c>
      <c r="BC93" s="10">
        <f t="shared" si="98"/>
        <v>448</v>
      </c>
      <c r="BD93" s="10">
        <f t="shared" si="98"/>
        <v>2282</v>
      </c>
      <c r="BE93" s="10">
        <f t="shared" si="98"/>
        <v>2716</v>
      </c>
      <c r="BF93" s="10">
        <v>2596</v>
      </c>
      <c r="BG93" s="10">
        <v>2073</v>
      </c>
      <c r="BH93" s="10">
        <v>4276</v>
      </c>
      <c r="BI93" s="10">
        <v>3634</v>
      </c>
      <c r="BJ93" s="11">
        <v>4305</v>
      </c>
      <c r="BK93" s="11">
        <v>3383</v>
      </c>
      <c r="BL93" s="11">
        <v>4579</v>
      </c>
      <c r="BM93" s="11">
        <v>-175</v>
      </c>
      <c r="BN93" s="11">
        <v>-2171</v>
      </c>
      <c r="BO93" s="11">
        <v>-2785</v>
      </c>
      <c r="BP93" s="11">
        <v>-1904</v>
      </c>
      <c r="BQ93" s="10">
        <v>-227</v>
      </c>
      <c r="BR93" s="10">
        <v>-116</v>
      </c>
      <c r="BS93" s="10">
        <v>3214</v>
      </c>
      <c r="BT93" s="10">
        <v>691</v>
      </c>
      <c r="BU93" s="10">
        <v>-854</v>
      </c>
      <c r="BV93" s="10">
        <v>-352</v>
      </c>
      <c r="BW93" s="10">
        <v>3512</v>
      </c>
      <c r="BX93" s="11">
        <v>4043</v>
      </c>
      <c r="BY93" s="11">
        <v>5610</v>
      </c>
      <c r="BZ93" s="11">
        <v>2904</v>
      </c>
      <c r="CA93" s="11">
        <v>801</v>
      </c>
      <c r="CB93" s="11">
        <v>3885</v>
      </c>
      <c r="CC93" s="11">
        <v>6733</v>
      </c>
      <c r="CD93" s="11">
        <v>1092</v>
      </c>
      <c r="CE93" s="10">
        <v>-2890</v>
      </c>
      <c r="CF93" s="10">
        <v>-1582</v>
      </c>
      <c r="CG93" s="10">
        <v>-3983</v>
      </c>
      <c r="CH93" s="10">
        <v>-8220</v>
      </c>
      <c r="CI93" s="10">
        <v>-8275</v>
      </c>
      <c r="CJ93" s="10">
        <v>-9438</v>
      </c>
      <c r="CK93" s="10">
        <v>-8852</v>
      </c>
      <c r="CL93" s="11">
        <v>-2174</v>
      </c>
      <c r="CM93" s="11">
        <v>4328</v>
      </c>
      <c r="CN93" s="11">
        <v>1167</v>
      </c>
      <c r="CO93" s="11">
        <v>-6272</v>
      </c>
      <c r="CP93" s="11">
        <v>-3950</v>
      </c>
      <c r="CQ93" s="11">
        <v>-2570</v>
      </c>
      <c r="CR93" s="11">
        <v>-6114</v>
      </c>
      <c r="CS93" s="11">
        <v>-12610</v>
      </c>
      <c r="CT93" s="11">
        <v>-13351</v>
      </c>
      <c r="CU93" s="11">
        <v>-4380</v>
      </c>
      <c r="CV93" s="11">
        <v>-4838</v>
      </c>
      <c r="CW93" s="11">
        <v>-8653</v>
      </c>
      <c r="CX93" s="11">
        <v>-8501</v>
      </c>
      <c r="CY93" s="11">
        <v>-2356</v>
      </c>
      <c r="CZ93" s="11">
        <v>892</v>
      </c>
      <c r="DA93" s="11">
        <v>790</v>
      </c>
      <c r="DB93" s="11">
        <v>-7418</v>
      </c>
      <c r="DC93" s="11">
        <v>-10775</v>
      </c>
      <c r="DD93" s="11">
        <v>-10375</v>
      </c>
      <c r="DE93" s="11">
        <v>-14019</v>
      </c>
      <c r="DF93" s="11">
        <v>-15030</v>
      </c>
      <c r="DG93" s="11">
        <v>-16420</v>
      </c>
      <c r="DH93" s="11">
        <v>-11485</v>
      </c>
      <c r="DI93" s="11">
        <v>-6643</v>
      </c>
      <c r="DJ93" s="11">
        <v>-8369</v>
      </c>
      <c r="DK93" s="11">
        <v>-9312</v>
      </c>
      <c r="DL93" s="11">
        <v>-8828</v>
      </c>
      <c r="DM93" s="11">
        <v>-5388</v>
      </c>
      <c r="DN93" s="11">
        <v>-762</v>
      </c>
      <c r="DO93" s="11">
        <v>-1922</v>
      </c>
      <c r="DP93" s="11">
        <v>-10379</v>
      </c>
      <c r="DQ93" s="11">
        <v>-14267</v>
      </c>
      <c r="DR93" s="11">
        <v>-16281</v>
      </c>
      <c r="DS93" s="11">
        <v>-14026</v>
      </c>
      <c r="DT93" s="11">
        <v>-6494</v>
      </c>
      <c r="DU93" s="11">
        <v>-5676</v>
      </c>
      <c r="DV93" s="11">
        <v>-10981</v>
      </c>
      <c r="DW93" s="11">
        <v>-14137</v>
      </c>
      <c r="DX93" s="11">
        <v>-11593</v>
      </c>
      <c r="DY93" s="11">
        <v>-5205</v>
      </c>
      <c r="DZ93" s="11">
        <v>-9082</v>
      </c>
      <c r="EA93" s="11">
        <v>-9345</v>
      </c>
      <c r="EB93" s="11">
        <v>-11517</v>
      </c>
      <c r="EC93" s="11">
        <v>-9879</v>
      </c>
      <c r="ED93" s="11">
        <v>-4869</v>
      </c>
      <c r="EE93" s="11">
        <v>-4899</v>
      </c>
      <c r="EF93" s="11">
        <v>-2538</v>
      </c>
      <c r="EG93" s="11">
        <v>-7803</v>
      </c>
      <c r="EH93" s="11">
        <v>-5830</v>
      </c>
      <c r="EI93" s="11">
        <v>2609</v>
      </c>
      <c r="EJ93" s="11">
        <v>3807</v>
      </c>
      <c r="EK93" s="11">
        <v>3961</v>
      </c>
      <c r="EL93" s="11">
        <v>6471</v>
      </c>
      <c r="EM93" s="11">
        <v>1654</v>
      </c>
      <c r="EN93" s="11">
        <v>-4759</v>
      </c>
      <c r="EO93" s="11">
        <v>-1782</v>
      </c>
      <c r="EP93" s="11">
        <v>69</v>
      </c>
      <c r="EQ93" s="11">
        <v>-9897</v>
      </c>
      <c r="ER93" s="11">
        <v>-15925</v>
      </c>
      <c r="ES93" s="11">
        <v>-11241</v>
      </c>
      <c r="ET93" s="11">
        <v>-19487</v>
      </c>
      <c r="EU93" s="11">
        <v>-22376</v>
      </c>
      <c r="EV93" s="11">
        <v>-23094</v>
      </c>
      <c r="EW93" s="11">
        <v>-13672</v>
      </c>
      <c r="EX93" s="10">
        <v>-469</v>
      </c>
      <c r="EY93" s="10">
        <v>-5621</v>
      </c>
      <c r="EZ93" s="10">
        <v>-9479</v>
      </c>
      <c r="FA93" s="10">
        <v>-10048</v>
      </c>
      <c r="FB93" s="10">
        <v>-16823</v>
      </c>
      <c r="FC93" s="10">
        <v>-22573</v>
      </c>
      <c r="FD93" s="11">
        <v>-15819</v>
      </c>
      <c r="FE93" s="11">
        <v>-12527</v>
      </c>
      <c r="FF93" s="11">
        <v>-8060</v>
      </c>
      <c r="FG93" s="11">
        <v>-1680</v>
      </c>
      <c r="FH93" s="11">
        <v>-10681</v>
      </c>
      <c r="FI93" s="11">
        <v>-14828</v>
      </c>
      <c r="FJ93" s="11">
        <v>-2528</v>
      </c>
      <c r="FK93" s="10">
        <v>-3259</v>
      </c>
      <c r="FL93" s="10">
        <v>-1667</v>
      </c>
      <c r="FM93" s="10">
        <v>2589</v>
      </c>
      <c r="FN93" s="10">
        <v>7516</v>
      </c>
      <c r="FO93" s="10">
        <v>-413</v>
      </c>
      <c r="FP93" s="10">
        <v>-2512</v>
      </c>
      <c r="FQ93" s="10">
        <v>4468</v>
      </c>
      <c r="FR93" s="11">
        <v>5539</v>
      </c>
      <c r="FS93" s="11">
        <v>8212</v>
      </c>
      <c r="FT93" s="11">
        <v>11529</v>
      </c>
      <c r="FU93" s="11">
        <v>9601</v>
      </c>
      <c r="FV93" s="11">
        <v>4364</v>
      </c>
      <c r="FW93" s="11">
        <v>5618</v>
      </c>
      <c r="FX93" s="11">
        <v>1132</v>
      </c>
      <c r="FY93" s="10">
        <v>-1139</v>
      </c>
      <c r="FZ93" s="10">
        <v>3399</v>
      </c>
      <c r="GA93" s="10">
        <v>-5019</v>
      </c>
      <c r="GB93" s="10">
        <v>-3935</v>
      </c>
      <c r="GC93" s="10">
        <v>-4074</v>
      </c>
      <c r="GD93" s="10">
        <v>-1135</v>
      </c>
      <c r="GE93" s="10">
        <v>-5969</v>
      </c>
      <c r="GF93" s="10">
        <v>-2343</v>
      </c>
      <c r="GG93" s="10">
        <v>-10834</v>
      </c>
      <c r="GH93" s="10">
        <v>-13678</v>
      </c>
      <c r="GI93" s="10">
        <v>-6862</v>
      </c>
      <c r="GJ93" s="10">
        <v>-1123</v>
      </c>
      <c r="GK93" s="10">
        <v>-3811</v>
      </c>
      <c r="GL93" s="10">
        <v>-3967</v>
      </c>
      <c r="GM93" s="10">
        <v>-6549</v>
      </c>
      <c r="GN93" s="10">
        <v>-7456</v>
      </c>
      <c r="GO93" s="10">
        <v>331</v>
      </c>
      <c r="GP93" s="10">
        <v>-5617</v>
      </c>
      <c r="GQ93" s="10">
        <v>-5862</v>
      </c>
      <c r="GR93" s="10">
        <v>-2270</v>
      </c>
      <c r="GS93" s="10">
        <v>-5252</v>
      </c>
      <c r="GT93" s="10">
        <v>-13690</v>
      </c>
      <c r="GU93" s="10">
        <v>-17457</v>
      </c>
      <c r="GV93" s="10">
        <v>-18169</v>
      </c>
      <c r="GW93" s="10">
        <v>-15044</v>
      </c>
      <c r="GX93" s="10">
        <v>-13362</v>
      </c>
      <c r="GY93" s="10">
        <v>-9881.0000000000073</v>
      </c>
      <c r="GZ93" s="10">
        <v>-5334</v>
      </c>
      <c r="HA93" s="10">
        <v>-8403</v>
      </c>
      <c r="HB93" s="10">
        <v>-7684</v>
      </c>
      <c r="HC93" s="10">
        <v>-920.00000000000171</v>
      </c>
      <c r="HD93" s="10">
        <v>303.00000000001148</v>
      </c>
      <c r="HE93" s="10">
        <v>-3796.0000000000064</v>
      </c>
      <c r="HF93" s="10">
        <v>-6127</v>
      </c>
      <c r="HG93" s="10">
        <v>-5029</v>
      </c>
      <c r="HH93" s="10">
        <v>-9745.9999999999945</v>
      </c>
      <c r="HI93" s="10">
        <v>-12851</v>
      </c>
      <c r="HJ93" s="10">
        <v>-5929</v>
      </c>
      <c r="HK93" s="10">
        <v>1830</v>
      </c>
      <c r="HL93" s="10">
        <v>5857.0000000000064</v>
      </c>
      <c r="HM93" s="10">
        <v>6338</v>
      </c>
      <c r="HN93" s="10">
        <v>5916.9999999999873</v>
      </c>
      <c r="HO93" s="10">
        <v>-560.00000000000227</v>
      </c>
      <c r="HP93" s="10">
        <v>-5553</v>
      </c>
      <c r="HQ93" s="10">
        <v>-402.99999999999869</v>
      </c>
      <c r="HR93" s="10">
        <v>8908.9999999999927</v>
      </c>
      <c r="HS93" s="10">
        <v>9411</v>
      </c>
      <c r="HT93" s="10">
        <v>3960</v>
      </c>
      <c r="HU93" s="10">
        <v>1918.0000000000064</v>
      </c>
      <c r="HV93" s="10">
        <v>-1739</v>
      </c>
      <c r="HW93" s="10">
        <v>-2925.0000000000114</v>
      </c>
      <c r="HX93" s="10">
        <v>-5852</v>
      </c>
      <c r="HY93" s="10">
        <v>-8076</v>
      </c>
      <c r="HZ93" s="10">
        <v>-8678</v>
      </c>
      <c r="IA93" s="10">
        <v>-6704</v>
      </c>
      <c r="IB93" s="10">
        <v>-3155</v>
      </c>
      <c r="IC93" s="10">
        <v>1477</v>
      </c>
      <c r="ID93" s="10">
        <v>3113</v>
      </c>
      <c r="IE93" s="10">
        <v>311</v>
      </c>
      <c r="IF93" s="10">
        <v>169.00000000000404</v>
      </c>
      <c r="IG93" s="10">
        <v>-4533</v>
      </c>
      <c r="IH93" s="10">
        <v>-7143</v>
      </c>
      <c r="II93" s="10">
        <v>-5451</v>
      </c>
      <c r="IJ93" s="10">
        <v>2790</v>
      </c>
      <c r="IK93" s="10">
        <v>3785</v>
      </c>
      <c r="IL93" s="10">
        <v>-4295</v>
      </c>
      <c r="IM93" s="10">
        <v>339.00000000000574</v>
      </c>
      <c r="IN93" s="10">
        <v>3751</v>
      </c>
      <c r="IO93" s="10">
        <v>4948</v>
      </c>
      <c r="IP93" s="10">
        <v>4637.9999999999909</v>
      </c>
      <c r="IQ93" s="10">
        <v>6310</v>
      </c>
      <c r="IR93" s="10">
        <v>5450</v>
      </c>
      <c r="IS93" s="10">
        <v>2934</v>
      </c>
      <c r="IT93" s="10">
        <v>-1405</v>
      </c>
      <c r="IU93" s="10">
        <v>-4538</v>
      </c>
    </row>
    <row r="94" spans="1:255" s="12" customFormat="1" ht="9.75" thickTop="1" x14ac:dyDescent="0.15">
      <c r="A94" s="12" t="s">
        <v>19</v>
      </c>
      <c r="B94" s="13">
        <v>50.3</v>
      </c>
      <c r="C94" s="13">
        <v>50.6</v>
      </c>
      <c r="D94" s="13">
        <v>50.9</v>
      </c>
      <c r="E94" s="13">
        <v>50.7</v>
      </c>
      <c r="F94" s="13">
        <v>50.5</v>
      </c>
      <c r="G94" s="13">
        <v>51.3</v>
      </c>
      <c r="H94" s="13">
        <v>52.4</v>
      </c>
      <c r="I94" s="14">
        <v>51.6</v>
      </c>
      <c r="J94" s="14">
        <v>50.4</v>
      </c>
      <c r="K94" s="14">
        <v>49.8</v>
      </c>
      <c r="L94" s="14">
        <v>50.9</v>
      </c>
      <c r="M94" s="14">
        <v>51.3</v>
      </c>
      <c r="N94" s="14">
        <v>51</v>
      </c>
      <c r="O94" s="14">
        <v>51.3</v>
      </c>
      <c r="P94" s="13">
        <v>49.6</v>
      </c>
      <c r="Q94" s="13">
        <v>48.8</v>
      </c>
      <c r="R94" s="13">
        <v>51.2</v>
      </c>
      <c r="S94" s="13">
        <v>49.5</v>
      </c>
      <c r="T94" s="13">
        <v>49.4</v>
      </c>
      <c r="U94" s="13">
        <v>51</v>
      </c>
      <c r="V94" s="13">
        <v>52.4</v>
      </c>
      <c r="W94" s="14">
        <v>52.8</v>
      </c>
      <c r="X94" s="14">
        <v>52.1</v>
      </c>
      <c r="Y94" s="14">
        <v>50.3</v>
      </c>
      <c r="Z94" s="14">
        <v>48.6</v>
      </c>
      <c r="AA94" s="13">
        <v>49.4</v>
      </c>
      <c r="AB94" s="13">
        <v>48.3</v>
      </c>
      <c r="AC94" s="13">
        <v>47.6</v>
      </c>
      <c r="AD94" s="13">
        <v>48.9</v>
      </c>
      <c r="AE94" s="13">
        <v>48.6</v>
      </c>
      <c r="AF94" s="13">
        <v>48.4</v>
      </c>
      <c r="AG94" s="13">
        <v>48.2</v>
      </c>
      <c r="AH94" s="14">
        <v>48.1</v>
      </c>
      <c r="AI94" s="14">
        <v>48.1</v>
      </c>
      <c r="AJ94" s="14">
        <v>48.2</v>
      </c>
      <c r="AK94" s="14">
        <v>48.7</v>
      </c>
      <c r="AL94" s="14">
        <v>48</v>
      </c>
      <c r="AM94" s="14">
        <v>48.6</v>
      </c>
      <c r="AN94" s="14">
        <v>46.8</v>
      </c>
      <c r="AO94" s="13">
        <v>47.3</v>
      </c>
      <c r="AP94" s="13">
        <v>47.3</v>
      </c>
      <c r="AQ94" s="13">
        <v>46.6</v>
      </c>
      <c r="AR94" s="13">
        <v>46.3</v>
      </c>
      <c r="AS94" s="13">
        <v>46.8</v>
      </c>
      <c r="AT94" s="13">
        <v>48.9</v>
      </c>
      <c r="AU94" s="13">
        <v>48.6</v>
      </c>
      <c r="AV94" s="14">
        <v>49.3</v>
      </c>
      <c r="AW94" s="14">
        <v>48.9</v>
      </c>
      <c r="AX94" s="14">
        <v>47.2</v>
      </c>
      <c r="AY94" s="14">
        <v>47.4</v>
      </c>
      <c r="AZ94" s="14">
        <v>46.7</v>
      </c>
      <c r="BA94" s="14">
        <v>47.4</v>
      </c>
      <c r="BB94" s="14">
        <v>47.5</v>
      </c>
      <c r="BC94" s="13">
        <v>47.6</v>
      </c>
      <c r="BD94" s="13">
        <v>49.5</v>
      </c>
      <c r="BE94" s="13">
        <v>50.3</v>
      </c>
      <c r="BF94" s="20">
        <v>50.2</v>
      </c>
      <c r="BG94" s="20">
        <v>49.7</v>
      </c>
      <c r="BH94" s="20">
        <v>51.8</v>
      </c>
      <c r="BI94" s="20">
        <v>51.5</v>
      </c>
      <c r="BJ94" s="21">
        <v>52.6</v>
      </c>
      <c r="BK94" s="21">
        <v>51.7</v>
      </c>
      <c r="BL94" s="21">
        <v>54</v>
      </c>
      <c r="BM94" s="21">
        <v>49</v>
      </c>
      <c r="BN94" s="21">
        <v>46.9</v>
      </c>
      <c r="BO94" s="21">
        <v>46.9</v>
      </c>
      <c r="BP94" s="21">
        <v>47.8</v>
      </c>
      <c r="BQ94" s="20">
        <v>49.6</v>
      </c>
      <c r="BR94" s="20">
        <v>50.4</v>
      </c>
      <c r="BS94" s="20">
        <v>54.4</v>
      </c>
      <c r="BT94" s="20">
        <v>51.8</v>
      </c>
      <c r="BU94" s="20">
        <v>50.1</v>
      </c>
      <c r="BV94" s="20">
        <v>51.6</v>
      </c>
      <c r="BW94" s="20">
        <v>55.7</v>
      </c>
      <c r="BX94" s="21">
        <v>56.8</v>
      </c>
      <c r="BY94" s="21">
        <v>58.8</v>
      </c>
      <c r="BZ94" s="21">
        <v>56.4</v>
      </c>
      <c r="CA94" s="21">
        <v>54.3</v>
      </c>
      <c r="CB94" s="21">
        <v>57.8</v>
      </c>
      <c r="CC94" s="21">
        <v>61.5</v>
      </c>
      <c r="CD94" s="21">
        <v>55.4</v>
      </c>
      <c r="CE94" s="20">
        <v>51.7</v>
      </c>
      <c r="CF94" s="20">
        <v>53.6</v>
      </c>
      <c r="CG94" s="20">
        <v>51.2</v>
      </c>
      <c r="CH94" s="20">
        <v>46.8</v>
      </c>
      <c r="CI94" s="20">
        <v>46.8</v>
      </c>
      <c r="CJ94" s="20">
        <v>46.6</v>
      </c>
      <c r="CK94" s="20">
        <v>47.9</v>
      </c>
      <c r="CL94" s="21">
        <v>55</v>
      </c>
      <c r="CM94" s="21">
        <v>62.3</v>
      </c>
      <c r="CN94" s="21">
        <v>59.5</v>
      </c>
      <c r="CO94" s="19">
        <v>51.9</v>
      </c>
      <c r="CP94" s="19">
        <v>54.3</v>
      </c>
      <c r="CQ94" s="19">
        <v>57.2</v>
      </c>
      <c r="CR94" s="19">
        <v>54.1</v>
      </c>
      <c r="CS94" s="19">
        <v>47.9</v>
      </c>
      <c r="CT94" s="19">
        <v>47.7</v>
      </c>
      <c r="CU94" s="19">
        <v>57.2</v>
      </c>
      <c r="CV94" s="19">
        <v>56.7</v>
      </c>
      <c r="CW94" s="19">
        <v>52.4</v>
      </c>
      <c r="CX94" s="19">
        <v>53.9</v>
      </c>
      <c r="CY94" s="19">
        <v>61.4</v>
      </c>
      <c r="CZ94" s="19">
        <v>65</v>
      </c>
      <c r="DA94" s="19">
        <v>64.599999999999994</v>
      </c>
      <c r="DB94" s="19">
        <v>56.9</v>
      </c>
      <c r="DC94" s="19">
        <v>53.4</v>
      </c>
      <c r="DD94" s="19">
        <v>53.8</v>
      </c>
      <c r="DE94" s="19">
        <v>51.7</v>
      </c>
      <c r="DF94" s="19">
        <v>48.9</v>
      </c>
      <c r="DG94" s="19">
        <v>50.4</v>
      </c>
      <c r="DH94" s="19">
        <v>55.5</v>
      </c>
      <c r="DI94" s="19">
        <v>60.6</v>
      </c>
      <c r="DJ94" s="19">
        <v>58.8</v>
      </c>
      <c r="DK94" s="19">
        <v>57.8</v>
      </c>
      <c r="DL94" s="19">
        <v>61</v>
      </c>
      <c r="DM94" s="19">
        <v>65.099999999999994</v>
      </c>
      <c r="DN94" s="19">
        <v>70.900000000000006</v>
      </c>
      <c r="DO94" s="19">
        <v>69.7</v>
      </c>
      <c r="DP94" s="19">
        <v>60.9</v>
      </c>
      <c r="DQ94" s="19">
        <v>56.9</v>
      </c>
      <c r="DR94" s="19">
        <v>54.8</v>
      </c>
      <c r="DS94" s="19">
        <v>59.8</v>
      </c>
      <c r="DT94" s="19">
        <v>67.599999999999994</v>
      </c>
      <c r="DU94" s="19">
        <v>68.5</v>
      </c>
      <c r="DV94" s="19">
        <v>63.6</v>
      </c>
      <c r="DW94" s="19">
        <v>59.7</v>
      </c>
      <c r="DX94" s="19">
        <v>63.7</v>
      </c>
      <c r="DY94" s="19">
        <v>70.3</v>
      </c>
      <c r="DZ94" s="19">
        <v>67</v>
      </c>
      <c r="EA94" s="19">
        <v>67.2</v>
      </c>
      <c r="EB94" s="19">
        <v>65.900000000000006</v>
      </c>
      <c r="EC94" s="19">
        <v>68.099999999999994</v>
      </c>
      <c r="ED94" s="19">
        <v>73.3</v>
      </c>
      <c r="EE94" s="19">
        <v>73.3</v>
      </c>
      <c r="EF94" s="19">
        <v>75.7</v>
      </c>
      <c r="EG94" s="19">
        <v>71.599999999999994</v>
      </c>
      <c r="EH94" s="19">
        <v>73.900000000000006</v>
      </c>
      <c r="EI94" s="19">
        <v>82.7</v>
      </c>
      <c r="EJ94" s="19">
        <v>83.9</v>
      </c>
      <c r="EK94" s="19">
        <v>84.1</v>
      </c>
      <c r="EL94" s="19">
        <v>86.7</v>
      </c>
      <c r="EM94" s="19">
        <v>81.7</v>
      </c>
      <c r="EN94" s="19">
        <v>76</v>
      </c>
      <c r="EO94" s="19">
        <v>79.099999999999994</v>
      </c>
      <c r="EP94" s="19">
        <v>81.099999999999994</v>
      </c>
      <c r="EQ94" s="19">
        <v>71.400000000000006</v>
      </c>
      <c r="ER94" s="19">
        <v>65.2</v>
      </c>
      <c r="ES94" s="19">
        <v>70.099999999999994</v>
      </c>
      <c r="ET94" s="19">
        <v>61.5</v>
      </c>
      <c r="EU94" s="19">
        <v>58.4</v>
      </c>
      <c r="EV94" s="19">
        <v>59.1</v>
      </c>
      <c r="EW94" s="19">
        <v>68.8</v>
      </c>
      <c r="EX94" s="20">
        <v>82.6</v>
      </c>
      <c r="EY94" s="20">
        <v>77.2</v>
      </c>
      <c r="EZ94" s="16">
        <v>73.3</v>
      </c>
      <c r="FA94" s="16">
        <v>72.7</v>
      </c>
      <c r="FB94" s="16">
        <v>65.7</v>
      </c>
      <c r="FC94" s="16">
        <v>59.7</v>
      </c>
      <c r="FD94" s="15">
        <v>66.7</v>
      </c>
      <c r="FE94" s="15">
        <v>70.2</v>
      </c>
      <c r="FF94" s="15">
        <v>74.8</v>
      </c>
      <c r="FG94" s="15">
        <v>81.5</v>
      </c>
      <c r="FH94" s="15">
        <v>72.099999999999994</v>
      </c>
      <c r="FI94" s="15">
        <v>67.7</v>
      </c>
      <c r="FJ94" s="15">
        <v>74.099999999999994</v>
      </c>
      <c r="FK94" s="16">
        <v>79.8</v>
      </c>
      <c r="FL94" s="16">
        <v>81.5</v>
      </c>
      <c r="FM94" s="16">
        <v>83.8</v>
      </c>
      <c r="FN94" s="16">
        <v>90.4</v>
      </c>
      <c r="FO94" s="16">
        <v>86.1</v>
      </c>
      <c r="FP94" s="16">
        <v>80.2</v>
      </c>
      <c r="FQ94" s="16">
        <v>87.6</v>
      </c>
      <c r="FR94" s="15">
        <v>88.7</v>
      </c>
      <c r="FS94" s="15">
        <v>91.5</v>
      </c>
      <c r="FT94" s="15">
        <v>94</v>
      </c>
      <c r="FU94" s="15">
        <v>92</v>
      </c>
      <c r="FV94" s="15">
        <v>86.5</v>
      </c>
      <c r="FW94" s="15">
        <v>87.8</v>
      </c>
      <c r="FX94" s="15">
        <v>83.1</v>
      </c>
      <c r="FY94" s="16">
        <v>79.599999999999994</v>
      </c>
      <c r="FZ94" s="16">
        <v>84.3</v>
      </c>
      <c r="GA94" s="16">
        <v>75.5</v>
      </c>
      <c r="GB94" s="16">
        <v>76.599999999999994</v>
      </c>
      <c r="GC94" s="16">
        <v>76.400000000000006</v>
      </c>
      <c r="GD94" s="16">
        <v>78.3</v>
      </c>
      <c r="GE94" s="16">
        <v>73.2</v>
      </c>
      <c r="GF94" s="19">
        <v>77</v>
      </c>
      <c r="GG94" s="19">
        <v>68.099999999999994</v>
      </c>
      <c r="GH94" s="19">
        <v>64.8</v>
      </c>
      <c r="GI94" s="19">
        <v>70.900000000000006</v>
      </c>
      <c r="GJ94" s="19">
        <v>76.599999999999994</v>
      </c>
      <c r="GK94" s="19">
        <v>71.599999999999994</v>
      </c>
      <c r="GL94" s="19">
        <v>74.5</v>
      </c>
      <c r="GM94" s="19">
        <v>71.400000000000006</v>
      </c>
      <c r="GN94" s="19">
        <v>67.5</v>
      </c>
      <c r="GO94" s="19">
        <v>77.400000000000006</v>
      </c>
      <c r="GP94" s="19">
        <v>71.2</v>
      </c>
      <c r="GQ94" s="19">
        <v>67.5</v>
      </c>
      <c r="GR94" s="19">
        <v>70.400000000000006</v>
      </c>
      <c r="GS94" s="19">
        <v>69.5</v>
      </c>
      <c r="GT94" s="19">
        <v>60.7</v>
      </c>
      <c r="GU94" s="19">
        <v>56</v>
      </c>
      <c r="GV94" s="19">
        <v>55.3</v>
      </c>
      <c r="GW94" s="19">
        <v>51.7</v>
      </c>
      <c r="GX94" s="19">
        <v>49.3</v>
      </c>
      <c r="GY94" s="19">
        <v>55.7</v>
      </c>
      <c r="GZ94" s="19">
        <v>61.8</v>
      </c>
      <c r="HA94" s="19">
        <v>60.8</v>
      </c>
      <c r="HB94" s="19">
        <v>59.6</v>
      </c>
      <c r="HC94" s="19">
        <v>64.599999999999994</v>
      </c>
      <c r="HD94" s="19">
        <v>69.808000000000007</v>
      </c>
      <c r="HE94" s="19">
        <v>62.094999999999999</v>
      </c>
      <c r="HF94" s="19">
        <v>59.497999999999998</v>
      </c>
      <c r="HG94" s="19">
        <v>63.155999999999999</v>
      </c>
      <c r="HH94" s="19">
        <v>57.445999999999998</v>
      </c>
      <c r="HI94" s="19">
        <v>53.917999999999999</v>
      </c>
      <c r="HJ94" s="19">
        <v>60.412999999999997</v>
      </c>
      <c r="HK94" s="19">
        <v>68.338999999999999</v>
      </c>
      <c r="HL94" s="19">
        <v>69.007000000000005</v>
      </c>
      <c r="HM94" s="19">
        <v>69.578000000000003</v>
      </c>
      <c r="HN94" s="19">
        <v>71.120999999999995</v>
      </c>
      <c r="HO94" s="19">
        <v>63.415999999999997</v>
      </c>
      <c r="HP94" s="19">
        <v>58.216999999999999</v>
      </c>
      <c r="HQ94" s="19">
        <v>63.582000000000001</v>
      </c>
      <c r="HR94" s="19">
        <v>72.587999999999994</v>
      </c>
      <c r="HS94" s="19">
        <v>70.269000000000005</v>
      </c>
      <c r="HT94" s="19">
        <v>63.834000000000003</v>
      </c>
      <c r="HU94" s="19">
        <v>65.748000000000005</v>
      </c>
      <c r="HV94" s="19">
        <v>63.57</v>
      </c>
      <c r="HW94" s="19">
        <v>61.686999999999998</v>
      </c>
      <c r="HX94" s="19">
        <v>57.939</v>
      </c>
      <c r="HY94" s="19">
        <v>54.878</v>
      </c>
      <c r="HZ94" s="19">
        <v>51.277999999999999</v>
      </c>
      <c r="IA94" s="19">
        <v>53.295000000000002</v>
      </c>
      <c r="IB94" s="19">
        <v>59.134</v>
      </c>
      <c r="IC94" s="19">
        <v>63.326000000000001</v>
      </c>
      <c r="ID94" s="19">
        <v>64.492000000000004</v>
      </c>
      <c r="IE94" s="19">
        <v>61.607999999999997</v>
      </c>
      <c r="IF94" s="19">
        <v>61.484999999999999</v>
      </c>
      <c r="IG94" s="19">
        <v>53.494</v>
      </c>
      <c r="IH94" s="19">
        <v>50.502000000000002</v>
      </c>
      <c r="II94" s="19">
        <v>53.62</v>
      </c>
      <c r="IJ94" s="19">
        <v>62.548000000000002</v>
      </c>
      <c r="IK94" s="19">
        <v>63.478999999999999</v>
      </c>
      <c r="IL94" s="19">
        <v>54.991999999999997</v>
      </c>
      <c r="IM94" s="19">
        <v>59.002000000000002</v>
      </c>
      <c r="IN94" s="19">
        <v>59.345999999999997</v>
      </c>
      <c r="IO94" s="19">
        <v>60.457000000000001</v>
      </c>
      <c r="IP94" s="19">
        <v>62.884</v>
      </c>
      <c r="IQ94" s="19">
        <v>63.76</v>
      </c>
      <c r="IR94" s="19">
        <v>62.57</v>
      </c>
      <c r="IS94" s="19">
        <v>59.356000000000002</v>
      </c>
      <c r="IT94" s="19">
        <v>55.036999999999999</v>
      </c>
      <c r="IU94" s="19">
        <v>49.24</v>
      </c>
    </row>
    <row r="95" spans="1:255" x14ac:dyDescent="0.15">
      <c r="A95" s="1" t="s">
        <v>20</v>
      </c>
      <c r="B95" s="17">
        <v>49.177</v>
      </c>
      <c r="C95" s="17">
        <v>49.188000000000002</v>
      </c>
      <c r="D95" s="17">
        <v>49.6</v>
      </c>
      <c r="E95" s="17">
        <v>49.056000000000004</v>
      </c>
      <c r="F95" s="17">
        <v>48.896999999999998</v>
      </c>
      <c r="G95" s="17">
        <v>48.667999999999999</v>
      </c>
      <c r="H95" s="17">
        <v>48.690999999999995</v>
      </c>
      <c r="I95" s="17">
        <v>48.658999999999999</v>
      </c>
      <c r="J95" s="17">
        <v>48.698999999999998</v>
      </c>
      <c r="K95" s="17">
        <v>48.590999999999994</v>
      </c>
      <c r="L95" s="17">
        <v>48.338999999999999</v>
      </c>
      <c r="M95" s="17">
        <v>48.331999999999994</v>
      </c>
      <c r="N95" s="17">
        <v>48.396000000000001</v>
      </c>
      <c r="O95" s="17">
        <v>48.335000000000001</v>
      </c>
      <c r="P95" s="17">
        <v>48.268000000000001</v>
      </c>
      <c r="Q95" s="17">
        <v>48.32</v>
      </c>
      <c r="R95" s="17">
        <v>47.873000000000005</v>
      </c>
      <c r="S95" s="17">
        <v>47.848999999999997</v>
      </c>
      <c r="T95" s="17">
        <v>47.792999999999999</v>
      </c>
      <c r="U95" s="17">
        <v>47.886000000000003</v>
      </c>
      <c r="V95" s="17">
        <v>47.673999999999999</v>
      </c>
      <c r="W95" s="17">
        <v>47.632999999999996</v>
      </c>
      <c r="X95" s="17">
        <v>47.58</v>
      </c>
      <c r="Y95" s="17">
        <v>47.565999999999995</v>
      </c>
      <c r="Z95" s="17">
        <v>47.501000000000005</v>
      </c>
      <c r="AA95" s="17">
        <v>47.231999999999999</v>
      </c>
      <c r="AB95" s="17">
        <v>47.113999999999997</v>
      </c>
      <c r="AC95" s="17">
        <v>47.088999999999999</v>
      </c>
      <c r="AD95" s="17">
        <v>46.808999999999997</v>
      </c>
      <c r="AE95" s="17">
        <v>46.509</v>
      </c>
      <c r="AF95" s="17">
        <v>46.309000000000005</v>
      </c>
      <c r="AG95" s="17">
        <v>46.937000000000005</v>
      </c>
      <c r="AH95" s="17">
        <v>46.835999999999999</v>
      </c>
      <c r="AI95" s="17">
        <v>46.838999999999999</v>
      </c>
      <c r="AJ95" s="17">
        <v>46.81</v>
      </c>
      <c r="AK95" s="17">
        <v>46.81</v>
      </c>
      <c r="AL95" s="17">
        <v>46.774999999999999</v>
      </c>
      <c r="AM95" s="17">
        <v>46.78</v>
      </c>
      <c r="AN95" s="17">
        <v>46.387</v>
      </c>
      <c r="AO95" s="17">
        <v>46.606999999999999</v>
      </c>
      <c r="AP95" s="17">
        <v>46.157999999999994</v>
      </c>
      <c r="AQ95" s="17">
        <v>46.41</v>
      </c>
      <c r="AR95" s="17">
        <v>46.315999999999995</v>
      </c>
      <c r="AS95" s="17">
        <v>46.36</v>
      </c>
      <c r="AT95" s="17">
        <v>46.6</v>
      </c>
      <c r="AU95" s="17">
        <v>46.475999999999999</v>
      </c>
      <c r="AV95" s="17">
        <v>46.673999999999999</v>
      </c>
      <c r="AW95" s="17">
        <v>46.628999999999998</v>
      </c>
      <c r="AX95" s="17">
        <v>46.569000000000003</v>
      </c>
      <c r="AY95" s="17">
        <v>46.622999999999998</v>
      </c>
      <c r="AZ95" s="17">
        <v>46.591000000000001</v>
      </c>
      <c r="BA95" s="17">
        <v>47.027999999999999</v>
      </c>
      <c r="BB95" s="17">
        <v>47.118000000000002</v>
      </c>
      <c r="BC95" s="17">
        <v>47.152000000000001</v>
      </c>
      <c r="BD95" s="17">
        <v>47.218000000000004</v>
      </c>
      <c r="BE95" s="17">
        <v>47.583999999999996</v>
      </c>
      <c r="BF95" s="20">
        <v>47.603999999999999</v>
      </c>
      <c r="BG95" s="20">
        <v>47.627000000000002</v>
      </c>
      <c r="BH95" s="20">
        <v>47.524000000000001</v>
      </c>
      <c r="BI95" s="20">
        <v>47.866</v>
      </c>
      <c r="BJ95" s="22">
        <v>48.295000000000002</v>
      </c>
      <c r="BK95" s="22">
        <v>48.317</v>
      </c>
      <c r="BL95" s="22">
        <v>49.420999999999999</v>
      </c>
      <c r="BM95" s="22">
        <v>49.174999999999997</v>
      </c>
      <c r="BN95" s="22">
        <v>49.070999999999998</v>
      </c>
      <c r="BO95" s="22">
        <v>49.685000000000002</v>
      </c>
      <c r="BP95" s="22">
        <v>49.703999999999994</v>
      </c>
      <c r="BQ95" s="20">
        <v>49.826999999999998</v>
      </c>
      <c r="BR95" s="20">
        <v>50.515999999999998</v>
      </c>
      <c r="BS95" s="20">
        <v>51.186</v>
      </c>
      <c r="BT95" s="20">
        <v>51.108999999999995</v>
      </c>
      <c r="BU95" s="20">
        <v>50.954000000000001</v>
      </c>
      <c r="BV95" s="20">
        <v>51.951999999999998</v>
      </c>
      <c r="BW95" s="20">
        <v>52.188000000000002</v>
      </c>
      <c r="BX95" s="19">
        <v>52.756999999999998</v>
      </c>
      <c r="BY95" s="19">
        <v>53.19</v>
      </c>
      <c r="BZ95" s="19">
        <v>53.495999999999995</v>
      </c>
      <c r="CA95" s="19">
        <v>53.498999999999995</v>
      </c>
      <c r="CB95" s="19">
        <v>53.914999999999999</v>
      </c>
      <c r="CC95" s="19">
        <v>54.767000000000003</v>
      </c>
      <c r="CD95" s="19">
        <v>54.308</v>
      </c>
      <c r="CE95" s="20">
        <v>54.59</v>
      </c>
      <c r="CF95" s="20">
        <v>55.182000000000002</v>
      </c>
      <c r="CG95" s="20">
        <v>55.183</v>
      </c>
      <c r="CH95" s="20">
        <v>55.02</v>
      </c>
      <c r="CI95" s="20">
        <v>55.075000000000003</v>
      </c>
      <c r="CJ95" s="20">
        <v>56.038000000000004</v>
      </c>
      <c r="CK95" s="20">
        <v>56.751999999999995</v>
      </c>
      <c r="CL95" s="19">
        <v>57.173999999999999</v>
      </c>
      <c r="CM95" s="19">
        <v>57.971999999999994</v>
      </c>
      <c r="CN95" s="19">
        <v>58.332999999999998</v>
      </c>
      <c r="CO95" s="19">
        <v>58.171999999999997</v>
      </c>
      <c r="CP95" s="19">
        <v>58.25</v>
      </c>
      <c r="CQ95" s="19">
        <v>59.77</v>
      </c>
      <c r="CR95" s="19">
        <v>60.213999999999999</v>
      </c>
      <c r="CS95" s="19">
        <v>60.51</v>
      </c>
      <c r="CT95" s="19">
        <v>61.051000000000002</v>
      </c>
      <c r="CU95" s="19">
        <v>61.58</v>
      </c>
      <c r="CV95" s="19">
        <v>61.538000000000004</v>
      </c>
      <c r="CW95" s="19">
        <v>61.052999999999997</v>
      </c>
      <c r="CX95" s="19">
        <v>62.400999999999996</v>
      </c>
      <c r="CY95" s="19">
        <v>63.756</v>
      </c>
      <c r="CZ95" s="19">
        <v>64.108000000000004</v>
      </c>
      <c r="DA95" s="19">
        <v>63.81</v>
      </c>
      <c r="DB95" s="19">
        <v>64.317999999999998</v>
      </c>
      <c r="DC95" s="19">
        <v>64.174999999999997</v>
      </c>
      <c r="DD95" s="19">
        <v>64.174999999999997</v>
      </c>
      <c r="DE95" s="19">
        <v>65.719000000000008</v>
      </c>
      <c r="DF95" s="19">
        <v>63.93</v>
      </c>
      <c r="DG95" s="19">
        <v>66.819999999999993</v>
      </c>
      <c r="DH95" s="19">
        <v>66.984999999999999</v>
      </c>
      <c r="DI95" s="19">
        <v>67.242999999999995</v>
      </c>
      <c r="DJ95" s="19">
        <v>67.168999999999997</v>
      </c>
      <c r="DK95" s="19">
        <v>67.111999999999995</v>
      </c>
      <c r="DL95" s="19">
        <v>69.828000000000003</v>
      </c>
      <c r="DM95" s="19">
        <v>70.488</v>
      </c>
      <c r="DN95" s="19">
        <v>71.662000000000006</v>
      </c>
      <c r="DO95" s="19">
        <v>71.622</v>
      </c>
      <c r="DP95" s="19">
        <v>71.278999999999996</v>
      </c>
      <c r="DQ95" s="19">
        <v>71.167000000000002</v>
      </c>
      <c r="DR95" s="19">
        <v>71.080999999999989</v>
      </c>
      <c r="DS95" s="19">
        <v>73.825999999999993</v>
      </c>
      <c r="DT95" s="19">
        <v>74.093999999999994</v>
      </c>
      <c r="DU95" s="19">
        <v>74.176000000000002</v>
      </c>
      <c r="DV95" s="19">
        <v>74.581000000000003</v>
      </c>
      <c r="DW95" s="19">
        <v>73.837000000000003</v>
      </c>
      <c r="DX95" s="19">
        <v>75.293000000000006</v>
      </c>
      <c r="DY95" s="19">
        <v>75.504999999999995</v>
      </c>
      <c r="DZ95" s="19">
        <v>76.081999999999994</v>
      </c>
      <c r="EA95" s="19">
        <v>76.545000000000002</v>
      </c>
      <c r="EB95" s="19">
        <v>77.417000000000002</v>
      </c>
      <c r="EC95" s="19">
        <v>77.978999999999999</v>
      </c>
      <c r="ED95" s="19">
        <v>78.168999999999997</v>
      </c>
      <c r="EE95" s="19">
        <v>78.198999999999998</v>
      </c>
      <c r="EF95" s="19">
        <v>78.238</v>
      </c>
      <c r="EG95" s="19">
        <v>79.402999999999992</v>
      </c>
      <c r="EH95" s="19">
        <v>79.73</v>
      </c>
      <c r="EI95" s="19">
        <v>80.091000000000008</v>
      </c>
      <c r="EJ95" s="19">
        <v>80.093000000000004</v>
      </c>
      <c r="EK95" s="19">
        <v>80.138999999999996</v>
      </c>
      <c r="EL95" s="19">
        <v>80.228999999999999</v>
      </c>
      <c r="EM95" s="19">
        <v>80.046000000000006</v>
      </c>
      <c r="EN95" s="19">
        <v>80.759</v>
      </c>
      <c r="EO95" s="19">
        <v>80.881999999999991</v>
      </c>
      <c r="EP95" s="19">
        <v>81.030999999999992</v>
      </c>
      <c r="EQ95" s="19">
        <v>81.297000000000011</v>
      </c>
      <c r="ER95" s="19">
        <v>81.125</v>
      </c>
      <c r="ES95" s="19">
        <v>81.340999999999994</v>
      </c>
      <c r="ET95" s="19">
        <v>80.986999999999995</v>
      </c>
      <c r="EU95" s="19">
        <v>80.775999999999996</v>
      </c>
      <c r="EV95" s="19">
        <v>82.194000000000003</v>
      </c>
      <c r="EW95" s="19">
        <v>82.471999999999994</v>
      </c>
      <c r="EX95" s="20">
        <v>83.068999999999988</v>
      </c>
      <c r="EY95" s="20">
        <v>82.820999999999998</v>
      </c>
      <c r="EZ95" s="18">
        <v>82.778999999999996</v>
      </c>
      <c r="FA95" s="18">
        <v>82.748000000000005</v>
      </c>
      <c r="FB95" s="18">
        <v>82.522999999999996</v>
      </c>
      <c r="FC95" s="18">
        <v>82.272999999999996</v>
      </c>
      <c r="FD95" s="17">
        <v>82.519000000000005</v>
      </c>
      <c r="FE95" s="17">
        <v>82.727000000000004</v>
      </c>
      <c r="FF95" s="17">
        <v>82.86</v>
      </c>
      <c r="FG95" s="17">
        <v>83.18</v>
      </c>
      <c r="FH95" s="17">
        <v>82.780999999999992</v>
      </c>
      <c r="FI95" s="17">
        <v>82.528000000000006</v>
      </c>
      <c r="FJ95" s="17">
        <v>76.628</v>
      </c>
      <c r="FK95" s="18">
        <v>83.058999999999997</v>
      </c>
      <c r="FL95" s="18">
        <v>83.167000000000002</v>
      </c>
      <c r="FM95" s="18">
        <v>81.210999999999999</v>
      </c>
      <c r="FN95" s="18">
        <v>82.884</v>
      </c>
      <c r="FO95" s="18">
        <v>86.512999999999991</v>
      </c>
      <c r="FP95" s="18">
        <v>82.712000000000003</v>
      </c>
      <c r="FQ95" s="18">
        <v>83.131999999999991</v>
      </c>
      <c r="FR95" s="17">
        <v>83.161000000000001</v>
      </c>
      <c r="FS95" s="17">
        <v>83.287999999999997</v>
      </c>
      <c r="FT95" s="17">
        <v>82.471000000000004</v>
      </c>
      <c r="FU95" s="17">
        <v>82.399000000000001</v>
      </c>
      <c r="FV95" s="17">
        <v>82.135999999999996</v>
      </c>
      <c r="FW95" s="17">
        <v>82.182000000000002</v>
      </c>
      <c r="FX95" s="17">
        <v>81.967999999999989</v>
      </c>
      <c r="FY95" s="18">
        <v>80.73899999999999</v>
      </c>
      <c r="FZ95" s="18">
        <v>80.900999999999996</v>
      </c>
      <c r="GA95" s="18">
        <v>80.519000000000005</v>
      </c>
      <c r="GB95" s="18">
        <v>80.534999999999997</v>
      </c>
      <c r="GC95" s="18">
        <v>80.474000000000004</v>
      </c>
      <c r="GD95" s="18">
        <v>79.435000000000002</v>
      </c>
      <c r="GE95" s="18">
        <v>79.168999999999997</v>
      </c>
      <c r="GF95" s="22">
        <v>79.343000000000004</v>
      </c>
      <c r="GG95" s="22">
        <v>78.933999999999997</v>
      </c>
      <c r="GH95" s="22">
        <v>78.477999999999994</v>
      </c>
      <c r="GI95" s="22">
        <v>77.762</v>
      </c>
      <c r="GJ95" s="22">
        <v>77.722999999999999</v>
      </c>
      <c r="GK95" s="22">
        <v>75.411000000000001</v>
      </c>
      <c r="GL95" s="22">
        <v>78.466999999999999</v>
      </c>
      <c r="GM95" s="22">
        <v>77.949000000000012</v>
      </c>
      <c r="GN95" s="22">
        <v>74.956000000000003</v>
      </c>
      <c r="GO95" s="22">
        <v>77.069000000000003</v>
      </c>
      <c r="GP95" s="22">
        <v>76.817000000000007</v>
      </c>
      <c r="GQ95" s="22">
        <v>73.361999999999995</v>
      </c>
      <c r="GR95" s="22">
        <v>72.67</v>
      </c>
      <c r="GS95" s="22">
        <v>74.751999999999995</v>
      </c>
      <c r="GT95" s="22">
        <v>74.39</v>
      </c>
      <c r="GU95" s="22">
        <v>73.456999999999994</v>
      </c>
      <c r="GV95" s="22">
        <v>73.468999999999994</v>
      </c>
      <c r="GW95" s="22">
        <v>72.413000000000011</v>
      </c>
      <c r="GX95" s="22">
        <v>68.358999999999995</v>
      </c>
      <c r="GY95" s="22">
        <v>67.733000000000004</v>
      </c>
      <c r="GZ95" s="22">
        <v>70.69</v>
      </c>
      <c r="HA95" s="22">
        <v>70.478999999999999</v>
      </c>
      <c r="HB95" s="22">
        <v>70.433000000000007</v>
      </c>
      <c r="HC95" s="22">
        <v>69.998999999999995</v>
      </c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</row>
    <row r="96" spans="1:255" s="19" customFormat="1" x14ac:dyDescent="0.15">
      <c r="A96" s="19" t="s">
        <v>21</v>
      </c>
      <c r="B96" s="20">
        <v>50.3</v>
      </c>
      <c r="C96" s="20">
        <v>50.6</v>
      </c>
      <c r="D96" s="20">
        <v>50.5</v>
      </c>
      <c r="E96" s="20">
        <v>50.8</v>
      </c>
      <c r="F96" s="20">
        <v>50.8</v>
      </c>
      <c r="G96" s="20">
        <v>51.8</v>
      </c>
      <c r="H96" s="20">
        <v>52.9</v>
      </c>
      <c r="I96" s="21">
        <v>52.1</v>
      </c>
      <c r="J96" s="21">
        <v>50.9</v>
      </c>
      <c r="K96" s="21">
        <v>50.4</v>
      </c>
      <c r="L96" s="21">
        <v>51.8</v>
      </c>
      <c r="M96" s="21">
        <v>52.1</v>
      </c>
      <c r="N96" s="21">
        <v>51.7</v>
      </c>
      <c r="O96" s="21">
        <v>52.1</v>
      </c>
      <c r="P96" s="20">
        <v>50.3</v>
      </c>
      <c r="Q96" s="20">
        <v>49.3</v>
      </c>
      <c r="R96" s="20">
        <v>52.1</v>
      </c>
      <c r="S96" s="20">
        <v>50.3</v>
      </c>
      <c r="T96" s="20">
        <v>50.2</v>
      </c>
      <c r="U96" s="20">
        <v>51.3</v>
      </c>
      <c r="V96" s="20">
        <v>52.9</v>
      </c>
      <c r="W96" s="21">
        <v>53.2</v>
      </c>
      <c r="X96" s="21">
        <v>52.5</v>
      </c>
      <c r="Y96" s="21">
        <v>50.5</v>
      </c>
      <c r="Z96" s="21">
        <v>48.9</v>
      </c>
      <c r="AA96" s="20">
        <v>49.8</v>
      </c>
      <c r="AB96" s="20">
        <v>48.8</v>
      </c>
      <c r="AC96" s="20">
        <v>47.9</v>
      </c>
      <c r="AD96" s="20">
        <v>49.6</v>
      </c>
      <c r="AE96" s="20">
        <v>49.5</v>
      </c>
      <c r="AF96" s="20">
        <v>49.4</v>
      </c>
      <c r="AG96" s="20">
        <v>48.5</v>
      </c>
      <c r="AH96" s="21">
        <v>48.4</v>
      </c>
      <c r="AI96" s="21">
        <v>48.3</v>
      </c>
      <c r="AJ96" s="21">
        <v>48.4</v>
      </c>
      <c r="AK96" s="21">
        <v>48.7</v>
      </c>
      <c r="AL96" s="21">
        <v>47.9</v>
      </c>
      <c r="AM96" s="21">
        <v>48.4</v>
      </c>
      <c r="AN96" s="21">
        <v>46.9</v>
      </c>
      <c r="AO96" s="20">
        <v>47.1</v>
      </c>
      <c r="AP96" s="20">
        <v>47.4</v>
      </c>
      <c r="AQ96" s="20">
        <v>46.4</v>
      </c>
      <c r="AR96" s="20">
        <v>46.2</v>
      </c>
      <c r="AS96" s="20">
        <v>46.6</v>
      </c>
      <c r="AT96" s="20">
        <v>48.5</v>
      </c>
      <c r="AU96" s="20">
        <v>48.3</v>
      </c>
      <c r="AV96" s="21">
        <v>48.9</v>
      </c>
      <c r="AW96" s="21">
        <v>48.7</v>
      </c>
      <c r="AX96" s="21">
        <v>47.1</v>
      </c>
      <c r="AY96" s="21">
        <v>47.6</v>
      </c>
      <c r="AZ96" s="21">
        <v>47.1</v>
      </c>
      <c r="BA96" s="21">
        <v>47.6</v>
      </c>
      <c r="BB96" s="21">
        <v>47.8</v>
      </c>
      <c r="BC96" s="20">
        <v>48</v>
      </c>
      <c r="BD96" s="20">
        <v>50.1</v>
      </c>
      <c r="BE96" s="20">
        <v>50.7</v>
      </c>
      <c r="BF96" s="25">
        <v>50.7</v>
      </c>
      <c r="BG96" s="25">
        <v>50.3</v>
      </c>
      <c r="BH96" s="25">
        <v>52.6</v>
      </c>
      <c r="BI96" s="25">
        <v>52</v>
      </c>
      <c r="BJ96" s="24">
        <v>52.8</v>
      </c>
      <c r="BK96" s="24">
        <v>52</v>
      </c>
      <c r="BL96" s="24">
        <v>53.3</v>
      </c>
      <c r="BM96" s="24">
        <v>48.8</v>
      </c>
      <c r="BN96" s="24">
        <v>47</v>
      </c>
      <c r="BO96" s="24">
        <v>46.7</v>
      </c>
      <c r="BP96" s="26">
        <v>47.9</v>
      </c>
      <c r="BQ96" s="25">
        <v>49.8</v>
      </c>
      <c r="BR96" s="25">
        <v>50.1</v>
      </c>
      <c r="BS96" s="25">
        <v>53.6</v>
      </c>
      <c r="BT96" s="25">
        <v>51.3</v>
      </c>
      <c r="BU96" s="25">
        <v>49.9</v>
      </c>
      <c r="BV96" s="25">
        <v>50.6</v>
      </c>
      <c r="BW96" s="20">
        <v>54.7</v>
      </c>
      <c r="BX96" s="27">
        <v>55.4</v>
      </c>
      <c r="BY96" s="24">
        <v>57.2</v>
      </c>
      <c r="BZ96" s="24">
        <v>54.7</v>
      </c>
      <c r="CA96" s="24">
        <v>52.8</v>
      </c>
      <c r="CB96" s="24">
        <v>56.1</v>
      </c>
      <c r="CC96" s="24">
        <v>59.1</v>
      </c>
      <c r="CD96" s="26">
        <v>53.7</v>
      </c>
      <c r="CE96" s="28">
        <v>49.9</v>
      </c>
      <c r="CF96" s="25">
        <v>51.4</v>
      </c>
      <c r="CG96" s="25">
        <v>49.2</v>
      </c>
      <c r="CH96" s="25">
        <v>45.4</v>
      </c>
      <c r="CI96" s="25">
        <v>45.7</v>
      </c>
      <c r="CJ96" s="25">
        <v>45</v>
      </c>
      <c r="CK96" s="25">
        <v>45.9</v>
      </c>
      <c r="CL96" s="27">
        <v>53</v>
      </c>
      <c r="CM96" s="24">
        <v>59.9</v>
      </c>
      <c r="CN96" s="24">
        <v>57.2</v>
      </c>
      <c r="CO96" s="19">
        <v>50.2</v>
      </c>
      <c r="CP96" s="19">
        <v>53</v>
      </c>
      <c r="CQ96" s="19">
        <v>54.9</v>
      </c>
      <c r="CR96" s="19">
        <v>51.9</v>
      </c>
      <c r="CS96" s="19">
        <v>45.9</v>
      </c>
      <c r="CT96" s="19">
        <v>45.6</v>
      </c>
      <c r="CU96" s="19">
        <v>55.1</v>
      </c>
      <c r="CV96" s="19">
        <v>55.2</v>
      </c>
      <c r="CW96" s="19">
        <v>51.8</v>
      </c>
      <c r="CX96" s="19">
        <v>52.5</v>
      </c>
      <c r="CY96" s="19">
        <v>59.1</v>
      </c>
      <c r="CZ96" s="19">
        <v>62.9</v>
      </c>
      <c r="DA96" s="19">
        <v>63.3</v>
      </c>
      <c r="DB96" s="19">
        <v>55.6</v>
      </c>
      <c r="DC96" s="19">
        <v>52.7</v>
      </c>
      <c r="DD96" s="19">
        <v>53.6</v>
      </c>
      <c r="DE96" s="19">
        <v>50.5</v>
      </c>
      <c r="DF96" s="19">
        <v>50</v>
      </c>
      <c r="DG96" s="19">
        <v>49.1</v>
      </c>
      <c r="DH96" s="19">
        <v>54.5</v>
      </c>
      <c r="DI96" s="19">
        <v>59.9</v>
      </c>
      <c r="DJ96" s="19">
        <v>58.6</v>
      </c>
      <c r="DK96" s="19">
        <v>58.2</v>
      </c>
      <c r="DL96" s="19">
        <v>58.7</v>
      </c>
      <c r="DM96" s="19">
        <v>62.1</v>
      </c>
      <c r="DN96" s="19">
        <v>66.7</v>
      </c>
      <c r="DO96" s="19">
        <v>66.099999999999994</v>
      </c>
      <c r="DP96" s="19">
        <v>58.1</v>
      </c>
      <c r="DQ96" s="19">
        <v>54.7</v>
      </c>
      <c r="DR96" s="19">
        <v>53.2</v>
      </c>
      <c r="DS96" s="19">
        <v>56</v>
      </c>
      <c r="DT96" s="19">
        <v>64.5</v>
      </c>
      <c r="DU96" s="19">
        <v>66.3</v>
      </c>
      <c r="DV96" s="19">
        <v>62</v>
      </c>
      <c r="DW96" s="19">
        <v>59.9</v>
      </c>
      <c r="DX96" s="19">
        <v>63.4</v>
      </c>
      <c r="DY96" s="19">
        <v>70.8</v>
      </c>
      <c r="DZ96" s="19">
        <v>67.900000000000006</v>
      </c>
      <c r="EA96" s="19">
        <v>68.7</v>
      </c>
      <c r="EB96" s="19">
        <v>67.5</v>
      </c>
      <c r="EC96" s="19">
        <v>70.099999999999994</v>
      </c>
      <c r="ED96" s="19">
        <v>75.099999999999994</v>
      </c>
      <c r="EE96" s="19">
        <v>75.099999999999994</v>
      </c>
      <c r="EF96" s="19">
        <v>77.5</v>
      </c>
      <c r="EG96" s="19">
        <v>72.2</v>
      </c>
      <c r="EH96" s="19">
        <v>74.2</v>
      </c>
      <c r="EI96" s="19">
        <v>82.6</v>
      </c>
      <c r="EJ96" s="19">
        <v>84.8</v>
      </c>
      <c r="EK96" s="19">
        <v>85</v>
      </c>
      <c r="EL96" s="19">
        <v>87.5</v>
      </c>
      <c r="EM96" s="19">
        <v>82.7</v>
      </c>
      <c r="EN96" s="19">
        <v>76.2</v>
      </c>
      <c r="EO96" s="19">
        <v>79.2</v>
      </c>
      <c r="EP96" s="19">
        <v>81.099999999999994</v>
      </c>
      <c r="EQ96" s="19">
        <v>71.099999999999994</v>
      </c>
      <c r="ER96" s="19">
        <v>65.099999999999994</v>
      </c>
      <c r="ES96" s="19">
        <v>69.8</v>
      </c>
      <c r="ET96" s="19">
        <v>61.5</v>
      </c>
      <c r="EU96" s="19">
        <v>58.6</v>
      </c>
      <c r="EV96" s="19">
        <v>58.9</v>
      </c>
      <c r="EW96" s="19">
        <v>68.3</v>
      </c>
      <c r="EX96" s="25">
        <v>81.5</v>
      </c>
      <c r="EY96" s="25">
        <v>76.400000000000006</v>
      </c>
      <c r="EZ96" s="20">
        <v>72.5</v>
      </c>
      <c r="FA96" s="20">
        <v>72</v>
      </c>
      <c r="FB96" s="20">
        <v>65.2</v>
      </c>
      <c r="FC96" s="20">
        <v>60.4</v>
      </c>
      <c r="FD96" s="21">
        <v>67.2</v>
      </c>
      <c r="FE96" s="21">
        <v>70.5</v>
      </c>
      <c r="FF96" s="21">
        <v>74.900000000000006</v>
      </c>
      <c r="FG96" s="21">
        <v>81.3</v>
      </c>
      <c r="FH96" s="21">
        <v>72.3</v>
      </c>
      <c r="FI96" s="21">
        <v>68.2</v>
      </c>
      <c r="FJ96" s="21">
        <v>80.5</v>
      </c>
      <c r="FK96" s="20">
        <v>79.7</v>
      </c>
      <c r="FL96" s="20">
        <v>81.3</v>
      </c>
      <c r="FM96" s="20">
        <v>86.6</v>
      </c>
      <c r="FN96" s="20">
        <v>91.5</v>
      </c>
      <c r="FO96" s="20">
        <v>83.6</v>
      </c>
      <c r="FP96" s="20">
        <v>81.5</v>
      </c>
      <c r="FQ96" s="20">
        <v>88.5</v>
      </c>
      <c r="FR96" s="21">
        <v>89.5</v>
      </c>
      <c r="FS96" s="21">
        <v>92.2</v>
      </c>
      <c r="FT96" s="21">
        <v>94.5</v>
      </c>
      <c r="FU96" s="21">
        <v>92.6</v>
      </c>
      <c r="FV96" s="21">
        <v>87.4</v>
      </c>
      <c r="FW96" s="21">
        <v>88.6</v>
      </c>
      <c r="FX96" s="21">
        <v>84.1</v>
      </c>
      <c r="FY96" s="20">
        <v>81.7</v>
      </c>
      <c r="FZ96" s="20">
        <v>85.4</v>
      </c>
      <c r="GA96" s="20">
        <v>77</v>
      </c>
      <c r="GB96" s="20">
        <v>77.099999999999994</v>
      </c>
      <c r="GC96" s="20">
        <v>76.900000000000006</v>
      </c>
      <c r="GD96" s="20">
        <v>79.900000000000006</v>
      </c>
      <c r="GE96" s="20">
        <v>73</v>
      </c>
      <c r="GF96" s="19">
        <v>76.7</v>
      </c>
      <c r="GG96" s="19">
        <v>68.2</v>
      </c>
      <c r="GH96" s="19">
        <v>65.3</v>
      </c>
      <c r="GI96" s="19">
        <v>71.099999999999994</v>
      </c>
      <c r="GJ96" s="19">
        <v>76.900000000000006</v>
      </c>
      <c r="GK96" s="19">
        <v>74.2</v>
      </c>
      <c r="GL96" s="19">
        <v>74</v>
      </c>
      <c r="GM96" s="19">
        <v>71.5</v>
      </c>
      <c r="GN96" s="19">
        <v>69.5</v>
      </c>
      <c r="GO96" s="19">
        <v>77.3</v>
      </c>
      <c r="GP96" s="19">
        <v>71.400000000000006</v>
      </c>
      <c r="GQ96" s="19">
        <v>70.099999999999994</v>
      </c>
      <c r="GR96" s="19">
        <v>73.7</v>
      </c>
      <c r="GS96" s="19">
        <v>70.7</v>
      </c>
      <c r="GT96" s="19">
        <v>62.3</v>
      </c>
      <c r="GU96" s="19">
        <v>57.5</v>
      </c>
      <c r="GV96" s="19">
        <v>56.8</v>
      </c>
      <c r="GW96" s="19">
        <v>58</v>
      </c>
      <c r="GX96" s="19">
        <v>59.6</v>
      </c>
      <c r="GY96" s="19">
        <v>62.1</v>
      </c>
      <c r="GZ96" s="19">
        <v>66.7</v>
      </c>
      <c r="HA96" s="19">
        <v>62.6</v>
      </c>
      <c r="HB96" s="19">
        <v>63.3</v>
      </c>
      <c r="HC96" s="19">
        <v>69.099999999999994</v>
      </c>
      <c r="HD96" s="19">
        <v>65.400000000000006</v>
      </c>
      <c r="HE96" s="19">
        <v>59</v>
      </c>
      <c r="HF96" s="19">
        <v>56.3</v>
      </c>
      <c r="HG96" s="19">
        <v>58.1</v>
      </c>
      <c r="HH96" s="19">
        <v>53.4</v>
      </c>
      <c r="HI96" s="19">
        <v>50.4</v>
      </c>
      <c r="HJ96" s="19">
        <v>57.6</v>
      </c>
      <c r="HK96" s="19">
        <v>63.7</v>
      </c>
      <c r="HL96" s="19">
        <v>64.900000000000006</v>
      </c>
      <c r="HM96" s="19">
        <v>68.5</v>
      </c>
      <c r="HN96" s="19">
        <v>67.2</v>
      </c>
      <c r="HO96" s="19">
        <v>58.9</v>
      </c>
      <c r="HP96" s="19">
        <v>54.2</v>
      </c>
      <c r="HQ96" s="19">
        <v>59.4</v>
      </c>
      <c r="HR96" s="19">
        <v>69.5</v>
      </c>
      <c r="HS96" s="19">
        <v>68.2</v>
      </c>
      <c r="HT96" s="19">
        <v>61.5</v>
      </c>
      <c r="HU96" s="19">
        <v>63.2</v>
      </c>
      <c r="HV96" s="19">
        <v>62.9</v>
      </c>
      <c r="HW96" s="19">
        <v>60.7</v>
      </c>
      <c r="HX96" s="19">
        <v>57.1</v>
      </c>
      <c r="HY96" s="19">
        <v>53.2</v>
      </c>
      <c r="HZ96" s="19">
        <v>51.3</v>
      </c>
      <c r="IA96" s="19">
        <v>53.6</v>
      </c>
      <c r="IB96" s="19">
        <v>59.1</v>
      </c>
      <c r="IC96" s="19">
        <v>63.2</v>
      </c>
      <c r="ID96" s="19">
        <v>64.400000000000006</v>
      </c>
      <c r="IE96" s="19">
        <v>61.3</v>
      </c>
      <c r="IF96" s="19">
        <v>58.3</v>
      </c>
      <c r="IG96" s="19">
        <v>55.5</v>
      </c>
      <c r="IH96" s="19">
        <v>51</v>
      </c>
      <c r="II96" s="19">
        <v>52.5</v>
      </c>
      <c r="IJ96" s="19">
        <v>62</v>
      </c>
      <c r="IK96" s="19">
        <v>62.8</v>
      </c>
      <c r="IL96" s="19">
        <v>58.1</v>
      </c>
      <c r="IM96" s="19">
        <v>56.4</v>
      </c>
      <c r="IN96" s="19">
        <v>58.1</v>
      </c>
      <c r="IO96" s="19">
        <v>61.4</v>
      </c>
      <c r="IP96" s="19">
        <v>64.400000000000006</v>
      </c>
      <c r="IQ96" s="19">
        <v>63.8</v>
      </c>
      <c r="IR96" s="19">
        <v>62.6</v>
      </c>
      <c r="IS96" s="19">
        <v>59.6</v>
      </c>
      <c r="IT96" s="19">
        <v>53.7</v>
      </c>
      <c r="IU96" s="19">
        <v>47.8</v>
      </c>
    </row>
    <row r="97" spans="1:256" s="22" customFormat="1" x14ac:dyDescent="0.15">
      <c r="A97" s="22" t="s">
        <v>22</v>
      </c>
      <c r="B97" s="23">
        <v>49.177</v>
      </c>
      <c r="C97" s="23">
        <v>49.188000000000002</v>
      </c>
      <c r="D97" s="23">
        <v>49.2</v>
      </c>
      <c r="E97" s="23">
        <v>49.155999999999999</v>
      </c>
      <c r="F97" s="23">
        <v>49.196999999999996</v>
      </c>
      <c r="G97" s="23">
        <v>49.167999999999999</v>
      </c>
      <c r="H97" s="23">
        <v>49.190999999999995</v>
      </c>
      <c r="I97" s="22">
        <v>49.158999999999999</v>
      </c>
      <c r="J97" s="22">
        <v>49.198999999999998</v>
      </c>
      <c r="K97" s="22">
        <v>49.190999999999995</v>
      </c>
      <c r="L97" s="22">
        <v>49.238999999999997</v>
      </c>
      <c r="M97" s="22">
        <v>49.132000000000005</v>
      </c>
      <c r="N97" s="22">
        <v>49.096000000000004</v>
      </c>
      <c r="O97" s="22">
        <v>49.134999999999998</v>
      </c>
      <c r="P97" s="23">
        <v>48.967999999999996</v>
      </c>
      <c r="Q97" s="23">
        <v>48.82</v>
      </c>
      <c r="R97" s="23">
        <v>48.773000000000003</v>
      </c>
      <c r="S97" s="23">
        <v>48.648999999999994</v>
      </c>
      <c r="T97" s="23">
        <v>48.593000000000004</v>
      </c>
      <c r="U97" s="23">
        <v>48.186</v>
      </c>
      <c r="V97" s="23">
        <v>48.173999999999999</v>
      </c>
      <c r="W97" s="22">
        <v>48.033000000000001</v>
      </c>
      <c r="X97" s="22">
        <v>47.98</v>
      </c>
      <c r="Y97" s="22">
        <v>47.765999999999998</v>
      </c>
      <c r="Z97" s="22">
        <v>47.801000000000002</v>
      </c>
      <c r="AA97" s="23">
        <v>47.631999999999998</v>
      </c>
      <c r="AB97" s="23">
        <v>47.613999999999997</v>
      </c>
      <c r="AC97" s="23">
        <v>47.388999999999996</v>
      </c>
      <c r="AD97" s="23">
        <v>47.509</v>
      </c>
      <c r="AE97" s="23">
        <v>47.408999999999999</v>
      </c>
      <c r="AF97" s="23">
        <v>47.308999999999997</v>
      </c>
      <c r="AG97" s="23">
        <v>47.237000000000002</v>
      </c>
      <c r="AH97" s="22">
        <v>47.135999999999996</v>
      </c>
      <c r="AI97" s="22">
        <v>47.038999999999994</v>
      </c>
      <c r="AJ97" s="22">
        <v>47.01</v>
      </c>
      <c r="AK97" s="22">
        <v>46.81</v>
      </c>
      <c r="AL97" s="22">
        <v>46.674999999999997</v>
      </c>
      <c r="AM97" s="22">
        <v>46.58</v>
      </c>
      <c r="AN97" s="22">
        <v>46.487000000000002</v>
      </c>
      <c r="AO97" s="23">
        <v>46.407000000000004</v>
      </c>
      <c r="AP97" s="23">
        <v>46.257999999999996</v>
      </c>
      <c r="AQ97" s="23">
        <v>46.21</v>
      </c>
      <c r="AR97" s="23">
        <v>46.216000000000001</v>
      </c>
      <c r="AS97" s="23">
        <v>46.16</v>
      </c>
      <c r="AT97" s="23">
        <v>46.2</v>
      </c>
      <c r="AU97" s="23">
        <v>46.175999999999995</v>
      </c>
      <c r="AV97" s="22">
        <v>46.274000000000001</v>
      </c>
      <c r="AW97" s="22">
        <v>46.429000000000002</v>
      </c>
      <c r="AX97" s="22">
        <v>46.469000000000001</v>
      </c>
      <c r="AY97" s="22">
        <v>46.823</v>
      </c>
      <c r="AZ97" s="22">
        <v>46.991</v>
      </c>
      <c r="BA97" s="22">
        <v>47.228000000000002</v>
      </c>
      <c r="BB97" s="22">
        <v>47.417999999999999</v>
      </c>
      <c r="BC97" s="20">
        <v>47.552</v>
      </c>
      <c r="BD97" s="20">
        <v>47.817999999999998</v>
      </c>
      <c r="BE97" s="20">
        <v>47.984000000000002</v>
      </c>
      <c r="BF97" s="20">
        <v>48.103999999999999</v>
      </c>
      <c r="BG97" s="20">
        <v>48.226999999999997</v>
      </c>
      <c r="BH97" s="20">
        <v>48.323999999999998</v>
      </c>
      <c r="BI97" s="20">
        <v>48.366</v>
      </c>
      <c r="BJ97" s="19">
        <v>48.494999999999997</v>
      </c>
      <c r="BK97" s="19">
        <v>48.616999999999997</v>
      </c>
      <c r="BL97" s="19">
        <v>48.720999999999997</v>
      </c>
      <c r="BM97" s="19">
        <v>48.975000000000001</v>
      </c>
      <c r="BN97" s="19">
        <v>49.170999999999999</v>
      </c>
      <c r="BO97" s="19">
        <v>49.484999999999999</v>
      </c>
      <c r="BP97" s="19">
        <v>49.804000000000002</v>
      </c>
      <c r="BQ97" s="20">
        <v>50.026999999999994</v>
      </c>
      <c r="BR97" s="20">
        <v>50.216000000000001</v>
      </c>
      <c r="BS97" s="20">
        <v>50.386000000000003</v>
      </c>
      <c r="BT97" s="20">
        <v>50.608999999999995</v>
      </c>
      <c r="BU97" s="20">
        <v>50.753999999999998</v>
      </c>
      <c r="BV97" s="20">
        <v>50.951999999999998</v>
      </c>
      <c r="BW97" s="20">
        <v>51.188000000000002</v>
      </c>
      <c r="BX97" s="19">
        <v>51.356999999999999</v>
      </c>
      <c r="BY97" s="19">
        <v>51.59</v>
      </c>
      <c r="BZ97" s="19">
        <v>51.796000000000006</v>
      </c>
      <c r="CA97" s="19">
        <v>51.998999999999995</v>
      </c>
      <c r="CB97" s="19">
        <v>52.215000000000003</v>
      </c>
      <c r="CC97" s="19">
        <v>52.367000000000004</v>
      </c>
      <c r="CD97" s="19">
        <v>52.608000000000004</v>
      </c>
      <c r="CE97" s="20">
        <v>52.79</v>
      </c>
      <c r="CF97" s="20">
        <v>52.981999999999999</v>
      </c>
      <c r="CG97" s="20">
        <v>53.183</v>
      </c>
      <c r="CH97" s="20">
        <v>53.62</v>
      </c>
      <c r="CI97" s="20">
        <v>53.975000000000001</v>
      </c>
      <c r="CJ97" s="20">
        <v>54.438000000000002</v>
      </c>
      <c r="CK97" s="20">
        <v>54.751999999999995</v>
      </c>
      <c r="CL97" s="19">
        <v>55.173999999999999</v>
      </c>
      <c r="CM97" s="19">
        <v>55.571999999999996</v>
      </c>
      <c r="CN97" s="19">
        <v>56.033000000000001</v>
      </c>
      <c r="CO97" s="19">
        <v>56.472000000000001</v>
      </c>
      <c r="CP97" s="19">
        <v>56.95</v>
      </c>
      <c r="CQ97" s="19">
        <v>57.47</v>
      </c>
      <c r="CR97" s="19">
        <v>58.013999999999996</v>
      </c>
      <c r="CS97" s="19">
        <v>58.51</v>
      </c>
      <c r="CT97" s="19">
        <v>58.951000000000001</v>
      </c>
      <c r="CU97" s="19">
        <v>59.48</v>
      </c>
      <c r="CV97" s="19">
        <v>60.038000000000004</v>
      </c>
      <c r="CW97" s="19">
        <v>60.452999999999996</v>
      </c>
      <c r="CX97" s="19">
        <v>61.000999999999998</v>
      </c>
      <c r="CY97" s="19">
        <v>61.456000000000003</v>
      </c>
      <c r="CZ97" s="19">
        <v>62.007999999999996</v>
      </c>
      <c r="DA97" s="19">
        <v>62.51</v>
      </c>
      <c r="DB97" s="19">
        <v>63.018000000000001</v>
      </c>
      <c r="DC97" s="19">
        <v>63.475000000000001</v>
      </c>
      <c r="DD97" s="19">
        <v>63.975000000000001</v>
      </c>
      <c r="DE97" s="19">
        <v>64.519000000000005</v>
      </c>
      <c r="DF97" s="19">
        <v>65.03</v>
      </c>
      <c r="DG97" s="19">
        <v>65.52</v>
      </c>
      <c r="DH97" s="19">
        <v>65.984999999999999</v>
      </c>
      <c r="DI97" s="19">
        <v>66.542999999999992</v>
      </c>
      <c r="DJ97" s="19">
        <v>66.968999999999994</v>
      </c>
      <c r="DK97" s="19">
        <v>67.512</v>
      </c>
      <c r="DL97" s="19">
        <v>67.528000000000006</v>
      </c>
      <c r="DM97" s="19">
        <v>67.488</v>
      </c>
      <c r="DN97" s="19">
        <v>67.462000000000003</v>
      </c>
      <c r="DO97" s="19">
        <v>68.021999999999991</v>
      </c>
      <c r="DP97" s="19">
        <v>68.478999999999999</v>
      </c>
      <c r="DQ97" s="19">
        <v>68.966999999999999</v>
      </c>
      <c r="DR97" s="19">
        <v>69.480999999999995</v>
      </c>
      <c r="DS97" s="19">
        <v>70.025999999999996</v>
      </c>
      <c r="DT97" s="19">
        <v>70.994</v>
      </c>
      <c r="DU97" s="19">
        <v>71.975999999999999</v>
      </c>
      <c r="DV97" s="19">
        <v>72.980999999999995</v>
      </c>
      <c r="DW97" s="19">
        <v>74.037000000000006</v>
      </c>
      <c r="DX97" s="19">
        <v>74.992999999999995</v>
      </c>
      <c r="DY97" s="19">
        <v>76.004999999999995</v>
      </c>
      <c r="DZ97" s="19">
        <v>76.981999999999999</v>
      </c>
      <c r="EA97" s="19">
        <v>78.045000000000002</v>
      </c>
      <c r="EB97" s="19">
        <v>79.016999999999996</v>
      </c>
      <c r="EC97" s="19">
        <v>79.978999999999999</v>
      </c>
      <c r="ED97" s="19">
        <v>79.968999999999994</v>
      </c>
      <c r="EE97" s="19">
        <v>79.998999999999995</v>
      </c>
      <c r="EF97" s="19">
        <v>80.037999999999997</v>
      </c>
      <c r="EG97" s="19">
        <v>80.003</v>
      </c>
      <c r="EH97" s="19">
        <v>80.03</v>
      </c>
      <c r="EI97" s="19">
        <v>79.991</v>
      </c>
      <c r="EJ97" s="19">
        <v>80.992999999999995</v>
      </c>
      <c r="EK97" s="19">
        <v>81.039000000000001</v>
      </c>
      <c r="EL97" s="19">
        <v>81.028999999999996</v>
      </c>
      <c r="EM97" s="19">
        <v>81.046000000000006</v>
      </c>
      <c r="EN97" s="19">
        <v>80.959000000000003</v>
      </c>
      <c r="EO97" s="19">
        <v>80.981999999999999</v>
      </c>
      <c r="EP97" s="19">
        <v>81.030999999999992</v>
      </c>
      <c r="EQ97" s="19">
        <v>80.997</v>
      </c>
      <c r="ER97" s="19">
        <v>81.025000000000006</v>
      </c>
      <c r="ES97" s="19">
        <v>81.040999999999997</v>
      </c>
      <c r="ET97" s="19">
        <v>80.986999999999995</v>
      </c>
      <c r="EU97" s="19">
        <v>80.975999999999999</v>
      </c>
      <c r="EV97" s="19">
        <v>81.994</v>
      </c>
      <c r="EW97" s="19">
        <v>81.971999999999994</v>
      </c>
      <c r="EX97" s="25">
        <v>81.968999999999994</v>
      </c>
      <c r="EY97" s="25">
        <v>82.021000000000001</v>
      </c>
      <c r="EZ97" s="20">
        <v>81.978999999999999</v>
      </c>
      <c r="FA97" s="20">
        <v>82.048000000000002</v>
      </c>
      <c r="FB97" s="20">
        <v>82.022999999999996</v>
      </c>
      <c r="FC97" s="20">
        <v>82.972999999999999</v>
      </c>
      <c r="FD97" s="19">
        <v>83.019000000000005</v>
      </c>
      <c r="FE97" s="19">
        <v>83.027000000000001</v>
      </c>
      <c r="FF97" s="19">
        <v>82.96</v>
      </c>
      <c r="FG97" s="19">
        <v>82.98</v>
      </c>
      <c r="FH97" s="19">
        <v>82.980999999999995</v>
      </c>
      <c r="FI97" s="19">
        <v>83.028000000000006</v>
      </c>
      <c r="FJ97" s="19">
        <v>83.028000000000006</v>
      </c>
      <c r="FK97" s="20">
        <v>82.959000000000003</v>
      </c>
      <c r="FL97" s="20">
        <v>82.966999999999999</v>
      </c>
      <c r="FM97" s="20">
        <v>84.010999999999996</v>
      </c>
      <c r="FN97" s="20">
        <v>83.983999999999995</v>
      </c>
      <c r="FO97" s="20">
        <v>84.012999999999991</v>
      </c>
      <c r="FP97" s="20">
        <v>84.012</v>
      </c>
      <c r="FQ97" s="20">
        <v>84.031999999999996</v>
      </c>
      <c r="FR97" s="19">
        <v>83.960999999999999</v>
      </c>
      <c r="FS97" s="19">
        <v>83.988</v>
      </c>
      <c r="FT97" s="19">
        <v>82.971000000000004</v>
      </c>
      <c r="FU97" s="19">
        <v>82.998999999999995</v>
      </c>
      <c r="FV97" s="19">
        <v>83.036000000000001</v>
      </c>
      <c r="FW97" s="19">
        <v>82.981999999999999</v>
      </c>
      <c r="FX97" s="19">
        <v>82.967999999999989</v>
      </c>
      <c r="FY97" s="20">
        <v>82.838999999999999</v>
      </c>
      <c r="FZ97" s="20">
        <v>82.001000000000005</v>
      </c>
      <c r="GA97" s="20">
        <v>82.019000000000005</v>
      </c>
      <c r="GB97" s="20">
        <v>81.034999999999997</v>
      </c>
      <c r="GC97" s="20">
        <v>80.974000000000004</v>
      </c>
      <c r="GD97" s="20">
        <v>81.034999999999997</v>
      </c>
      <c r="GE97" s="20">
        <v>78.968999999999994</v>
      </c>
      <c r="GF97" s="19">
        <v>79.043000000000006</v>
      </c>
      <c r="GG97" s="19">
        <v>79.034000000000006</v>
      </c>
      <c r="GH97" s="19">
        <v>78.977999999999994</v>
      </c>
      <c r="GI97" s="19">
        <v>77.961999999999989</v>
      </c>
      <c r="GJ97" s="19">
        <v>78.02300000000001</v>
      </c>
      <c r="GK97" s="19">
        <v>78.010999999999996</v>
      </c>
      <c r="GL97" s="19">
        <v>77.966999999999999</v>
      </c>
      <c r="GM97" s="19">
        <v>78.049000000000007</v>
      </c>
      <c r="GN97" s="19">
        <v>76.956000000000003</v>
      </c>
      <c r="GO97" s="19">
        <v>76.968999999999994</v>
      </c>
      <c r="GP97" s="19">
        <v>77.01700000000001</v>
      </c>
      <c r="GQ97" s="19">
        <v>75.961999999999989</v>
      </c>
      <c r="GR97" s="19">
        <v>75.97</v>
      </c>
      <c r="GS97" s="19">
        <v>75.951999999999998</v>
      </c>
      <c r="GT97" s="19">
        <v>75.989999999999995</v>
      </c>
      <c r="GU97" s="19">
        <v>74.956999999999994</v>
      </c>
      <c r="GV97" s="19">
        <v>74.968999999999994</v>
      </c>
      <c r="GW97" s="19">
        <v>73.044000000000011</v>
      </c>
      <c r="GX97" s="19">
        <v>72.961999999999989</v>
      </c>
      <c r="GY97" s="19">
        <v>71.981000000000009</v>
      </c>
      <c r="GZ97" s="19">
        <v>72.034000000000006</v>
      </c>
      <c r="HA97" s="19">
        <v>71.003</v>
      </c>
      <c r="HB97" s="19">
        <v>70.984000000000009</v>
      </c>
      <c r="HC97" s="19">
        <v>70.02</v>
      </c>
      <c r="HD97" s="19">
        <v>69.504999999999995</v>
      </c>
      <c r="HE97" s="19">
        <v>65.891000000000005</v>
      </c>
      <c r="HF97" s="19">
        <v>65.625</v>
      </c>
      <c r="HG97" s="19">
        <v>68.185000000000002</v>
      </c>
      <c r="HH97" s="19">
        <v>67.191999999999993</v>
      </c>
      <c r="HI97" s="19">
        <v>66.769000000000005</v>
      </c>
      <c r="HJ97" s="19">
        <v>66.341999999999999</v>
      </c>
      <c r="HK97" s="19">
        <v>66.509</v>
      </c>
      <c r="HL97" s="19">
        <v>63.15</v>
      </c>
      <c r="HM97" s="19">
        <v>63.24</v>
      </c>
      <c r="HN97" s="19">
        <v>65.204000000000008</v>
      </c>
      <c r="HO97" s="19">
        <v>63.975999999999999</v>
      </c>
      <c r="HP97" s="19">
        <v>63.77</v>
      </c>
      <c r="HQ97" s="19">
        <v>63.984999999999999</v>
      </c>
      <c r="HR97" s="19">
        <v>63.679000000000002</v>
      </c>
      <c r="HS97" s="19">
        <v>60.858000000000004</v>
      </c>
      <c r="HT97" s="19">
        <v>59.874000000000002</v>
      </c>
      <c r="HU97" s="19">
        <v>63.83</v>
      </c>
      <c r="HV97" s="19">
        <v>65.308999999999997</v>
      </c>
      <c r="HW97" s="19">
        <v>64.612000000000009</v>
      </c>
      <c r="HX97" s="19">
        <v>63.791000000000004</v>
      </c>
      <c r="HY97" s="19">
        <v>62.954000000000001</v>
      </c>
      <c r="HZ97" s="19">
        <v>59.955999999999996</v>
      </c>
      <c r="IA97" s="19">
        <v>59.999000000000002</v>
      </c>
      <c r="IB97" s="19">
        <v>62.289000000000001</v>
      </c>
      <c r="IC97" s="19">
        <v>61.849000000000004</v>
      </c>
      <c r="ID97" s="19">
        <v>61.379000000000005</v>
      </c>
      <c r="IE97" s="19">
        <v>61.296999999999997</v>
      </c>
      <c r="IF97" s="19">
        <v>61.315999999999995</v>
      </c>
      <c r="IG97" s="19">
        <v>58.027000000000001</v>
      </c>
      <c r="IH97" s="19">
        <v>57.645000000000003</v>
      </c>
      <c r="II97" s="19">
        <v>59.070999999999998</v>
      </c>
      <c r="IJ97" s="19">
        <v>59.758000000000003</v>
      </c>
      <c r="IK97" s="19">
        <v>59.693999999999996</v>
      </c>
      <c r="IL97" s="19">
        <v>59.286999999999999</v>
      </c>
      <c r="IM97" s="19">
        <v>58.662999999999997</v>
      </c>
      <c r="IN97" s="19">
        <v>55.594999999999999</v>
      </c>
      <c r="IO97" s="19">
        <v>55.509</v>
      </c>
      <c r="IP97" s="19">
        <v>58.246000000000009</v>
      </c>
      <c r="IQ97" s="19">
        <v>57.45</v>
      </c>
      <c r="IR97" s="19">
        <v>57.12</v>
      </c>
      <c r="IS97" s="19">
        <v>56.422000000000004</v>
      </c>
      <c r="IT97" s="19">
        <v>56.442</v>
      </c>
      <c r="IU97" s="19">
        <v>53.777999999999999</v>
      </c>
    </row>
    <row r="98" spans="1:256" s="24" customFormat="1" x14ac:dyDescent="0.15">
      <c r="A98" s="24" t="s">
        <v>23</v>
      </c>
      <c r="B98" s="25">
        <v>1.123</v>
      </c>
      <c r="C98" s="25">
        <v>1.4119999999999999</v>
      </c>
      <c r="D98" s="25">
        <v>1.3</v>
      </c>
      <c r="E98" s="25">
        <v>1.6439999999999999</v>
      </c>
      <c r="F98" s="25">
        <v>1.603</v>
      </c>
      <c r="G98" s="25">
        <v>2.6320000000000001</v>
      </c>
      <c r="H98" s="25">
        <v>3.7090000000000001</v>
      </c>
      <c r="I98" s="24">
        <v>2.9409999999999998</v>
      </c>
      <c r="J98" s="24">
        <v>1.7010000000000001</v>
      </c>
      <c r="K98" s="24">
        <v>1.2090000000000001</v>
      </c>
      <c r="L98" s="24">
        <v>2.5609999999999999</v>
      </c>
      <c r="M98" s="24">
        <v>2.968</v>
      </c>
      <c r="N98" s="24">
        <v>2.6040000000000001</v>
      </c>
      <c r="O98" s="24">
        <v>2.9649999999999999</v>
      </c>
      <c r="P98" s="25">
        <v>1.3320000000000001</v>
      </c>
      <c r="Q98" s="25">
        <v>0.48</v>
      </c>
      <c r="R98" s="25">
        <v>3.327</v>
      </c>
      <c r="S98" s="24">
        <v>1.651</v>
      </c>
      <c r="T98" s="25">
        <v>1.607</v>
      </c>
      <c r="U98" s="25">
        <v>3.1139999999999999</v>
      </c>
      <c r="V98" s="25">
        <v>4.726</v>
      </c>
      <c r="W98" s="25">
        <v>5.1669999999999998</v>
      </c>
      <c r="X98" s="25">
        <v>4.5199999999999996</v>
      </c>
      <c r="Y98" s="25">
        <v>2.734</v>
      </c>
      <c r="Z98" s="25">
        <v>1.099</v>
      </c>
      <c r="AA98" s="25">
        <v>2.1680000000000001</v>
      </c>
      <c r="AB98" s="25">
        <v>1.1859999999999999</v>
      </c>
      <c r="AC98" s="25">
        <v>0.51100000000000001</v>
      </c>
      <c r="AD98" s="25">
        <v>2.0910000000000002</v>
      </c>
      <c r="AE98" s="25">
        <v>2.0910000000000002</v>
      </c>
      <c r="AF98" s="25">
        <v>2.0910000000000002</v>
      </c>
      <c r="AG98" s="25">
        <v>1.2629999999999999</v>
      </c>
      <c r="AH98" s="24">
        <v>1.264</v>
      </c>
      <c r="AI98" s="24">
        <v>1.2609999999999999</v>
      </c>
      <c r="AJ98" s="24">
        <v>1.39</v>
      </c>
      <c r="AK98" s="24">
        <v>1.89</v>
      </c>
      <c r="AL98" s="24">
        <v>1.2250000000000001</v>
      </c>
      <c r="AM98" s="24">
        <v>1.82</v>
      </c>
      <c r="AN98" s="24">
        <v>0.41299999999999998</v>
      </c>
      <c r="AO98" s="25">
        <v>0.69299999999999995</v>
      </c>
      <c r="AP98" s="25">
        <v>1.1419999999999999</v>
      </c>
      <c r="AQ98" s="25">
        <v>0.19</v>
      </c>
      <c r="AR98" s="25">
        <v>-1.6E-2</v>
      </c>
      <c r="AS98" s="25">
        <v>0.44</v>
      </c>
      <c r="AT98" s="25">
        <v>2.2999999999999998</v>
      </c>
      <c r="AU98" s="25">
        <v>2.1240000000000001</v>
      </c>
      <c r="AV98" s="24">
        <v>2.6259999999999999</v>
      </c>
      <c r="AW98" s="24">
        <v>2.2709999999999999</v>
      </c>
      <c r="AX98" s="24">
        <v>0.63100000000000001</v>
      </c>
      <c r="AY98" s="24">
        <v>0.77700000000000002</v>
      </c>
      <c r="AZ98" s="24">
        <v>0.109</v>
      </c>
      <c r="BA98" s="24">
        <v>0.372</v>
      </c>
      <c r="BB98" s="26">
        <v>0.38200000000000001</v>
      </c>
      <c r="BC98" s="25">
        <v>0.44800000000000001</v>
      </c>
      <c r="BD98" s="25">
        <v>2.282</v>
      </c>
      <c r="BE98" s="25">
        <v>2.7160000000000002</v>
      </c>
      <c r="BF98" s="25">
        <v>2.5960000000000001</v>
      </c>
      <c r="BG98" s="25">
        <v>2.073</v>
      </c>
      <c r="BH98" s="25">
        <v>4.2759999999999998</v>
      </c>
      <c r="BI98" s="25">
        <v>3.6339999999999999</v>
      </c>
      <c r="BJ98" s="25">
        <v>4.3049999999999997</v>
      </c>
      <c r="BK98" s="25">
        <v>3.383</v>
      </c>
      <c r="BL98" s="25">
        <v>4.5789999999999997</v>
      </c>
      <c r="BM98" s="24">
        <v>-0.17499999999999999</v>
      </c>
      <c r="BN98" s="24">
        <v>-2.1709999999999998</v>
      </c>
      <c r="BO98" s="24">
        <v>-2.7850000000000001</v>
      </c>
      <c r="BP98" s="24">
        <v>-1.9039999999999999</v>
      </c>
      <c r="BQ98" s="24">
        <v>-0.22700000000000001</v>
      </c>
      <c r="BR98" s="24">
        <v>-0.11600000000000001</v>
      </c>
      <c r="BS98" s="24">
        <v>3.214</v>
      </c>
      <c r="BT98" s="25">
        <v>0.69099999999999995</v>
      </c>
      <c r="BU98" s="25">
        <v>-0.85399999999999998</v>
      </c>
      <c r="BV98" s="25">
        <v>-0.35199999999999998</v>
      </c>
      <c r="BW98" s="25">
        <v>3.512</v>
      </c>
      <c r="BX98" s="25">
        <v>4.0430000000000001</v>
      </c>
      <c r="BY98" s="25">
        <v>5.61</v>
      </c>
      <c r="BZ98" s="25">
        <v>2.9039999999999999</v>
      </c>
      <c r="CA98" s="24">
        <v>0.80100000000000005</v>
      </c>
      <c r="CB98" s="24">
        <v>3.8849999999999998</v>
      </c>
      <c r="CC98" s="24">
        <v>6.7329999999999997</v>
      </c>
      <c r="CD98" s="24">
        <v>1.0920000000000001</v>
      </c>
      <c r="CE98" s="24">
        <v>-2.89</v>
      </c>
      <c r="CF98" s="24">
        <v>-1.5820000000000001</v>
      </c>
      <c r="CG98" s="24">
        <v>-3.9830000000000001</v>
      </c>
      <c r="CH98" s="25">
        <v>-8.2200000000000006</v>
      </c>
      <c r="CI98" s="25">
        <v>-8.2750000000000004</v>
      </c>
      <c r="CJ98" s="25">
        <v>-9.4380000000000006</v>
      </c>
      <c r="CK98" s="25">
        <v>-8.8520000000000003</v>
      </c>
      <c r="CL98" s="25">
        <v>-2.1739999999999999</v>
      </c>
      <c r="CM98" s="25">
        <v>4.3280000000000003</v>
      </c>
      <c r="CN98" s="25">
        <v>1.167</v>
      </c>
      <c r="CO98" s="24">
        <v>-6.2720000000000002</v>
      </c>
      <c r="CP98" s="24">
        <v>-3.95</v>
      </c>
      <c r="CQ98" s="24">
        <v>-2.57</v>
      </c>
      <c r="CR98" s="24">
        <v>-6.1139999999999999</v>
      </c>
      <c r="CS98" s="24">
        <v>-12.61</v>
      </c>
      <c r="CT98" s="24">
        <v>-13.351000000000001</v>
      </c>
      <c r="CU98" s="24">
        <v>-4.38</v>
      </c>
      <c r="CV98" s="24">
        <v>-4.8380000000000001</v>
      </c>
      <c r="CW98" s="24">
        <v>-8.6530000000000005</v>
      </c>
      <c r="CX98" s="24">
        <v>-8.5009999999999994</v>
      </c>
      <c r="CY98" s="24">
        <v>-2.3559999999999999</v>
      </c>
      <c r="CZ98" s="24">
        <v>0.89200000000000002</v>
      </c>
      <c r="DA98" s="24">
        <v>0.79</v>
      </c>
      <c r="DB98" s="24">
        <v>-7.4180000000000001</v>
      </c>
      <c r="DC98" s="24">
        <v>-10.775</v>
      </c>
      <c r="DD98" s="24">
        <v>-10.375</v>
      </c>
      <c r="DE98" s="24">
        <v>-14.019</v>
      </c>
      <c r="DF98" s="24">
        <v>-15.03</v>
      </c>
      <c r="DG98" s="24">
        <v>-16.420000000000002</v>
      </c>
      <c r="DH98" s="24">
        <v>-11.484999999999999</v>
      </c>
      <c r="DI98" s="24">
        <v>-6.6429999999999998</v>
      </c>
      <c r="DJ98" s="24">
        <v>-8.3689999999999998</v>
      </c>
      <c r="DK98" s="24">
        <v>-9.3119999999999994</v>
      </c>
      <c r="DL98" s="24">
        <v>-8.8279999999999994</v>
      </c>
      <c r="DM98" s="24">
        <v>-5.3879999999999999</v>
      </c>
      <c r="DN98" s="24">
        <v>-0.76200000000000001</v>
      </c>
      <c r="DO98" s="24">
        <v>-1.9219999999999999</v>
      </c>
      <c r="DP98" s="24">
        <v>-10.379</v>
      </c>
      <c r="DQ98" s="24">
        <v>-14.266999999999999</v>
      </c>
      <c r="DR98" s="24">
        <v>-16.280999999999999</v>
      </c>
      <c r="DS98" s="24">
        <v>-14.026</v>
      </c>
      <c r="DT98" s="24">
        <v>-6.4939999999999998</v>
      </c>
      <c r="DU98" s="24">
        <v>-5.6760000000000002</v>
      </c>
      <c r="DV98" s="24">
        <v>-10.981</v>
      </c>
      <c r="DW98" s="24">
        <v>-14.137</v>
      </c>
      <c r="DX98" s="24">
        <v>-11.593</v>
      </c>
      <c r="DY98" s="24">
        <v>-5.2050000000000001</v>
      </c>
      <c r="DZ98" s="24">
        <v>-9.0820000000000007</v>
      </c>
      <c r="EA98" s="24">
        <v>-9.3450000000000006</v>
      </c>
      <c r="EB98" s="24">
        <v>-11.516999999999999</v>
      </c>
      <c r="EC98" s="24">
        <v>-9.8789999999999996</v>
      </c>
      <c r="ED98" s="24">
        <v>-4.8689999999999998</v>
      </c>
      <c r="EE98" s="24">
        <v>-4.899</v>
      </c>
      <c r="EF98" s="24">
        <v>-2.5379999999999998</v>
      </c>
      <c r="EG98" s="24">
        <v>-7.8029999999999999</v>
      </c>
      <c r="EH98" s="24">
        <v>-5.83</v>
      </c>
      <c r="EI98" s="24">
        <v>2.609</v>
      </c>
      <c r="EJ98" s="24">
        <v>3.8069999999999999</v>
      </c>
      <c r="EK98" s="24">
        <v>3.9609999999999999</v>
      </c>
      <c r="EL98" s="24">
        <v>6.4710000000000001</v>
      </c>
      <c r="EM98" s="24">
        <v>1.6539999999999999</v>
      </c>
      <c r="EN98" s="24">
        <v>-4.7590000000000003</v>
      </c>
      <c r="EO98" s="24">
        <v>-1.782</v>
      </c>
      <c r="EP98" s="24">
        <v>6.9000000000000006E-2</v>
      </c>
      <c r="EQ98" s="24">
        <v>-9.8970000000000002</v>
      </c>
      <c r="ER98" s="24">
        <v>-15.925000000000001</v>
      </c>
      <c r="ES98" s="24">
        <v>-11.241</v>
      </c>
      <c r="ET98" s="24">
        <v>-19.486999999999998</v>
      </c>
      <c r="EU98" s="24">
        <v>-22.376000000000001</v>
      </c>
      <c r="EV98" s="24">
        <v>-23.094000000000001</v>
      </c>
      <c r="EW98" s="24">
        <v>-13.672000000000001</v>
      </c>
      <c r="EX98" s="25">
        <v>-0.46899999999999997</v>
      </c>
      <c r="EY98" s="25">
        <v>-5.6210000000000004</v>
      </c>
      <c r="EZ98" s="25">
        <v>-9.4789999999999992</v>
      </c>
      <c r="FA98" s="25">
        <v>-10.048</v>
      </c>
      <c r="FB98" s="25">
        <v>-16.823</v>
      </c>
      <c r="FC98" s="25">
        <v>-22.573</v>
      </c>
      <c r="FD98" s="73">
        <v>-15.819000000000001</v>
      </c>
      <c r="FE98" s="24">
        <v>-12.526999999999999</v>
      </c>
      <c r="FF98" s="24">
        <v>-8.06</v>
      </c>
      <c r="FG98" s="24">
        <v>-1.68</v>
      </c>
      <c r="FH98" s="24">
        <v>-10.680999999999999</v>
      </c>
      <c r="FI98" s="24">
        <v>-14.827999999999999</v>
      </c>
      <c r="FJ98" s="26">
        <v>-2.528</v>
      </c>
      <c r="FK98" s="74">
        <v>-3.2589999999999999</v>
      </c>
      <c r="FL98" s="25">
        <v>-1.667</v>
      </c>
      <c r="FM98" s="25">
        <v>2.589</v>
      </c>
      <c r="FN98" s="25">
        <v>7.516</v>
      </c>
      <c r="FO98" s="25">
        <v>-0.41299999999999998</v>
      </c>
      <c r="FP98" s="25">
        <v>-2.512</v>
      </c>
      <c r="FQ98" s="25">
        <v>4.468</v>
      </c>
      <c r="FR98" s="73">
        <v>5.5389999999999997</v>
      </c>
      <c r="FS98" s="24">
        <v>8.2119999999999997</v>
      </c>
      <c r="FT98" s="24">
        <v>11.529</v>
      </c>
      <c r="FU98" s="24">
        <v>9.6010000000000009</v>
      </c>
      <c r="FV98" s="24">
        <v>4.3639999999999999</v>
      </c>
      <c r="FW98" s="24">
        <v>5.6180000000000003</v>
      </c>
      <c r="FX98" s="26">
        <v>1.1319999999999999</v>
      </c>
      <c r="FY98" s="74">
        <v>-1.139</v>
      </c>
      <c r="FZ98" s="25">
        <v>3.399</v>
      </c>
      <c r="GA98" s="25">
        <v>-5.0190000000000001</v>
      </c>
      <c r="GB98" s="25">
        <v>-3.9350000000000001</v>
      </c>
      <c r="GC98" s="25">
        <v>-4.0739999999999998</v>
      </c>
      <c r="GD98" s="25">
        <v>-1.135</v>
      </c>
      <c r="GE98" s="25">
        <v>-5.9690000000000003</v>
      </c>
      <c r="GF98" s="19">
        <v>-2.343</v>
      </c>
      <c r="GG98" s="19">
        <v>-10.834</v>
      </c>
      <c r="GH98" s="19">
        <v>-13.678000000000001</v>
      </c>
      <c r="GI98" s="19">
        <v>-6.8620000000000001</v>
      </c>
      <c r="GJ98" s="19">
        <v>-1.123</v>
      </c>
      <c r="GK98" s="19">
        <v>-3.8109999999999999</v>
      </c>
      <c r="GL98" s="19">
        <v>-3.9670000000000001</v>
      </c>
      <c r="GM98" s="19">
        <v>-6.5490000000000004</v>
      </c>
      <c r="GN98" s="19">
        <v>-7.4560000000000004</v>
      </c>
      <c r="GO98" s="19">
        <v>0.33100000000000002</v>
      </c>
      <c r="GP98" s="19">
        <v>-5.617</v>
      </c>
      <c r="GQ98" s="19">
        <v>-5.8620000000000001</v>
      </c>
      <c r="GR98" s="19">
        <v>-2.27</v>
      </c>
      <c r="GS98" s="19">
        <v>-5.2519999999999998</v>
      </c>
      <c r="GT98" s="19">
        <v>-13.69</v>
      </c>
      <c r="GU98" s="19">
        <v>-17.457000000000001</v>
      </c>
      <c r="GV98" s="19">
        <v>-18.169</v>
      </c>
      <c r="GW98" s="19">
        <v>-15.044000000000011</v>
      </c>
      <c r="GX98" s="19">
        <v>-13.361999999999995</v>
      </c>
      <c r="GY98" s="19">
        <v>-9.8810000000000073</v>
      </c>
      <c r="GZ98" s="19">
        <v>-5.3340000000000041</v>
      </c>
      <c r="HA98" s="19">
        <v>-8.4029999999999987</v>
      </c>
      <c r="HB98" s="19">
        <v>-7.6840000000000046</v>
      </c>
      <c r="HC98" s="19">
        <v>-0.92000000000000171</v>
      </c>
      <c r="HD98" s="19">
        <v>70.3</v>
      </c>
      <c r="HE98" s="19">
        <v>65.2</v>
      </c>
      <c r="HF98" s="19">
        <v>62.9</v>
      </c>
      <c r="HG98" s="19">
        <v>63</v>
      </c>
      <c r="HH98" s="19">
        <v>58.3</v>
      </c>
      <c r="HI98" s="19">
        <v>54.1</v>
      </c>
      <c r="HJ98" s="19">
        <v>61.1</v>
      </c>
      <c r="HK98" s="19">
        <v>67.8</v>
      </c>
      <c r="HL98" s="19">
        <v>71.900000000000006</v>
      </c>
      <c r="HM98" s="19">
        <v>72.3</v>
      </c>
      <c r="HN98" s="19">
        <v>70.900000000000006</v>
      </c>
      <c r="HO98" s="19">
        <v>63.4</v>
      </c>
      <c r="HP98" s="19">
        <v>58.4</v>
      </c>
      <c r="HQ98" s="19">
        <v>63.6</v>
      </c>
      <c r="HR98" s="19">
        <v>72.900000000000006</v>
      </c>
      <c r="HS98" s="19">
        <v>72.400000000000006</v>
      </c>
      <c r="HT98" s="19">
        <v>66</v>
      </c>
      <c r="HU98" s="19">
        <v>63.9</v>
      </c>
      <c r="HV98" s="19">
        <v>59.3</v>
      </c>
      <c r="HW98" s="19">
        <v>58.1</v>
      </c>
      <c r="HX98" s="19">
        <v>54.1</v>
      </c>
      <c r="HY98" s="19">
        <v>51.9</v>
      </c>
      <c r="HZ98" s="19">
        <v>51.3</v>
      </c>
      <c r="IA98" s="19">
        <v>53.3</v>
      </c>
      <c r="IB98" s="19">
        <v>56.8</v>
      </c>
      <c r="IC98" s="19">
        <v>61.5</v>
      </c>
      <c r="ID98" s="19">
        <v>63.1</v>
      </c>
      <c r="IE98" s="19">
        <v>60.3</v>
      </c>
      <c r="IF98" s="19">
        <v>59.2</v>
      </c>
      <c r="IG98" s="19">
        <v>54.5</v>
      </c>
      <c r="IH98" s="19">
        <v>51.9</v>
      </c>
      <c r="II98" s="19">
        <v>53.5</v>
      </c>
      <c r="IJ98" s="19">
        <v>61.8</v>
      </c>
      <c r="IK98" s="19">
        <v>62.8</v>
      </c>
      <c r="IL98" s="19">
        <v>54.7</v>
      </c>
      <c r="IM98" s="19">
        <v>56.4</v>
      </c>
      <c r="IN98" s="19">
        <v>58.1</v>
      </c>
      <c r="IO98" s="19">
        <v>61.4</v>
      </c>
      <c r="IP98" s="19">
        <v>64.400000000000006</v>
      </c>
      <c r="IQ98" s="19">
        <v>63.8</v>
      </c>
      <c r="IR98" s="19">
        <v>62.6</v>
      </c>
      <c r="IS98" s="19">
        <v>59.6</v>
      </c>
      <c r="IT98" s="19">
        <v>53.7</v>
      </c>
      <c r="IU98" s="19">
        <v>47.8</v>
      </c>
    </row>
    <row r="99" spans="1:256" s="19" customFormat="1" x14ac:dyDescent="0.15">
      <c r="A99" s="19" t="s">
        <v>24</v>
      </c>
      <c r="B99" s="20">
        <v>8.0799999999999947</v>
      </c>
      <c r="C99" s="20">
        <v>7.7799999999999905</v>
      </c>
      <c r="D99" s="20">
        <v>7.8799999999999919</v>
      </c>
      <c r="E99" s="20">
        <v>7.5799999999999947</v>
      </c>
      <c r="F99" s="20">
        <v>7.5799999999999947</v>
      </c>
      <c r="G99" s="20">
        <v>6.5799999999999947</v>
      </c>
      <c r="H99" s="20">
        <v>5.4799999999999933</v>
      </c>
      <c r="I99" s="19">
        <v>6.6299999999999901</v>
      </c>
      <c r="J99" s="19">
        <v>7.829999999999993</v>
      </c>
      <c r="K99" s="19">
        <v>8.329999999999993</v>
      </c>
      <c r="L99" s="19">
        <v>6.9299999999999944</v>
      </c>
      <c r="M99" s="19">
        <v>6.6299999999999901</v>
      </c>
      <c r="N99" s="19">
        <v>7.0299999999999887</v>
      </c>
      <c r="O99" s="19">
        <v>6.6299999999999901</v>
      </c>
      <c r="P99" s="20">
        <v>10.75</v>
      </c>
      <c r="Q99" s="20">
        <v>11.75</v>
      </c>
      <c r="R99" s="20">
        <v>8.9499999999999904</v>
      </c>
      <c r="S99" s="19">
        <v>10.75</v>
      </c>
      <c r="T99" s="20">
        <v>10.85</v>
      </c>
      <c r="U99" s="20">
        <v>9.7499999999999947</v>
      </c>
      <c r="V99" s="20">
        <v>8.1499999999999932</v>
      </c>
      <c r="W99" s="20">
        <v>6.4499999999999886</v>
      </c>
      <c r="X99" s="20">
        <v>7.1499999999999915</v>
      </c>
      <c r="Y99" s="20">
        <v>9.1499999999999915</v>
      </c>
      <c r="Z99" s="20">
        <v>10.75</v>
      </c>
      <c r="AA99" s="20">
        <v>9.8499999999999943</v>
      </c>
      <c r="AB99" s="20">
        <v>10.85</v>
      </c>
      <c r="AC99" s="20">
        <v>11.75</v>
      </c>
      <c r="AD99" s="20">
        <v>9.1299999999999919</v>
      </c>
      <c r="AE99" s="20">
        <v>9.2299999999999933</v>
      </c>
      <c r="AF99" s="20">
        <v>9.3299999999999947</v>
      </c>
      <c r="AG99" s="20">
        <v>10.23</v>
      </c>
      <c r="AH99" s="19">
        <v>10.33</v>
      </c>
      <c r="AI99" s="19">
        <v>10.43</v>
      </c>
      <c r="AJ99" s="19">
        <v>10.33</v>
      </c>
      <c r="AK99" s="19">
        <v>9.9899999999999913</v>
      </c>
      <c r="AL99" s="19">
        <v>10.79</v>
      </c>
      <c r="AM99" s="19">
        <v>10.29</v>
      </c>
      <c r="AN99" s="19">
        <v>11.79</v>
      </c>
      <c r="AO99" s="20">
        <v>11.59</v>
      </c>
      <c r="AP99" s="20">
        <v>11.29</v>
      </c>
      <c r="AQ99" s="20">
        <v>12.29</v>
      </c>
      <c r="AR99" s="20">
        <v>12.84</v>
      </c>
      <c r="AS99" s="20">
        <v>12.44</v>
      </c>
      <c r="AT99" s="20">
        <v>10.54</v>
      </c>
      <c r="AU99" s="20">
        <v>10.74</v>
      </c>
      <c r="AV99" s="19">
        <v>10.14</v>
      </c>
      <c r="AW99" s="19">
        <v>10.34</v>
      </c>
      <c r="AX99" s="19">
        <v>11.94</v>
      </c>
      <c r="AY99" s="19">
        <v>9.6699999999999928</v>
      </c>
      <c r="AZ99" s="19">
        <v>10.17</v>
      </c>
      <c r="BA99" s="19">
        <v>9.6699999999999928</v>
      </c>
      <c r="BB99" s="19">
        <v>9.4700000000000006</v>
      </c>
      <c r="BC99" s="20">
        <v>9.2699999999999942</v>
      </c>
      <c r="BD99" s="20">
        <v>7.1699999999999928</v>
      </c>
      <c r="BE99" s="20">
        <v>6.5699999999999914</v>
      </c>
      <c r="BF99" s="25">
        <v>8.2599999999999909</v>
      </c>
      <c r="BG99" s="25">
        <v>8.66</v>
      </c>
      <c r="BH99" s="25">
        <v>6.3599999999999923</v>
      </c>
      <c r="BI99" s="25">
        <v>6.9599999999999937</v>
      </c>
      <c r="BJ99" s="25">
        <v>6.16</v>
      </c>
      <c r="BK99" s="25">
        <v>6.9599999999999937</v>
      </c>
      <c r="BL99" s="25">
        <v>5.66</v>
      </c>
      <c r="BM99" s="24">
        <v>6.33</v>
      </c>
      <c r="BN99" s="24">
        <v>8.1299999999999937</v>
      </c>
      <c r="BO99" s="24">
        <v>8.4299999999999908</v>
      </c>
      <c r="BP99" s="24">
        <v>7.23</v>
      </c>
      <c r="BQ99" s="24">
        <v>5.33</v>
      </c>
      <c r="BR99" s="24">
        <v>5.0299999999999923</v>
      </c>
      <c r="BS99" s="24">
        <v>1.5299999999999923</v>
      </c>
      <c r="BT99" s="25">
        <v>3.96</v>
      </c>
      <c r="BU99" s="25">
        <v>5.36</v>
      </c>
      <c r="BV99" s="25">
        <v>4.6599999999999921</v>
      </c>
      <c r="BW99" s="25">
        <v>0.55999999999999073</v>
      </c>
      <c r="BX99" s="25">
        <v>-0.14000000000000501</v>
      </c>
      <c r="BY99" s="25">
        <v>-1.9400000000000093</v>
      </c>
      <c r="BZ99" s="25">
        <v>0.55999999999999073</v>
      </c>
      <c r="CA99" s="24">
        <v>0.9499999999999964</v>
      </c>
      <c r="CB99" s="24">
        <v>-2.3500000000000076</v>
      </c>
      <c r="CC99" s="24">
        <v>-5.3500000000000076</v>
      </c>
      <c r="CD99" s="24">
        <v>4.9999999999990941E-2</v>
      </c>
      <c r="CE99" s="24">
        <v>3.85</v>
      </c>
      <c r="CF99" s="24">
        <v>2.35</v>
      </c>
      <c r="CG99" s="26">
        <v>4.5499999999999909</v>
      </c>
      <c r="CH99" s="25">
        <v>6.6099999999999941</v>
      </c>
      <c r="CI99" s="25">
        <v>6.3099999999999898</v>
      </c>
      <c r="CJ99" s="25">
        <v>7.0099999999999927</v>
      </c>
      <c r="CK99" s="25">
        <v>6.1099999999999941</v>
      </c>
      <c r="CL99" s="25">
        <v>-0.99000000000000732</v>
      </c>
      <c r="CM99" s="25">
        <v>-7.8900000000000059</v>
      </c>
      <c r="CN99" s="25">
        <v>-5.1900000000000102</v>
      </c>
      <c r="CO99" s="24">
        <v>2.02999999999999</v>
      </c>
      <c r="CP99" s="24">
        <v>-0.77000000000000712</v>
      </c>
      <c r="CQ99" s="24">
        <v>-2.6700000000000057</v>
      </c>
      <c r="CR99" s="24">
        <v>0.3299999999999943</v>
      </c>
      <c r="CS99" s="24">
        <v>6.3299999999999947</v>
      </c>
      <c r="CT99" s="24">
        <v>6.6299999999999919</v>
      </c>
      <c r="CU99" s="24">
        <v>-2.8700000000000081</v>
      </c>
      <c r="CV99" s="24">
        <v>-0.85000000000000941</v>
      </c>
      <c r="CW99" s="24">
        <v>2.5499999999999998</v>
      </c>
      <c r="CX99" s="24">
        <v>1.8499999999999934</v>
      </c>
      <c r="CY99" s="24">
        <v>-4.750000000000008</v>
      </c>
      <c r="CZ99" s="24">
        <v>-8.5500000000000007</v>
      </c>
      <c r="DA99" s="24">
        <v>-8.9499999999999993</v>
      </c>
      <c r="DB99" s="24">
        <v>-1.2500000000000071</v>
      </c>
      <c r="DC99" s="24">
        <v>0.90999999999999148</v>
      </c>
      <c r="DD99" s="24">
        <v>9.9999999999929035E-3</v>
      </c>
      <c r="DE99" s="24">
        <v>3.1099999999999941</v>
      </c>
      <c r="DF99" s="24">
        <v>3.6099999999999941</v>
      </c>
      <c r="DG99" s="24">
        <v>4.5099999999999927</v>
      </c>
      <c r="DH99" s="24">
        <v>-0.8900000000000059</v>
      </c>
      <c r="DI99" s="24">
        <v>-6.29</v>
      </c>
      <c r="DJ99" s="24">
        <v>-7.2400000000000073</v>
      </c>
      <c r="DK99" s="24">
        <v>-6.8400000000000087</v>
      </c>
      <c r="DL99" s="24">
        <v>-7.3400000000000087</v>
      </c>
      <c r="DM99" s="24">
        <v>-10.74</v>
      </c>
      <c r="DN99" s="24">
        <v>-15.34</v>
      </c>
      <c r="DO99" s="24">
        <v>-14.74</v>
      </c>
      <c r="DP99" s="24">
        <v>-6.7400000000000073</v>
      </c>
      <c r="DQ99" s="24">
        <v>-5.6100000000000083</v>
      </c>
      <c r="DR99" s="24">
        <v>-4.1100000000000083</v>
      </c>
      <c r="DS99" s="24">
        <v>-6.9100000000000055</v>
      </c>
      <c r="DT99" s="24">
        <v>-15.41</v>
      </c>
      <c r="DU99" s="24">
        <v>-17.21</v>
      </c>
      <c r="DV99" s="24">
        <v>-12.91</v>
      </c>
      <c r="DW99" s="24">
        <v>-10.81</v>
      </c>
      <c r="DX99" s="24">
        <v>-10.9</v>
      </c>
      <c r="DY99" s="24">
        <v>-18.3</v>
      </c>
      <c r="DZ99" s="24">
        <v>-15.4</v>
      </c>
      <c r="EA99" s="24">
        <v>-16.2</v>
      </c>
      <c r="EB99" s="24">
        <v>-15</v>
      </c>
      <c r="EC99" s="24">
        <v>-17.600000000000001</v>
      </c>
      <c r="ED99" s="24">
        <v>-22.6</v>
      </c>
      <c r="EE99" s="24">
        <v>-21.04</v>
      </c>
      <c r="EF99" s="24">
        <v>-23.44</v>
      </c>
      <c r="EG99" s="24">
        <v>-18.14</v>
      </c>
      <c r="EH99" s="24">
        <v>-20.14</v>
      </c>
      <c r="EI99" s="24">
        <v>-28.54</v>
      </c>
      <c r="EJ99" s="24">
        <v>-30.74</v>
      </c>
      <c r="EK99" s="24">
        <v>-30.94</v>
      </c>
      <c r="EL99" s="24">
        <v>-28.94</v>
      </c>
      <c r="EM99" s="24">
        <v>-24.14</v>
      </c>
      <c r="EN99" s="24">
        <v>-17.64</v>
      </c>
      <c r="EO99" s="24">
        <v>-20.64</v>
      </c>
      <c r="EP99" s="24">
        <v>-22.54</v>
      </c>
      <c r="EQ99" s="24">
        <v>-12.54</v>
      </c>
      <c r="ER99" s="24">
        <v>-6.54</v>
      </c>
      <c r="ES99" s="24">
        <v>-18.37</v>
      </c>
      <c r="ET99" s="24">
        <v>-10.07</v>
      </c>
      <c r="EU99" s="24">
        <v>-7.1700000000000053</v>
      </c>
      <c r="EV99" s="24">
        <v>-7.47</v>
      </c>
      <c r="EW99" s="24">
        <v>-16.87</v>
      </c>
      <c r="EX99" s="25">
        <v>-30.07</v>
      </c>
      <c r="EY99" s="25">
        <v>-24.97</v>
      </c>
      <c r="EZ99" s="25">
        <v>-19.260000000000002</v>
      </c>
      <c r="FA99" s="25">
        <v>-18.760000000000002</v>
      </c>
      <c r="FB99" s="25">
        <v>-11.96</v>
      </c>
      <c r="FC99" s="25">
        <v>-7.16</v>
      </c>
      <c r="FD99" s="24">
        <v>-13.96</v>
      </c>
      <c r="FE99" s="24">
        <v>-17.260000000000002</v>
      </c>
      <c r="FF99" s="24">
        <v>-21.66</v>
      </c>
      <c r="FG99" s="24">
        <v>-30.6</v>
      </c>
      <c r="FH99" s="24">
        <v>-21.6</v>
      </c>
      <c r="FI99" s="24">
        <v>-17.5</v>
      </c>
      <c r="FJ99" s="26">
        <v>-29.8</v>
      </c>
      <c r="FK99" s="25">
        <v>-29</v>
      </c>
      <c r="FL99" s="25">
        <v>-30.6</v>
      </c>
      <c r="FM99" s="25">
        <v>-35.9</v>
      </c>
      <c r="FN99" s="25">
        <v>-37.31</v>
      </c>
      <c r="FO99" s="25">
        <v>-29.41</v>
      </c>
      <c r="FP99" s="25">
        <v>-27.31</v>
      </c>
      <c r="FQ99" s="25">
        <v>-34.31</v>
      </c>
      <c r="FR99" s="24">
        <v>-35.31</v>
      </c>
      <c r="FS99" s="24">
        <v>-38.01</v>
      </c>
      <c r="FT99" s="24">
        <v>-40.31</v>
      </c>
      <c r="FU99" s="24">
        <v>-37.770000000000003</v>
      </c>
      <c r="FV99" s="24">
        <v>-32.57</v>
      </c>
      <c r="FW99" s="24">
        <v>-33.770000000000003</v>
      </c>
      <c r="FX99" s="26">
        <v>-29.27</v>
      </c>
      <c r="FY99" s="25">
        <v>-26.87</v>
      </c>
      <c r="FZ99" s="25">
        <v>-30.57</v>
      </c>
      <c r="GA99" s="25">
        <v>-22.17</v>
      </c>
      <c r="GB99" s="25">
        <v>-25.8</v>
      </c>
      <c r="GC99" s="25">
        <v>-25.6</v>
      </c>
      <c r="GD99" s="25">
        <v>-28.6</v>
      </c>
      <c r="GE99" s="25">
        <v>-21.7</v>
      </c>
      <c r="GF99" s="19">
        <v>-25.4</v>
      </c>
      <c r="GG99" s="19">
        <v>-16.899999999999999</v>
      </c>
      <c r="GH99" s="19">
        <v>-14</v>
      </c>
      <c r="GI99" s="19">
        <v>-17.03</v>
      </c>
      <c r="GJ99" s="19">
        <v>-22.83</v>
      </c>
      <c r="GK99" s="19">
        <v>-20.13</v>
      </c>
      <c r="GL99" s="19">
        <v>-19.93</v>
      </c>
      <c r="GM99" s="19">
        <v>-17.43</v>
      </c>
      <c r="GN99" s="19">
        <v>-15.43</v>
      </c>
      <c r="GO99" s="19">
        <v>-23.23</v>
      </c>
      <c r="GP99" s="19">
        <v>-15.9</v>
      </c>
      <c r="GQ99" s="19">
        <v>-14.6</v>
      </c>
      <c r="GR99" s="19">
        <v>-18.2</v>
      </c>
      <c r="GS99" s="19">
        <v>-15.2</v>
      </c>
      <c r="GT99" s="19">
        <v>-6.8</v>
      </c>
      <c r="GU99" s="19">
        <v>-2</v>
      </c>
      <c r="GV99" s="19">
        <v>-1.3</v>
      </c>
      <c r="GW99" s="19">
        <v>-0.23000000000000353</v>
      </c>
      <c r="GX99" s="19">
        <v>-1.83</v>
      </c>
      <c r="GY99" s="19">
        <v>-4.3300000000000054</v>
      </c>
      <c r="GZ99" s="19">
        <v>-8.9300000000000068</v>
      </c>
      <c r="HA99" s="19">
        <v>-4.8300000000000054</v>
      </c>
      <c r="HB99" s="19">
        <v>-5.53</v>
      </c>
      <c r="HC99" s="19">
        <v>-11.33</v>
      </c>
      <c r="HD99" s="19">
        <v>69.996999999999986</v>
      </c>
      <c r="HE99" s="19">
        <v>68.996000000000009</v>
      </c>
      <c r="HF99" s="19">
        <v>69.027000000000001</v>
      </c>
      <c r="HG99" s="19">
        <v>68.028999999999996</v>
      </c>
      <c r="HH99" s="19">
        <v>68.045999999999992</v>
      </c>
      <c r="HI99" s="19">
        <v>66.951000000000008</v>
      </c>
      <c r="HJ99" s="19">
        <v>67.028999999999996</v>
      </c>
      <c r="HK99" s="19">
        <v>65.97</v>
      </c>
      <c r="HL99" s="19">
        <v>66.043000000000006</v>
      </c>
      <c r="HM99" s="19">
        <v>65.961999999999989</v>
      </c>
      <c r="HN99" s="19">
        <v>64.983000000000018</v>
      </c>
      <c r="HO99" s="19">
        <v>63.96</v>
      </c>
      <c r="HP99" s="19">
        <v>63.953000000000003</v>
      </c>
      <c r="HQ99" s="19">
        <v>64.003</v>
      </c>
      <c r="HR99" s="19">
        <v>63.991000000000014</v>
      </c>
      <c r="HS99" s="19">
        <v>62.989000000000004</v>
      </c>
      <c r="HT99" s="19">
        <v>62.04</v>
      </c>
      <c r="HU99" s="19">
        <v>61.981999999999992</v>
      </c>
      <c r="HV99" s="19">
        <v>61.038999999999994</v>
      </c>
      <c r="HW99" s="19">
        <v>61.024999999999999</v>
      </c>
      <c r="HX99" s="19">
        <v>59.952000000000005</v>
      </c>
      <c r="HY99" s="19">
        <v>59.975999999999999</v>
      </c>
      <c r="HZ99" s="19">
        <v>59.977999999999994</v>
      </c>
      <c r="IA99" s="19">
        <v>60.003999999999998</v>
      </c>
      <c r="IB99" s="19">
        <v>59.954999999999998</v>
      </c>
      <c r="IC99" s="19">
        <v>60.023000000000003</v>
      </c>
      <c r="ID99" s="19">
        <v>59.987000000000002</v>
      </c>
      <c r="IE99" s="19">
        <v>59.988999999999997</v>
      </c>
      <c r="IF99" s="19">
        <v>59.030999999999999</v>
      </c>
      <c r="IG99" s="19">
        <v>59.033000000000001</v>
      </c>
      <c r="IH99" s="19">
        <v>59.042999999999999</v>
      </c>
      <c r="II99" s="19">
        <v>58.951000000000001</v>
      </c>
      <c r="IJ99" s="19">
        <v>59.01</v>
      </c>
      <c r="IK99" s="19">
        <v>59.015000000000001</v>
      </c>
      <c r="IL99" s="19">
        <v>55.887</v>
      </c>
      <c r="IM99" s="19">
        <v>58.662999999999997</v>
      </c>
      <c r="IN99" s="19">
        <v>55.594999999999999</v>
      </c>
      <c r="IO99" s="19">
        <v>55.509</v>
      </c>
      <c r="IP99" s="19">
        <v>58.246000000000009</v>
      </c>
      <c r="IQ99" s="19">
        <v>57.45</v>
      </c>
      <c r="IR99" s="19">
        <v>57.12</v>
      </c>
      <c r="IS99" s="19">
        <v>56.422000000000004</v>
      </c>
      <c r="IT99" s="19">
        <v>56.442</v>
      </c>
      <c r="IU99" s="19">
        <v>53.777999999999999</v>
      </c>
    </row>
    <row r="100" spans="1:256" s="24" customFormat="1" x14ac:dyDescent="0.15">
      <c r="B100" s="25">
        <v>-0.15</v>
      </c>
      <c r="C100" s="25"/>
      <c r="D100" s="25"/>
      <c r="E100" s="25"/>
      <c r="F100" s="25"/>
      <c r="G100" s="25"/>
      <c r="H100" s="25">
        <v>50.96</v>
      </c>
      <c r="I100" s="24">
        <v>0.35</v>
      </c>
      <c r="O100" s="24">
        <v>50.009999999999934</v>
      </c>
      <c r="P100" s="25">
        <v>2.3199999999999998</v>
      </c>
      <c r="Q100" s="25" t="s">
        <v>45</v>
      </c>
      <c r="R100" s="25"/>
      <c r="S100" s="25"/>
      <c r="T100" s="25"/>
      <c r="U100" s="25"/>
      <c r="V100" s="25">
        <v>68.95</v>
      </c>
      <c r="W100" s="24">
        <v>-1.4</v>
      </c>
      <c r="AA100" s="24">
        <v>48.443516129032254</v>
      </c>
      <c r="AC100" s="24">
        <v>65.949999999999946</v>
      </c>
      <c r="AD100" s="25"/>
      <c r="AE100" s="25" t="s">
        <v>48</v>
      </c>
      <c r="AF100" s="25"/>
      <c r="AG100" s="25"/>
      <c r="AH100" s="25"/>
      <c r="AI100" s="25"/>
      <c r="AJ100" s="25">
        <v>81.010000000000005</v>
      </c>
      <c r="AK100" s="24">
        <v>-0.04</v>
      </c>
      <c r="AQ100" s="24">
        <v>78.03</v>
      </c>
      <c r="AR100" s="25">
        <v>0.35</v>
      </c>
      <c r="AS100" s="25"/>
      <c r="AT100" s="25"/>
      <c r="AU100" s="25"/>
      <c r="AV100" s="25"/>
      <c r="AW100" s="25"/>
      <c r="AX100" s="20">
        <v>78.98</v>
      </c>
      <c r="AY100" s="24">
        <v>-1.77</v>
      </c>
      <c r="BE100" s="24">
        <v>61.99</v>
      </c>
      <c r="BF100" s="25">
        <v>1.69</v>
      </c>
      <c r="BG100" s="25"/>
      <c r="BH100" s="25"/>
      <c r="BI100" s="25"/>
      <c r="BJ100" s="25"/>
      <c r="BK100" s="25"/>
      <c r="BL100" s="25">
        <v>49.02</v>
      </c>
      <c r="BM100" s="24">
        <v>-3.83</v>
      </c>
      <c r="BS100" s="24">
        <v>42.01</v>
      </c>
      <c r="BT100" s="25">
        <v>0.13</v>
      </c>
      <c r="BU100" s="25"/>
      <c r="BV100" s="25"/>
      <c r="BW100" s="25"/>
      <c r="BX100" s="25"/>
      <c r="BY100" s="25"/>
      <c r="BZ100" s="25">
        <v>13.02</v>
      </c>
      <c r="CA100" s="24">
        <v>-1.51</v>
      </c>
      <c r="CG100" s="26">
        <v>4.0499999999999536</v>
      </c>
      <c r="CH100" s="25">
        <v>-1.74</v>
      </c>
      <c r="CI100" s="25"/>
      <c r="CJ100" s="25">
        <v>52.045161290322575</v>
      </c>
      <c r="CK100" s="25"/>
      <c r="CL100" s="25"/>
      <c r="CM100" s="25"/>
      <c r="CN100" s="25">
        <v>11.969999999999944</v>
      </c>
      <c r="CO100" s="24">
        <v>0.22</v>
      </c>
      <c r="CU100" s="24">
        <v>9.00999999999995</v>
      </c>
      <c r="CV100" s="24">
        <v>2.12</v>
      </c>
      <c r="DB100" s="24">
        <v>-19.95</v>
      </c>
      <c r="DC100" s="24">
        <v>-0.74</v>
      </c>
      <c r="DI100" s="24">
        <v>4.9699999999999545</v>
      </c>
      <c r="DJ100" s="24">
        <v>-2.25</v>
      </c>
      <c r="DP100" s="24">
        <v>-68.98</v>
      </c>
      <c r="DQ100" s="24">
        <v>-2.27</v>
      </c>
      <c r="DW100" s="24">
        <v>-72.97</v>
      </c>
      <c r="DX100" s="24">
        <v>3.41</v>
      </c>
      <c r="ED100" s="24">
        <v>-116</v>
      </c>
      <c r="EE100" s="24">
        <v>1.56</v>
      </c>
      <c r="EK100" s="24">
        <v>-172.98</v>
      </c>
      <c r="EL100" s="24">
        <v>4.5</v>
      </c>
      <c r="ER100" s="24">
        <v>-132.97999999999999</v>
      </c>
      <c r="ES100" s="24">
        <v>-7.13</v>
      </c>
      <c r="EX100" s="25"/>
      <c r="EY100" s="25">
        <v>-114.99</v>
      </c>
      <c r="EZ100" s="25">
        <v>1.81</v>
      </c>
      <c r="FA100" s="25"/>
      <c r="FB100" s="25"/>
      <c r="FC100" s="25"/>
      <c r="FF100" s="24">
        <v>-110.02</v>
      </c>
      <c r="FG100" s="24">
        <v>-2.54</v>
      </c>
      <c r="FK100" s="25"/>
      <c r="FL100" s="25"/>
      <c r="FM100" s="25">
        <v>-195</v>
      </c>
      <c r="FN100" s="25">
        <v>3.49</v>
      </c>
      <c r="FO100" s="25"/>
      <c r="FP100" s="25"/>
      <c r="FQ100" s="25"/>
      <c r="FT100" s="24">
        <v>-241.97</v>
      </c>
      <c r="FU100" s="24">
        <v>0.64</v>
      </c>
      <c r="FY100" s="25"/>
      <c r="FZ100" s="25"/>
      <c r="GA100" s="25">
        <v>-212.99</v>
      </c>
      <c r="GB100" s="25">
        <v>-3.53</v>
      </c>
      <c r="GC100" s="25"/>
      <c r="GD100" s="25"/>
      <c r="GE100" s="25"/>
      <c r="GF100" s="19"/>
      <c r="GG100" s="19"/>
      <c r="GH100" s="19">
        <v>-158</v>
      </c>
      <c r="GI100" s="19">
        <v>2.77</v>
      </c>
      <c r="GJ100" s="19"/>
      <c r="GK100" s="19"/>
      <c r="GL100" s="19"/>
      <c r="GM100" s="19"/>
      <c r="GN100" s="19"/>
      <c r="GO100" s="19">
        <v>-136.01</v>
      </c>
      <c r="GP100" s="19">
        <v>1.43</v>
      </c>
      <c r="GQ100" s="19"/>
      <c r="GR100" s="19"/>
      <c r="GS100" s="19"/>
      <c r="GT100" s="19"/>
      <c r="GU100" s="19"/>
      <c r="GV100" s="19">
        <v>-74</v>
      </c>
      <c r="GW100" s="19">
        <v>2.27</v>
      </c>
      <c r="GX100" s="19"/>
      <c r="GY100" s="19"/>
      <c r="GZ100" s="19"/>
      <c r="HA100" s="19"/>
      <c r="HB100" s="19"/>
      <c r="HC100" s="19">
        <v>-37.01</v>
      </c>
      <c r="HD100" s="19">
        <v>-7.0000000000000007E-2</v>
      </c>
      <c r="HE100" s="19"/>
      <c r="HF100" s="19"/>
      <c r="HG100" s="19"/>
      <c r="HH100" s="19"/>
      <c r="HI100" s="19"/>
      <c r="HJ100" s="19">
        <v>-31</v>
      </c>
      <c r="HK100" s="19">
        <v>0.35</v>
      </c>
      <c r="HL100" s="19"/>
      <c r="HM100" s="19"/>
      <c r="HN100" s="19"/>
      <c r="HO100" s="19"/>
      <c r="HP100" s="19"/>
      <c r="HQ100" s="19">
        <v>-61.95</v>
      </c>
      <c r="HR100" s="19">
        <v>-0.38</v>
      </c>
      <c r="HS100" s="19"/>
      <c r="HT100" s="19"/>
      <c r="HU100" s="19"/>
      <c r="HV100" s="19"/>
      <c r="HW100" s="19"/>
      <c r="HX100" s="19">
        <v>-43.01</v>
      </c>
      <c r="HY100" s="19">
        <v>-1.5</v>
      </c>
      <c r="HZ100" s="19"/>
      <c r="IA100" s="19"/>
      <c r="IB100" s="19"/>
      <c r="IC100" s="19"/>
      <c r="ID100" s="19"/>
      <c r="IE100" s="19">
        <v>-5.0100000000000264</v>
      </c>
      <c r="IF100" s="19"/>
      <c r="IG100" s="19"/>
      <c r="IH100" s="19"/>
      <c r="II100" s="19"/>
      <c r="IJ100" s="19"/>
      <c r="IK100" s="19"/>
      <c r="IL100" s="19">
        <v>1.9999999999999654</v>
      </c>
      <c r="IM100" s="19"/>
      <c r="IN100" s="19"/>
      <c r="IS100" s="24">
        <v>-24.99</v>
      </c>
    </row>
    <row r="101" spans="1:256" s="24" customFormat="1" x14ac:dyDescent="0.15">
      <c r="A101" s="24" t="s">
        <v>26</v>
      </c>
      <c r="B101" s="25"/>
      <c r="C101" s="25"/>
      <c r="D101" s="25"/>
      <c r="E101" s="25"/>
      <c r="F101" s="25"/>
      <c r="G101" s="25"/>
      <c r="H101" s="25">
        <v>76</v>
      </c>
      <c r="O101" s="24">
        <v>71</v>
      </c>
      <c r="P101" s="25"/>
      <c r="Q101" s="25"/>
      <c r="R101" s="25"/>
      <c r="S101" s="25"/>
      <c r="T101" s="25"/>
      <c r="U101" s="25"/>
      <c r="V101" s="25">
        <v>57</v>
      </c>
      <c r="AA101" s="24">
        <v>48.830612903225799</v>
      </c>
      <c r="AC101" s="24">
        <v>35</v>
      </c>
      <c r="AD101" s="25"/>
      <c r="AE101" s="25"/>
      <c r="AF101" s="25"/>
      <c r="AG101" s="25"/>
      <c r="AH101" s="25"/>
      <c r="AI101" s="25"/>
      <c r="AJ101" s="25">
        <v>70</v>
      </c>
      <c r="AK101" s="24">
        <v>2.36</v>
      </c>
      <c r="AQ101" s="24">
        <v>52</v>
      </c>
      <c r="AR101" s="25">
        <v>2.71</v>
      </c>
      <c r="AS101" s="25"/>
      <c r="AT101" s="25"/>
      <c r="AU101" s="25"/>
      <c r="AV101" s="25"/>
      <c r="AW101" s="25"/>
      <c r="AX101" s="25">
        <v>41</v>
      </c>
      <c r="AY101" s="24">
        <v>0.94</v>
      </c>
      <c r="BE101" s="24">
        <v>41</v>
      </c>
      <c r="BF101" s="2">
        <v>1.7</v>
      </c>
      <c r="BG101" s="2"/>
      <c r="BH101" s="2"/>
      <c r="BI101" s="2"/>
      <c r="BJ101" s="2"/>
      <c r="BK101" s="2"/>
      <c r="BL101" s="2">
        <v>41</v>
      </c>
      <c r="BM101" s="1">
        <v>-2.13</v>
      </c>
      <c r="BN101" s="1"/>
      <c r="BO101" s="1"/>
      <c r="BP101" s="1"/>
      <c r="BQ101" s="1"/>
      <c r="BR101" s="1"/>
      <c r="BS101" s="1">
        <v>58</v>
      </c>
      <c r="BT101" s="2">
        <v>-2</v>
      </c>
      <c r="BU101" s="2"/>
      <c r="BV101" s="2"/>
      <c r="BW101" s="2"/>
      <c r="BX101" s="2"/>
      <c r="BY101" s="2"/>
      <c r="BZ101" s="2">
        <v>36</v>
      </c>
      <c r="CA101" s="1">
        <v>-3.51</v>
      </c>
      <c r="CB101" s="1"/>
      <c r="CC101" s="1"/>
      <c r="CD101" s="1"/>
      <c r="CE101" s="1"/>
      <c r="CF101" s="1"/>
      <c r="CG101" s="1">
        <v>48</v>
      </c>
      <c r="CH101" s="2">
        <v>-5.25</v>
      </c>
      <c r="CI101" s="2"/>
      <c r="CJ101" s="2">
        <v>50.817451612903213</v>
      </c>
      <c r="CK101" s="2">
        <v>50.7</v>
      </c>
      <c r="CL101" s="2"/>
      <c r="CM101" s="2"/>
      <c r="CN101" s="2">
        <v>-24</v>
      </c>
      <c r="CO101" s="1">
        <v>-5.03</v>
      </c>
      <c r="CP101" s="1"/>
      <c r="CQ101" s="1"/>
      <c r="CR101" s="1"/>
      <c r="CS101" s="1"/>
      <c r="CT101" s="1"/>
      <c r="CU101" s="1">
        <v>-45</v>
      </c>
      <c r="CV101" s="1">
        <v>-2.91</v>
      </c>
      <c r="CW101" s="1"/>
      <c r="CX101" s="1"/>
      <c r="CY101" s="1"/>
      <c r="CZ101" s="1"/>
      <c r="DA101" s="1"/>
      <c r="DB101" s="1">
        <v>-13</v>
      </c>
      <c r="DC101" s="1">
        <v>-3.65</v>
      </c>
      <c r="DD101" s="1"/>
      <c r="DE101" s="1"/>
      <c r="DF101" s="1"/>
      <c r="DG101" s="1"/>
      <c r="DH101" s="1"/>
      <c r="DI101" s="1">
        <v>8</v>
      </c>
      <c r="DJ101" s="1">
        <v>-5.9</v>
      </c>
      <c r="DK101" s="1"/>
      <c r="DL101" s="1"/>
      <c r="DM101" s="1"/>
      <c r="DN101" s="1"/>
      <c r="DO101" s="1">
        <v>61.7</v>
      </c>
      <c r="DP101" s="1">
        <v>27</v>
      </c>
      <c r="DQ101" s="1">
        <v>-8.17</v>
      </c>
      <c r="DR101" s="1"/>
      <c r="DS101" s="1"/>
      <c r="DT101" s="1"/>
      <c r="DU101" s="1"/>
      <c r="DV101" s="1"/>
      <c r="DW101" s="1">
        <v>-49</v>
      </c>
      <c r="DX101" s="1">
        <v>-4.76</v>
      </c>
      <c r="DY101" s="1"/>
      <c r="DZ101" s="1"/>
      <c r="EA101" s="1"/>
      <c r="EB101" s="1"/>
      <c r="EC101" s="1"/>
      <c r="ED101" s="1">
        <v>-85</v>
      </c>
      <c r="EE101" s="1">
        <v>-3.2</v>
      </c>
      <c r="EF101" s="1"/>
      <c r="EG101" s="1"/>
      <c r="EH101" s="1"/>
      <c r="EI101" s="1"/>
      <c r="EJ101" s="1"/>
      <c r="EK101" s="1">
        <v>-167</v>
      </c>
      <c r="EL101" s="1">
        <v>1.3</v>
      </c>
      <c r="EM101" s="1"/>
      <c r="EN101" s="1"/>
      <c r="EO101" s="1"/>
      <c r="EP101" s="1"/>
      <c r="EQ101" s="1"/>
      <c r="ER101" s="1">
        <v>-167</v>
      </c>
      <c r="ES101" s="1">
        <v>-5.83</v>
      </c>
      <c r="ET101" s="1">
        <v>77.400000000000006</v>
      </c>
      <c r="EU101" s="1"/>
      <c r="EV101" s="1"/>
      <c r="EW101" s="1"/>
      <c r="EX101" s="2"/>
      <c r="EY101" s="2">
        <v>-167</v>
      </c>
      <c r="EZ101" s="25">
        <v>-4.0199999999999996</v>
      </c>
      <c r="FA101" s="25"/>
      <c r="FB101" s="25"/>
      <c r="FC101" s="25"/>
      <c r="FF101" s="24">
        <v>-167</v>
      </c>
      <c r="FG101" s="24">
        <v>-6.56</v>
      </c>
      <c r="FJ101" s="26"/>
      <c r="FK101" s="25"/>
      <c r="FL101" s="25"/>
      <c r="FM101" s="25">
        <v>-167</v>
      </c>
      <c r="FN101" s="25">
        <v>-3.07</v>
      </c>
      <c r="FO101" s="25"/>
      <c r="FP101" s="25"/>
      <c r="FQ101" s="25"/>
      <c r="FT101" s="24">
        <v>-167</v>
      </c>
      <c r="FU101" s="24">
        <v>-2.4300000000000002</v>
      </c>
      <c r="FX101" s="26"/>
      <c r="FY101" s="25">
        <v>82.9</v>
      </c>
      <c r="FZ101" s="25"/>
      <c r="GA101" s="25">
        <v>-167</v>
      </c>
      <c r="GB101" s="25">
        <v>-5.96</v>
      </c>
      <c r="GC101" s="25"/>
      <c r="GD101" s="25"/>
      <c r="GE101" s="25"/>
      <c r="GF101" s="42"/>
      <c r="GG101" s="42"/>
      <c r="GH101" s="42">
        <v>-167</v>
      </c>
      <c r="GI101" s="42">
        <v>-3.19</v>
      </c>
      <c r="GJ101" s="42"/>
      <c r="GK101" s="42"/>
      <c r="GL101" s="42"/>
      <c r="GM101" s="42"/>
      <c r="GN101" s="42"/>
      <c r="GO101" s="42">
        <v>-167</v>
      </c>
      <c r="GP101" s="42">
        <v>-1.76</v>
      </c>
      <c r="GQ101" s="42"/>
      <c r="GR101" s="42"/>
      <c r="GS101" s="42"/>
      <c r="GT101" s="42"/>
      <c r="GU101" s="42"/>
      <c r="GV101" s="42"/>
      <c r="GW101" s="42"/>
      <c r="GX101" s="42"/>
      <c r="GY101" s="42"/>
      <c r="GZ101" s="19"/>
      <c r="HA101" s="42"/>
      <c r="HB101" s="42"/>
      <c r="HC101" s="42"/>
      <c r="HD101" s="42"/>
      <c r="HE101" s="42"/>
      <c r="HF101" s="42"/>
      <c r="HG101" s="42"/>
      <c r="HH101" s="42"/>
      <c r="HI101" s="19"/>
      <c r="HJ101" s="19"/>
      <c r="HK101" s="19"/>
      <c r="HL101" s="19"/>
      <c r="HM101" s="19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6" s="24" customFormat="1" x14ac:dyDescent="0.15">
      <c r="A102" s="24" t="s">
        <v>27</v>
      </c>
      <c r="B102" s="25"/>
      <c r="C102" s="25"/>
      <c r="D102" s="25"/>
      <c r="E102" s="25"/>
      <c r="F102" s="25"/>
      <c r="G102" s="25"/>
      <c r="H102" s="25"/>
      <c r="P102" s="25"/>
      <c r="Q102" s="25"/>
      <c r="R102" s="25"/>
      <c r="S102" s="25"/>
      <c r="T102" s="25"/>
      <c r="U102" s="25"/>
      <c r="V102" s="25">
        <v>351.9</v>
      </c>
      <c r="AA102" s="24">
        <v>49.7</v>
      </c>
      <c r="AC102" s="24">
        <v>349.1</v>
      </c>
      <c r="AD102" s="25"/>
      <c r="AE102" s="25"/>
      <c r="AF102" s="25"/>
      <c r="AG102" s="25"/>
      <c r="AH102" s="25"/>
      <c r="AI102" s="25">
        <v>349.1</v>
      </c>
      <c r="AJ102" s="25">
        <v>338.5</v>
      </c>
      <c r="AK102" s="24">
        <v>48.357142857142854</v>
      </c>
      <c r="AQ102" s="24">
        <v>333.3</v>
      </c>
      <c r="AR102" s="20">
        <v>47.614285714285721</v>
      </c>
      <c r="AS102" s="20"/>
      <c r="AT102" s="20"/>
      <c r="AU102" s="20"/>
      <c r="AV102" s="20"/>
      <c r="AW102" s="20"/>
      <c r="AX102" s="25">
        <v>336</v>
      </c>
      <c r="AY102" s="24">
        <v>48</v>
      </c>
      <c r="BE102" s="24">
        <v>336.4</v>
      </c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2"/>
      <c r="EY102" s="2"/>
      <c r="EZ102" s="25"/>
      <c r="FA102" s="25"/>
      <c r="FB102" s="25"/>
      <c r="FC102" s="25"/>
      <c r="FJ102" s="26"/>
      <c r="FK102" s="25"/>
      <c r="FL102" s="25"/>
      <c r="FM102" s="25"/>
      <c r="FN102" s="25"/>
      <c r="FO102" s="25"/>
      <c r="FP102" s="25"/>
      <c r="FQ102" s="25"/>
      <c r="FX102" s="26"/>
      <c r="FY102" s="25"/>
      <c r="FZ102" s="25"/>
      <c r="GA102" s="25"/>
      <c r="GB102" s="25"/>
      <c r="GC102" s="25"/>
      <c r="GD102" s="25"/>
      <c r="GE102" s="25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19"/>
      <c r="HJ102" s="19"/>
      <c r="HK102" s="19"/>
      <c r="HL102" s="19"/>
      <c r="HM102" s="19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  <c r="ID102" s="42"/>
      <c r="IE102" s="42"/>
      <c r="IF102" s="42"/>
      <c r="IG102" s="42"/>
      <c r="IH102" s="42"/>
      <c r="II102" s="42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6" x14ac:dyDescent="0.15">
      <c r="H103" s="2">
        <v>357.7</v>
      </c>
      <c r="O103" s="1">
        <v>361.1</v>
      </c>
      <c r="V103" s="2">
        <v>356.4</v>
      </c>
      <c r="AC103" s="1">
        <v>351.6</v>
      </c>
      <c r="AJ103" s="2">
        <v>327.04900000000004</v>
      </c>
      <c r="AK103" s="1">
        <v>46.72128571428572</v>
      </c>
      <c r="AL103" s="1">
        <v>47.4</v>
      </c>
      <c r="AQ103" s="1">
        <v>325.92700000000002</v>
      </c>
      <c r="AR103" s="2">
        <v>46.561</v>
      </c>
      <c r="AS103" s="2"/>
      <c r="AT103" s="2"/>
      <c r="AU103" s="2"/>
      <c r="AV103" s="2"/>
      <c r="AW103" s="2"/>
      <c r="AX103" s="20">
        <v>325.62400000000002</v>
      </c>
      <c r="AY103" s="1">
        <v>46.517714285714291</v>
      </c>
      <c r="BE103" s="1">
        <v>329.31400000000002</v>
      </c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2"/>
      <c r="FA103" s="2"/>
      <c r="FB103" s="2"/>
      <c r="FC103" s="2"/>
      <c r="FK103" s="2"/>
      <c r="FL103" s="2"/>
      <c r="FM103" s="2"/>
      <c r="FN103" s="2"/>
      <c r="FO103" s="2"/>
      <c r="FP103" s="2"/>
      <c r="FQ103" s="2"/>
      <c r="FY103" s="2"/>
      <c r="FZ103" s="2"/>
      <c r="GA103" s="2"/>
      <c r="GB103" s="2"/>
      <c r="GC103" s="2"/>
      <c r="GD103" s="2"/>
      <c r="GE103" s="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</row>
    <row r="104" spans="1:256" x14ac:dyDescent="0.15">
      <c r="H104" s="2">
        <v>344.27699999999999</v>
      </c>
      <c r="O104" s="1">
        <v>344.15100000000001</v>
      </c>
      <c r="V104" s="2">
        <v>340.16299999999995</v>
      </c>
      <c r="AC104" s="1">
        <v>334.21499999999997</v>
      </c>
      <c r="AI104" s="2">
        <v>351.6</v>
      </c>
      <c r="AJ104" s="2">
        <v>342.1</v>
      </c>
      <c r="AK104" s="1">
        <v>48.871428571428567</v>
      </c>
      <c r="AQ104" s="1">
        <v>332.8</v>
      </c>
      <c r="AR104" s="2">
        <v>47.542857142857137</v>
      </c>
      <c r="AS104" s="2"/>
      <c r="AT104" s="2"/>
      <c r="AU104" s="2"/>
      <c r="AV104" s="2"/>
      <c r="AW104" s="2"/>
      <c r="AX104" s="2">
        <v>334.3</v>
      </c>
      <c r="AY104" s="1">
        <v>47.757142857142867</v>
      </c>
      <c r="BE104" s="1">
        <v>338.9</v>
      </c>
      <c r="BF104" s="2"/>
      <c r="BG104" s="2"/>
      <c r="BH104" s="2"/>
      <c r="BI104" s="2"/>
      <c r="BJ104" s="2"/>
      <c r="BK104" s="2"/>
      <c r="BL104" s="2"/>
      <c r="BT104" s="2"/>
      <c r="BU104" s="2"/>
      <c r="BV104" s="2"/>
      <c r="BW104" s="2"/>
      <c r="BX104" s="2"/>
      <c r="BY104" s="2"/>
      <c r="BZ104" s="2"/>
      <c r="CH104" s="2"/>
      <c r="CI104" s="2"/>
      <c r="CJ104" s="2"/>
      <c r="CK104" s="2"/>
      <c r="CL104" s="2"/>
      <c r="CM104" s="2"/>
      <c r="CN104" s="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2"/>
      <c r="FA104" s="2"/>
      <c r="FB104" s="2"/>
      <c r="FC104" s="2"/>
      <c r="FK104" s="2"/>
      <c r="FL104" s="2"/>
      <c r="FM104" s="2"/>
      <c r="FN104" s="2"/>
      <c r="FO104" s="2"/>
      <c r="FP104" s="2"/>
      <c r="FQ104" s="2"/>
      <c r="FY104" s="2"/>
      <c r="FZ104" s="2"/>
      <c r="GA104" s="2"/>
      <c r="GB104" s="2"/>
      <c r="GC104" s="2"/>
      <c r="GD104" s="2"/>
      <c r="GE104" s="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</row>
    <row r="105" spans="1:256" s="32" customFormat="1" x14ac:dyDescent="0.15">
      <c r="AI105" s="32">
        <v>334.21499999999997</v>
      </c>
      <c r="AJ105" s="32">
        <v>330.649</v>
      </c>
      <c r="AK105" s="32">
        <v>47.235571428571426</v>
      </c>
      <c r="AL105" s="32">
        <v>47.7</v>
      </c>
      <c r="AQ105" s="32">
        <v>325.42699999999996</v>
      </c>
      <c r="AR105" s="32">
        <v>46.489571428571423</v>
      </c>
      <c r="AX105" s="32">
        <v>323.92400000000004</v>
      </c>
      <c r="AY105" s="32">
        <v>46.274857142857151</v>
      </c>
      <c r="BE105" s="32">
        <v>331.81399999999996</v>
      </c>
    </row>
    <row r="106" spans="1:256" s="42" customFormat="1" ht="9.75" thickBot="1" x14ac:dyDescent="0.2">
      <c r="B106" s="3">
        <v>36742</v>
      </c>
      <c r="C106" s="3">
        <v>36743</v>
      </c>
      <c r="D106" s="3">
        <v>36744</v>
      </c>
      <c r="E106" s="3">
        <v>36745</v>
      </c>
      <c r="F106" s="3">
        <v>36746</v>
      </c>
      <c r="G106" s="3">
        <v>36747</v>
      </c>
      <c r="H106" s="3">
        <v>36748</v>
      </c>
      <c r="I106" s="3">
        <v>36749</v>
      </c>
      <c r="J106" s="3">
        <v>36750</v>
      </c>
      <c r="K106" s="3">
        <v>36751</v>
      </c>
      <c r="L106" s="3">
        <v>36752</v>
      </c>
      <c r="M106" s="3">
        <v>36753</v>
      </c>
      <c r="N106" s="3">
        <v>36754</v>
      </c>
      <c r="O106" s="3">
        <v>36755</v>
      </c>
      <c r="P106" s="3">
        <v>36756</v>
      </c>
      <c r="Q106" s="3">
        <v>36757</v>
      </c>
      <c r="R106" s="3">
        <v>36758</v>
      </c>
      <c r="S106" s="3">
        <v>36759</v>
      </c>
      <c r="T106" s="3">
        <v>36760</v>
      </c>
      <c r="U106" s="3">
        <v>36761</v>
      </c>
      <c r="V106" s="3">
        <v>36762</v>
      </c>
      <c r="W106" s="3">
        <v>36763</v>
      </c>
      <c r="X106" s="3">
        <v>36764</v>
      </c>
      <c r="Y106" s="3">
        <v>36765</v>
      </c>
      <c r="Z106" s="3">
        <v>36766</v>
      </c>
      <c r="AA106" s="3">
        <v>36767</v>
      </c>
      <c r="AB106" s="3">
        <v>36768</v>
      </c>
      <c r="AC106" s="3">
        <v>36769</v>
      </c>
      <c r="AD106" s="3">
        <v>36770</v>
      </c>
      <c r="AE106" s="3">
        <v>36771</v>
      </c>
      <c r="AF106" s="3">
        <v>36772</v>
      </c>
      <c r="AG106" s="3">
        <v>36773</v>
      </c>
      <c r="AH106" s="3">
        <v>36774</v>
      </c>
      <c r="AI106" s="3">
        <v>36775</v>
      </c>
      <c r="AJ106" s="3">
        <v>36776</v>
      </c>
      <c r="AK106" s="3">
        <v>36777</v>
      </c>
      <c r="AL106" s="3">
        <v>36778</v>
      </c>
      <c r="AM106" s="3">
        <v>36779</v>
      </c>
      <c r="AN106" s="3">
        <v>36780</v>
      </c>
      <c r="AO106" s="3">
        <v>36781</v>
      </c>
      <c r="AP106" s="3">
        <v>36782</v>
      </c>
      <c r="AQ106" s="3">
        <v>36783</v>
      </c>
      <c r="AR106" s="3">
        <v>36784</v>
      </c>
      <c r="AS106" s="3">
        <v>36785</v>
      </c>
      <c r="AT106" s="3">
        <v>36786</v>
      </c>
      <c r="AU106" s="3">
        <v>36787</v>
      </c>
      <c r="AV106" s="3">
        <v>36788</v>
      </c>
      <c r="AW106" s="3">
        <v>36789</v>
      </c>
      <c r="AX106" s="3">
        <v>36790</v>
      </c>
      <c r="AY106" s="3">
        <v>36791</v>
      </c>
      <c r="AZ106" s="3">
        <v>36792</v>
      </c>
      <c r="BA106" s="3">
        <v>36793</v>
      </c>
      <c r="BB106" s="3">
        <v>36794</v>
      </c>
      <c r="BC106" s="3">
        <v>36795</v>
      </c>
      <c r="BD106" s="3">
        <v>36796</v>
      </c>
      <c r="BE106" s="3">
        <v>36797</v>
      </c>
      <c r="BF106" s="3">
        <v>36798</v>
      </c>
      <c r="BG106" s="3">
        <v>36799</v>
      </c>
      <c r="BH106" s="3">
        <v>36800</v>
      </c>
      <c r="BI106" s="3">
        <v>36801</v>
      </c>
      <c r="BJ106" s="3">
        <v>36802</v>
      </c>
      <c r="BK106" s="3">
        <v>36803</v>
      </c>
      <c r="BL106" s="3">
        <v>36804</v>
      </c>
      <c r="BM106" s="3">
        <v>36805</v>
      </c>
      <c r="BN106" s="3">
        <v>36806</v>
      </c>
      <c r="BO106" s="3">
        <v>36807</v>
      </c>
      <c r="BP106" s="3">
        <v>36808</v>
      </c>
      <c r="BQ106" s="3">
        <v>36809</v>
      </c>
      <c r="BR106" s="3">
        <v>36810</v>
      </c>
      <c r="BS106" s="3">
        <v>36811</v>
      </c>
      <c r="BT106" s="3">
        <v>36812</v>
      </c>
      <c r="BU106" s="3">
        <v>36813</v>
      </c>
      <c r="BV106" s="3">
        <v>36814</v>
      </c>
      <c r="BW106" s="3">
        <v>36815</v>
      </c>
      <c r="BX106" s="3">
        <v>36816</v>
      </c>
      <c r="BY106" s="3">
        <v>36817</v>
      </c>
      <c r="BZ106" s="3">
        <v>36818</v>
      </c>
      <c r="CA106" s="3">
        <v>36819</v>
      </c>
      <c r="CB106" s="3">
        <v>36820</v>
      </c>
      <c r="CC106" s="3">
        <v>36821</v>
      </c>
      <c r="CD106" s="3">
        <v>36822</v>
      </c>
      <c r="CE106" s="3">
        <v>36823</v>
      </c>
      <c r="CF106" s="3">
        <v>36824</v>
      </c>
      <c r="CG106" s="3">
        <v>36825</v>
      </c>
      <c r="CH106" s="3">
        <v>36826</v>
      </c>
      <c r="CI106" s="3">
        <v>36827</v>
      </c>
      <c r="CJ106" s="3">
        <v>36828</v>
      </c>
      <c r="CK106" s="3">
        <v>36829</v>
      </c>
      <c r="CL106" s="3">
        <v>36830</v>
      </c>
      <c r="CM106" s="3">
        <v>36831</v>
      </c>
      <c r="CN106" s="3">
        <v>36832</v>
      </c>
      <c r="CO106" s="3">
        <v>36833</v>
      </c>
      <c r="CP106" s="3">
        <v>36834</v>
      </c>
      <c r="CQ106" s="3">
        <v>36835</v>
      </c>
      <c r="CR106" s="3">
        <v>36836</v>
      </c>
      <c r="CS106" s="3">
        <v>36837</v>
      </c>
      <c r="CT106" s="3">
        <v>36838</v>
      </c>
      <c r="CU106" s="3">
        <v>36839</v>
      </c>
      <c r="CV106" s="3">
        <v>36840</v>
      </c>
      <c r="CW106" s="3">
        <v>36841</v>
      </c>
      <c r="CX106" s="3">
        <v>36842</v>
      </c>
      <c r="CY106" s="3">
        <v>36843</v>
      </c>
      <c r="CZ106" s="3">
        <v>36844</v>
      </c>
      <c r="DA106" s="3">
        <v>36845</v>
      </c>
      <c r="DB106" s="3">
        <v>36846</v>
      </c>
      <c r="DC106" s="3">
        <v>36847</v>
      </c>
      <c r="DD106" s="3">
        <v>36848</v>
      </c>
      <c r="DE106" s="3">
        <v>36849</v>
      </c>
      <c r="DF106" s="3">
        <v>36850</v>
      </c>
      <c r="DG106" s="3">
        <v>36851</v>
      </c>
      <c r="DH106" s="3">
        <v>36852</v>
      </c>
      <c r="DI106" s="3">
        <v>36853</v>
      </c>
      <c r="DJ106" s="3">
        <v>36854</v>
      </c>
      <c r="DK106" s="3">
        <v>36855</v>
      </c>
      <c r="DL106" s="3">
        <v>36856</v>
      </c>
      <c r="DM106" s="3">
        <v>36857</v>
      </c>
      <c r="DN106" s="3">
        <v>36858</v>
      </c>
      <c r="DO106" s="3">
        <v>36859</v>
      </c>
      <c r="DP106" s="3">
        <v>36860</v>
      </c>
      <c r="DQ106" s="3">
        <v>36861</v>
      </c>
      <c r="DR106" s="3">
        <v>36862</v>
      </c>
      <c r="DS106" s="3">
        <v>36863</v>
      </c>
      <c r="DT106" s="3">
        <v>36864</v>
      </c>
      <c r="DU106" s="3">
        <v>36865</v>
      </c>
      <c r="DV106" s="3">
        <v>36866</v>
      </c>
      <c r="DW106" s="3">
        <v>36867</v>
      </c>
      <c r="DX106" s="3">
        <v>36868</v>
      </c>
      <c r="DY106" s="3">
        <v>36869</v>
      </c>
      <c r="DZ106" s="3">
        <v>36870</v>
      </c>
      <c r="EA106" s="3">
        <v>36871</v>
      </c>
      <c r="EB106" s="3">
        <v>36872</v>
      </c>
      <c r="EC106" s="3">
        <v>36873</v>
      </c>
      <c r="ED106" s="3">
        <v>36874</v>
      </c>
      <c r="EE106" s="3">
        <v>36875</v>
      </c>
      <c r="EF106" s="3">
        <v>36876</v>
      </c>
      <c r="EG106" s="3">
        <v>36877</v>
      </c>
      <c r="EH106" s="3">
        <v>36878</v>
      </c>
      <c r="EI106" s="3">
        <v>36879</v>
      </c>
      <c r="EJ106" s="3">
        <v>36880</v>
      </c>
      <c r="EK106" s="3">
        <v>36881</v>
      </c>
      <c r="EL106" s="3">
        <v>36882</v>
      </c>
      <c r="EM106" s="3">
        <v>36883</v>
      </c>
      <c r="EN106" s="3">
        <v>36884</v>
      </c>
      <c r="EO106" s="3">
        <v>36885</v>
      </c>
      <c r="EP106" s="3">
        <v>36886</v>
      </c>
      <c r="EQ106" s="3">
        <v>36887</v>
      </c>
      <c r="ER106" s="3">
        <v>36888</v>
      </c>
      <c r="ES106" s="3">
        <v>36889</v>
      </c>
      <c r="ET106" s="3">
        <v>36890</v>
      </c>
      <c r="EU106" s="3">
        <v>36891</v>
      </c>
      <c r="EV106" s="3">
        <v>36892</v>
      </c>
      <c r="EW106" s="3">
        <v>36893</v>
      </c>
      <c r="EX106" s="3">
        <v>36894</v>
      </c>
      <c r="EY106" s="3">
        <v>36895</v>
      </c>
      <c r="EZ106" s="3">
        <v>36896</v>
      </c>
      <c r="FA106" s="3">
        <v>36897</v>
      </c>
      <c r="FB106" s="3">
        <v>36898</v>
      </c>
      <c r="FC106" s="3">
        <v>36899</v>
      </c>
      <c r="FD106" s="3">
        <v>36900</v>
      </c>
      <c r="FE106" s="3">
        <v>36901</v>
      </c>
      <c r="FF106" s="3">
        <v>36902</v>
      </c>
      <c r="FG106" s="3">
        <v>36903</v>
      </c>
      <c r="FH106" s="3">
        <v>36904</v>
      </c>
      <c r="FI106" s="3">
        <v>36905</v>
      </c>
      <c r="FJ106" s="3">
        <v>36906</v>
      </c>
      <c r="FK106" s="3">
        <v>36907</v>
      </c>
      <c r="FL106" s="3">
        <v>36908</v>
      </c>
      <c r="FM106" s="3">
        <v>36909</v>
      </c>
      <c r="FN106" s="3">
        <v>36910</v>
      </c>
      <c r="FO106" s="3">
        <v>36911</v>
      </c>
      <c r="FP106" s="3">
        <v>36912</v>
      </c>
      <c r="FQ106" s="3">
        <v>36913</v>
      </c>
      <c r="FR106" s="3">
        <v>36914</v>
      </c>
      <c r="FS106" s="3">
        <v>36915</v>
      </c>
      <c r="FT106" s="3">
        <v>36916</v>
      </c>
      <c r="FU106" s="3">
        <v>36917</v>
      </c>
      <c r="FV106" s="3">
        <v>36918</v>
      </c>
      <c r="FW106" s="3">
        <v>36919</v>
      </c>
      <c r="FX106" s="3">
        <v>36920</v>
      </c>
      <c r="FY106" s="3">
        <v>36921</v>
      </c>
      <c r="FZ106" s="3">
        <v>36922</v>
      </c>
      <c r="GA106" s="3">
        <v>36923</v>
      </c>
      <c r="GB106" s="3">
        <v>36924</v>
      </c>
      <c r="GC106" s="3">
        <v>36925</v>
      </c>
      <c r="GD106" s="3">
        <v>36926</v>
      </c>
      <c r="GE106" s="3">
        <v>36927</v>
      </c>
      <c r="GF106" s="3">
        <v>36928</v>
      </c>
      <c r="GG106" s="3">
        <v>36929</v>
      </c>
      <c r="GH106" s="3">
        <v>36930</v>
      </c>
      <c r="GI106" s="3">
        <v>36931</v>
      </c>
      <c r="GJ106" s="3">
        <v>36932</v>
      </c>
      <c r="GK106" s="3">
        <v>36933</v>
      </c>
      <c r="GL106" s="3">
        <v>36934</v>
      </c>
      <c r="GM106" s="3">
        <v>36935</v>
      </c>
      <c r="GN106" s="3">
        <v>36936</v>
      </c>
      <c r="GO106" s="3">
        <v>36937</v>
      </c>
      <c r="GP106" s="3">
        <v>36938</v>
      </c>
      <c r="GQ106" s="3">
        <v>36939</v>
      </c>
      <c r="GR106" s="3">
        <v>36940</v>
      </c>
      <c r="GS106" s="3">
        <v>36941</v>
      </c>
      <c r="GT106" s="3">
        <v>36942</v>
      </c>
      <c r="GU106" s="3">
        <v>36943</v>
      </c>
      <c r="GV106" s="3">
        <v>36944</v>
      </c>
      <c r="GW106" s="3">
        <v>36945</v>
      </c>
      <c r="GX106" s="3">
        <v>36946</v>
      </c>
      <c r="GY106" s="3">
        <v>36947</v>
      </c>
      <c r="GZ106" s="3">
        <v>36948</v>
      </c>
      <c r="HA106" s="3">
        <v>36949</v>
      </c>
      <c r="HB106" s="3">
        <v>36950</v>
      </c>
      <c r="HC106" s="3">
        <v>36951</v>
      </c>
      <c r="HD106" s="3">
        <v>36952</v>
      </c>
      <c r="HE106" s="3">
        <v>36953</v>
      </c>
      <c r="HF106" s="3">
        <v>36954</v>
      </c>
      <c r="HG106" s="3">
        <v>36955</v>
      </c>
      <c r="HH106" s="3">
        <v>36956</v>
      </c>
      <c r="HI106" s="3">
        <v>36957</v>
      </c>
      <c r="HJ106" s="3">
        <v>36958</v>
      </c>
      <c r="HK106" s="3">
        <v>36959</v>
      </c>
      <c r="HL106" s="3">
        <v>36960</v>
      </c>
      <c r="HM106" s="3">
        <v>36961</v>
      </c>
      <c r="HN106" s="3">
        <v>36962</v>
      </c>
      <c r="HO106" s="3">
        <v>36963</v>
      </c>
      <c r="HP106" s="3">
        <v>36964</v>
      </c>
      <c r="HQ106" s="3">
        <v>36965</v>
      </c>
      <c r="HR106" s="3">
        <v>36966</v>
      </c>
      <c r="HS106" s="3">
        <v>36967</v>
      </c>
      <c r="HT106" s="3">
        <v>36968</v>
      </c>
      <c r="HU106" s="3">
        <v>36969</v>
      </c>
      <c r="HV106" s="3">
        <v>36970</v>
      </c>
      <c r="HW106" s="3">
        <v>36971</v>
      </c>
      <c r="HX106" s="3">
        <v>36972</v>
      </c>
      <c r="HY106" s="3">
        <v>36973</v>
      </c>
      <c r="HZ106" s="3">
        <v>36974</v>
      </c>
      <c r="IA106" s="3">
        <v>36975</v>
      </c>
      <c r="IB106" s="3">
        <v>36976</v>
      </c>
      <c r="IC106" s="3">
        <v>36977</v>
      </c>
      <c r="ID106" s="3">
        <v>36978</v>
      </c>
      <c r="IE106" s="3">
        <v>36979</v>
      </c>
      <c r="IF106" s="3">
        <v>36980</v>
      </c>
      <c r="IG106" s="3">
        <v>36981</v>
      </c>
      <c r="IH106" s="3">
        <v>36982</v>
      </c>
      <c r="II106" s="3">
        <v>36983</v>
      </c>
      <c r="IJ106" s="3">
        <v>36984</v>
      </c>
      <c r="IK106" s="3">
        <v>36985</v>
      </c>
      <c r="IL106" s="3">
        <v>36986</v>
      </c>
      <c r="IM106" s="3">
        <v>36987</v>
      </c>
      <c r="IN106" s="3">
        <v>36988</v>
      </c>
      <c r="IO106" s="3">
        <v>36989</v>
      </c>
      <c r="IP106" s="3">
        <v>36990</v>
      </c>
      <c r="IQ106" s="3">
        <v>36991</v>
      </c>
      <c r="IR106" s="3">
        <v>36992</v>
      </c>
      <c r="IS106" s="3">
        <v>36993</v>
      </c>
    </row>
    <row r="107" spans="1:256" ht="9.75" thickBot="1" x14ac:dyDescent="0.2">
      <c r="B107" s="5" t="s">
        <v>0</v>
      </c>
      <c r="C107" s="5" t="s">
        <v>1</v>
      </c>
      <c r="D107" s="5" t="s">
        <v>2</v>
      </c>
      <c r="E107" s="5" t="s">
        <v>3</v>
      </c>
      <c r="F107" s="5" t="s">
        <v>4</v>
      </c>
      <c r="G107" s="5" t="s">
        <v>5</v>
      </c>
      <c r="H107" s="5" t="s">
        <v>6</v>
      </c>
      <c r="I107" s="5" t="s">
        <v>0</v>
      </c>
      <c r="J107" s="5" t="s">
        <v>1</v>
      </c>
      <c r="K107" s="5" t="s">
        <v>2</v>
      </c>
      <c r="L107" s="5" t="s">
        <v>3</v>
      </c>
      <c r="M107" s="5" t="s">
        <v>4</v>
      </c>
      <c r="N107" s="5" t="s">
        <v>5</v>
      </c>
      <c r="O107" s="5" t="s">
        <v>6</v>
      </c>
      <c r="P107" s="5" t="s">
        <v>0</v>
      </c>
      <c r="Q107" s="5" t="s">
        <v>1</v>
      </c>
      <c r="R107" s="5" t="s">
        <v>2</v>
      </c>
      <c r="S107" s="5" t="s">
        <v>3</v>
      </c>
      <c r="T107" s="5" t="s">
        <v>4</v>
      </c>
      <c r="U107" s="5" t="s">
        <v>5</v>
      </c>
      <c r="V107" s="5" t="s">
        <v>6</v>
      </c>
      <c r="W107" s="5" t="s">
        <v>0</v>
      </c>
      <c r="X107" s="5" t="s">
        <v>1</v>
      </c>
      <c r="Y107" s="5" t="s">
        <v>2</v>
      </c>
      <c r="Z107" s="5" t="s">
        <v>3</v>
      </c>
      <c r="AA107" s="5" t="s">
        <v>4</v>
      </c>
      <c r="AB107" s="5" t="s">
        <v>5</v>
      </c>
      <c r="AC107" s="5" t="s">
        <v>6</v>
      </c>
      <c r="AD107" s="5" t="s">
        <v>0</v>
      </c>
      <c r="AE107" s="5" t="s">
        <v>1</v>
      </c>
      <c r="AF107" s="5" t="s">
        <v>2</v>
      </c>
      <c r="AG107" s="5" t="s">
        <v>3</v>
      </c>
      <c r="AH107" s="5" t="s">
        <v>4</v>
      </c>
      <c r="AI107" s="5" t="s">
        <v>5</v>
      </c>
      <c r="AJ107" s="5" t="s">
        <v>6</v>
      </c>
      <c r="AK107" s="5" t="s">
        <v>0</v>
      </c>
      <c r="AL107" s="5" t="s">
        <v>1</v>
      </c>
      <c r="AM107" s="5" t="s">
        <v>2</v>
      </c>
      <c r="AN107" s="5" t="s">
        <v>3</v>
      </c>
      <c r="AO107" s="5" t="s">
        <v>4</v>
      </c>
      <c r="AP107" s="5" t="s">
        <v>5</v>
      </c>
      <c r="AQ107" s="5" t="s">
        <v>6</v>
      </c>
      <c r="AR107" s="5" t="s">
        <v>0</v>
      </c>
      <c r="AS107" s="5" t="s">
        <v>1</v>
      </c>
      <c r="AT107" s="5" t="s">
        <v>2</v>
      </c>
      <c r="AU107" s="5" t="s">
        <v>3</v>
      </c>
      <c r="AV107" s="5" t="s">
        <v>4</v>
      </c>
      <c r="AW107" s="5" t="s">
        <v>5</v>
      </c>
      <c r="AX107" s="5" t="s">
        <v>6</v>
      </c>
      <c r="AY107" s="5" t="s">
        <v>0</v>
      </c>
      <c r="AZ107" s="5" t="s">
        <v>1</v>
      </c>
      <c r="BA107" s="5" t="s">
        <v>2</v>
      </c>
      <c r="BB107" s="5" t="s">
        <v>3</v>
      </c>
      <c r="BC107" s="5" t="s">
        <v>4</v>
      </c>
      <c r="BD107" s="5" t="s">
        <v>5</v>
      </c>
      <c r="BE107" s="5" t="s">
        <v>6</v>
      </c>
      <c r="BF107" s="5" t="s">
        <v>0</v>
      </c>
      <c r="BG107" s="5" t="s">
        <v>1</v>
      </c>
      <c r="BH107" s="5" t="s">
        <v>2</v>
      </c>
      <c r="BI107" s="5" t="s">
        <v>3</v>
      </c>
      <c r="BJ107" s="5" t="s">
        <v>4</v>
      </c>
      <c r="BK107" s="5" t="s">
        <v>5</v>
      </c>
      <c r="BL107" s="5" t="s">
        <v>6</v>
      </c>
      <c r="BM107" s="5" t="s">
        <v>0</v>
      </c>
      <c r="BN107" s="5" t="s">
        <v>1</v>
      </c>
      <c r="BO107" s="5" t="s">
        <v>2</v>
      </c>
      <c r="BP107" s="5" t="s">
        <v>3</v>
      </c>
      <c r="BQ107" s="5" t="s">
        <v>4</v>
      </c>
      <c r="BR107" s="5" t="s">
        <v>5</v>
      </c>
      <c r="BS107" s="5" t="s">
        <v>6</v>
      </c>
      <c r="BT107" s="5" t="s">
        <v>0</v>
      </c>
      <c r="BU107" s="5" t="s">
        <v>1</v>
      </c>
      <c r="BV107" s="5" t="s">
        <v>2</v>
      </c>
      <c r="BW107" s="5" t="s">
        <v>3</v>
      </c>
      <c r="BX107" s="5" t="s">
        <v>4</v>
      </c>
      <c r="BY107" s="5" t="s">
        <v>5</v>
      </c>
      <c r="BZ107" s="5" t="s">
        <v>6</v>
      </c>
      <c r="CA107" s="5" t="s">
        <v>0</v>
      </c>
      <c r="CB107" s="5" t="s">
        <v>1</v>
      </c>
      <c r="CC107" s="5" t="s">
        <v>2</v>
      </c>
      <c r="CD107" s="5" t="s">
        <v>3</v>
      </c>
      <c r="CE107" s="5" t="s">
        <v>4</v>
      </c>
      <c r="CF107" s="5" t="s">
        <v>5</v>
      </c>
      <c r="CG107" s="5" t="s">
        <v>6</v>
      </c>
      <c r="CH107" s="5" t="s">
        <v>0</v>
      </c>
      <c r="CI107" s="5" t="s">
        <v>1</v>
      </c>
      <c r="CJ107" s="5" t="s">
        <v>2</v>
      </c>
      <c r="CK107" s="5" t="s">
        <v>3</v>
      </c>
      <c r="CL107" s="5" t="s">
        <v>4</v>
      </c>
      <c r="CM107" s="5" t="s">
        <v>5</v>
      </c>
      <c r="CN107" s="5" t="s">
        <v>6</v>
      </c>
      <c r="CO107" s="5" t="s">
        <v>0</v>
      </c>
      <c r="CP107" s="5" t="s">
        <v>1</v>
      </c>
      <c r="CQ107" s="5" t="s">
        <v>2</v>
      </c>
      <c r="CR107" s="5" t="s">
        <v>3</v>
      </c>
      <c r="CS107" s="5" t="s">
        <v>4</v>
      </c>
      <c r="CT107" s="5" t="s">
        <v>5</v>
      </c>
      <c r="CU107" s="5" t="s">
        <v>6</v>
      </c>
      <c r="CV107" s="5" t="s">
        <v>0</v>
      </c>
      <c r="CW107" s="5" t="s">
        <v>1</v>
      </c>
      <c r="CX107" s="5" t="s">
        <v>2</v>
      </c>
      <c r="CY107" s="5" t="s">
        <v>3</v>
      </c>
      <c r="CZ107" s="5" t="s">
        <v>4</v>
      </c>
      <c r="DA107" s="5" t="s">
        <v>5</v>
      </c>
      <c r="DB107" s="5" t="s">
        <v>6</v>
      </c>
      <c r="DC107" s="5" t="s">
        <v>0</v>
      </c>
      <c r="DD107" s="5" t="s">
        <v>1</v>
      </c>
      <c r="DE107" s="5" t="s">
        <v>2</v>
      </c>
      <c r="DF107" s="5" t="s">
        <v>3</v>
      </c>
      <c r="DG107" s="5" t="s">
        <v>4</v>
      </c>
      <c r="DH107" s="5" t="s">
        <v>5</v>
      </c>
      <c r="DI107" s="5" t="s">
        <v>6</v>
      </c>
      <c r="DJ107" s="5" t="s">
        <v>0</v>
      </c>
      <c r="DK107" s="5" t="s">
        <v>1</v>
      </c>
      <c r="DL107" s="5" t="s">
        <v>2</v>
      </c>
      <c r="DM107" s="5" t="s">
        <v>3</v>
      </c>
      <c r="DN107" s="5" t="s">
        <v>4</v>
      </c>
      <c r="DO107" s="5" t="s">
        <v>5</v>
      </c>
      <c r="DP107" s="5" t="s">
        <v>6</v>
      </c>
      <c r="DQ107" s="5" t="s">
        <v>0</v>
      </c>
      <c r="DR107" s="5" t="s">
        <v>1</v>
      </c>
      <c r="DS107" s="5" t="s">
        <v>2</v>
      </c>
      <c r="DT107" s="5" t="s">
        <v>3</v>
      </c>
      <c r="DU107" s="5" t="s">
        <v>4</v>
      </c>
      <c r="DV107" s="5" t="s">
        <v>5</v>
      </c>
      <c r="DW107" s="5" t="s">
        <v>6</v>
      </c>
      <c r="DX107" s="5" t="s">
        <v>0</v>
      </c>
      <c r="DY107" s="5" t="s">
        <v>1</v>
      </c>
      <c r="DZ107" s="5" t="s">
        <v>2</v>
      </c>
      <c r="EA107" s="5" t="s">
        <v>3</v>
      </c>
      <c r="EB107" s="5" t="s">
        <v>4</v>
      </c>
      <c r="EC107" s="5" t="s">
        <v>5</v>
      </c>
      <c r="ED107" s="5" t="s">
        <v>6</v>
      </c>
      <c r="EE107" s="5" t="s">
        <v>0</v>
      </c>
      <c r="EF107" s="5" t="s">
        <v>1</v>
      </c>
      <c r="EG107" s="5" t="s">
        <v>2</v>
      </c>
      <c r="EH107" s="5" t="s">
        <v>3</v>
      </c>
      <c r="EI107" s="5" t="s">
        <v>4</v>
      </c>
      <c r="EJ107" s="5" t="s">
        <v>5</v>
      </c>
      <c r="EK107" s="5" t="s">
        <v>6</v>
      </c>
      <c r="EL107" s="5" t="s">
        <v>0</v>
      </c>
      <c r="EM107" s="5" t="s">
        <v>1</v>
      </c>
      <c r="EN107" s="5" t="s">
        <v>2</v>
      </c>
      <c r="EO107" s="5" t="s">
        <v>3</v>
      </c>
      <c r="EP107" s="5" t="s">
        <v>4</v>
      </c>
      <c r="EQ107" s="5" t="s">
        <v>5</v>
      </c>
      <c r="ER107" s="5" t="s">
        <v>6</v>
      </c>
      <c r="ES107" s="5" t="s">
        <v>0</v>
      </c>
      <c r="ET107" s="5" t="s">
        <v>1</v>
      </c>
      <c r="EU107" s="5" t="s">
        <v>2</v>
      </c>
      <c r="EV107" s="5" t="s">
        <v>3</v>
      </c>
      <c r="EW107" s="5" t="s">
        <v>4</v>
      </c>
      <c r="EX107" s="5" t="s">
        <v>5</v>
      </c>
      <c r="EY107" s="5" t="s">
        <v>6</v>
      </c>
      <c r="EZ107" s="5" t="s">
        <v>0</v>
      </c>
      <c r="FA107" s="5" t="s">
        <v>1</v>
      </c>
      <c r="FB107" s="5" t="s">
        <v>2</v>
      </c>
      <c r="FC107" s="5" t="s">
        <v>3</v>
      </c>
      <c r="FD107" s="5" t="s">
        <v>4</v>
      </c>
      <c r="FE107" s="5" t="s">
        <v>5</v>
      </c>
      <c r="FF107" s="5" t="s">
        <v>6</v>
      </c>
      <c r="FG107" s="5" t="s">
        <v>0</v>
      </c>
      <c r="FH107" s="5" t="s">
        <v>1</v>
      </c>
      <c r="FI107" s="5" t="s">
        <v>2</v>
      </c>
      <c r="FJ107" s="5" t="s">
        <v>3</v>
      </c>
      <c r="FK107" s="5" t="s">
        <v>4</v>
      </c>
      <c r="FL107" s="5" t="s">
        <v>5</v>
      </c>
      <c r="FM107" s="5" t="s">
        <v>6</v>
      </c>
      <c r="FN107" s="5" t="s">
        <v>0</v>
      </c>
      <c r="FO107" s="5" t="s">
        <v>1</v>
      </c>
      <c r="FP107" s="5" t="s">
        <v>2</v>
      </c>
      <c r="FQ107" s="5" t="s">
        <v>3</v>
      </c>
      <c r="FR107" s="5" t="s">
        <v>4</v>
      </c>
      <c r="FS107" s="5" t="s">
        <v>5</v>
      </c>
      <c r="FT107" s="5" t="s">
        <v>6</v>
      </c>
      <c r="FU107" s="5" t="s">
        <v>0</v>
      </c>
      <c r="FV107" s="5" t="s">
        <v>1</v>
      </c>
      <c r="FW107" s="5" t="s">
        <v>2</v>
      </c>
      <c r="FX107" s="5" t="s">
        <v>3</v>
      </c>
      <c r="FY107" s="5" t="s">
        <v>4</v>
      </c>
      <c r="FZ107" s="5" t="s">
        <v>5</v>
      </c>
      <c r="GA107" s="5" t="s">
        <v>6</v>
      </c>
      <c r="GB107" s="5" t="s">
        <v>0</v>
      </c>
      <c r="GC107" s="5" t="s">
        <v>1</v>
      </c>
      <c r="GD107" s="5" t="s">
        <v>2</v>
      </c>
      <c r="GE107" s="5" t="s">
        <v>3</v>
      </c>
      <c r="GF107" s="5" t="s">
        <v>4</v>
      </c>
      <c r="GG107" s="5" t="s">
        <v>5</v>
      </c>
      <c r="GH107" s="5" t="s">
        <v>6</v>
      </c>
      <c r="GI107" s="5" t="s">
        <v>0</v>
      </c>
      <c r="GJ107" s="5" t="s">
        <v>1</v>
      </c>
      <c r="GK107" s="5" t="s">
        <v>2</v>
      </c>
      <c r="GL107" s="5" t="s">
        <v>3</v>
      </c>
      <c r="GM107" s="5" t="s">
        <v>4</v>
      </c>
      <c r="GN107" s="5" t="s">
        <v>5</v>
      </c>
      <c r="GO107" s="5" t="s">
        <v>6</v>
      </c>
      <c r="GP107" s="5" t="s">
        <v>0</v>
      </c>
      <c r="GQ107" s="5" t="s">
        <v>1</v>
      </c>
      <c r="GR107" s="5" t="s">
        <v>2</v>
      </c>
      <c r="GS107" s="5" t="s">
        <v>3</v>
      </c>
      <c r="GT107" s="5" t="s">
        <v>4</v>
      </c>
      <c r="GU107" s="5" t="s">
        <v>5</v>
      </c>
      <c r="GV107" s="5" t="s">
        <v>6</v>
      </c>
      <c r="GW107" s="5" t="s">
        <v>0</v>
      </c>
      <c r="GX107" s="5" t="s">
        <v>1</v>
      </c>
      <c r="GY107" s="5" t="s">
        <v>2</v>
      </c>
      <c r="GZ107" s="5" t="s">
        <v>3</v>
      </c>
      <c r="HA107" s="5" t="s">
        <v>4</v>
      </c>
      <c r="HB107" s="5" t="s">
        <v>5</v>
      </c>
      <c r="HC107" s="5" t="s">
        <v>6</v>
      </c>
      <c r="HD107" s="5" t="s">
        <v>0</v>
      </c>
      <c r="HE107" s="5" t="s">
        <v>1</v>
      </c>
      <c r="HF107" s="5" t="s">
        <v>2</v>
      </c>
      <c r="HG107" s="5" t="s">
        <v>3</v>
      </c>
      <c r="HH107" s="5" t="s">
        <v>4</v>
      </c>
      <c r="HI107" s="5" t="s">
        <v>5</v>
      </c>
      <c r="HJ107" s="5" t="s">
        <v>6</v>
      </c>
      <c r="HK107" s="5" t="s">
        <v>0</v>
      </c>
      <c r="HL107" s="5" t="s">
        <v>1</v>
      </c>
      <c r="HM107" s="5" t="s">
        <v>2</v>
      </c>
      <c r="HN107" s="5" t="s">
        <v>3</v>
      </c>
      <c r="HO107" s="5" t="s">
        <v>4</v>
      </c>
      <c r="HP107" s="5" t="s">
        <v>5</v>
      </c>
      <c r="HQ107" s="5" t="s">
        <v>6</v>
      </c>
      <c r="HR107" s="5" t="s">
        <v>0</v>
      </c>
      <c r="HS107" s="5" t="s">
        <v>1</v>
      </c>
      <c r="HT107" s="5" t="s">
        <v>2</v>
      </c>
      <c r="HU107" s="5" t="s">
        <v>3</v>
      </c>
      <c r="HV107" s="5" t="s">
        <v>4</v>
      </c>
      <c r="HW107" s="5" t="s">
        <v>5</v>
      </c>
      <c r="HX107" s="5" t="s">
        <v>6</v>
      </c>
      <c r="HY107" s="5" t="s">
        <v>0</v>
      </c>
      <c r="HZ107" s="5" t="s">
        <v>1</v>
      </c>
      <c r="IA107" s="5" t="s">
        <v>2</v>
      </c>
      <c r="IB107" s="5" t="s">
        <v>3</v>
      </c>
      <c r="IC107" s="5" t="s">
        <v>4</v>
      </c>
      <c r="ID107" s="5" t="s">
        <v>5</v>
      </c>
      <c r="IE107" s="5" t="s">
        <v>6</v>
      </c>
      <c r="IF107" s="5" t="s">
        <v>0</v>
      </c>
      <c r="IG107" s="5" t="s">
        <v>1</v>
      </c>
      <c r="IH107" s="5" t="s">
        <v>2</v>
      </c>
      <c r="II107" s="5" t="s">
        <v>3</v>
      </c>
      <c r="IJ107" s="5" t="s">
        <v>4</v>
      </c>
      <c r="IK107" s="5" t="s">
        <v>5</v>
      </c>
      <c r="IL107" s="5" t="s">
        <v>6</v>
      </c>
      <c r="IM107" s="5" t="s">
        <v>0</v>
      </c>
      <c r="IN107" s="5" t="s">
        <v>1</v>
      </c>
      <c r="IO107" s="5" t="s">
        <v>2</v>
      </c>
      <c r="IP107" s="5" t="s">
        <v>3</v>
      </c>
      <c r="IQ107" s="5" t="s">
        <v>4</v>
      </c>
      <c r="IR107" s="5" t="s">
        <v>5</v>
      </c>
      <c r="IS107" s="5" t="s">
        <v>6</v>
      </c>
    </row>
    <row r="108" spans="1:256" ht="12" customHeight="1" x14ac:dyDescent="0.15">
      <c r="A108" s="1" t="s">
        <v>7</v>
      </c>
      <c r="B108" s="9">
        <f>[1]Sheet1!CH351</f>
        <v>-10</v>
      </c>
      <c r="C108" s="9">
        <f>[1]Sheet1!CI351</f>
        <v>-17</v>
      </c>
      <c r="D108" s="9">
        <f>[1]Sheet1!CJ351</f>
        <v>26</v>
      </c>
      <c r="E108" s="9">
        <f>[1]Sheet1!CK351</f>
        <v>-46</v>
      </c>
      <c r="F108" s="9">
        <f>[1]Sheet1!CL351</f>
        <v>-3</v>
      </c>
      <c r="G108" s="9">
        <f>[1]Sheet1!CM351</f>
        <v>-17</v>
      </c>
      <c r="H108" s="9">
        <f>[1]Sheet1!CN351</f>
        <v>-27</v>
      </c>
      <c r="I108" s="9">
        <f>[1]Sheet1!CO351</f>
        <v>-23</v>
      </c>
      <c r="J108" s="9">
        <f>[1]Sheet1!CP351</f>
        <v>-3</v>
      </c>
      <c r="K108" s="9">
        <f>[1]Sheet1!CQ351</f>
        <v>-19</v>
      </c>
      <c r="L108" s="9">
        <f>[1]Sheet1!CR351</f>
        <v>278</v>
      </c>
      <c r="M108" s="9">
        <f>[1]Sheet1!CS351</f>
        <v>295</v>
      </c>
      <c r="N108" s="9">
        <f>[1]Sheet1!CT351</f>
        <v>-7</v>
      </c>
      <c r="O108" s="9">
        <f>[1]Sheet1!CU351</f>
        <v>38</v>
      </c>
      <c r="P108" s="9">
        <f>[1]Sheet1!CV351</f>
        <v>-39</v>
      </c>
      <c r="Q108" s="9">
        <f>[1]Sheet1!CW351</f>
        <v>-35</v>
      </c>
      <c r="R108" s="9">
        <f>[1]Sheet1!CX351</f>
        <v>-28</v>
      </c>
      <c r="S108" s="9">
        <f>[1]Sheet1!CY351</f>
        <v>27</v>
      </c>
      <c r="T108" s="9">
        <f>[1]Sheet1!CZ351</f>
        <v>43</v>
      </c>
      <c r="U108" s="9">
        <f>[1]Sheet1!DA351</f>
        <v>31</v>
      </c>
      <c r="V108" s="9">
        <f>[1]Sheet1!DB351</f>
        <v>-107</v>
      </c>
      <c r="W108" s="9">
        <f>[1]Sheet1!DC351</f>
        <v>-78</v>
      </c>
      <c r="X108" s="9">
        <f>[1]Sheet1!DD351</f>
        <v>-68</v>
      </c>
      <c r="Y108" s="9">
        <f>[1]Sheet1!DE351</f>
        <v>-57</v>
      </c>
      <c r="Z108" s="9">
        <f>[1]Sheet1!DF351</f>
        <v>20</v>
      </c>
      <c r="AA108" s="9">
        <f>[1]Sheet1!DG351</f>
        <v>-9</v>
      </c>
      <c r="AB108" s="9">
        <f>[1]Sheet1!DH351</f>
        <v>-74</v>
      </c>
      <c r="AC108" s="9">
        <f>[1]Sheet1!DI351</f>
        <v>-27</v>
      </c>
      <c r="AD108" s="9">
        <f>[1]Sheet1!DJ351</f>
        <v>-6</v>
      </c>
      <c r="AE108" s="9">
        <f>[1]Sheet1!DK351</f>
        <v>-35</v>
      </c>
      <c r="AF108" s="9">
        <f>[1]Sheet1!DL351</f>
        <v>-25</v>
      </c>
      <c r="AG108" s="9">
        <f>[1]Sheet1!DM351</f>
        <v>-44</v>
      </c>
      <c r="AH108" s="9">
        <f>[1]Sheet1!DN351</f>
        <v>-70</v>
      </c>
      <c r="AI108" s="9">
        <f>[1]Sheet1!DO351</f>
        <v>-127</v>
      </c>
      <c r="AJ108" s="9">
        <f>[1]Sheet1!DP351</f>
        <v>71</v>
      </c>
      <c r="AK108" s="9">
        <f>[1]Sheet1!DQ351</f>
        <v>-133</v>
      </c>
      <c r="AL108" s="9">
        <f>[1]Sheet1!DR351</f>
        <v>-97</v>
      </c>
      <c r="AM108" s="9">
        <f>[1]Sheet1!DS351</f>
        <v>-86</v>
      </c>
      <c r="AN108" s="9">
        <f>[1]Sheet1!DT351</f>
        <v>-56</v>
      </c>
      <c r="AO108" s="9">
        <f>[1]Sheet1!DU351</f>
        <v>-48</v>
      </c>
      <c r="AP108" s="9">
        <f>[1]Sheet1!DV351</f>
        <v>-72</v>
      </c>
      <c r="AQ108" s="9">
        <f>[1]Sheet1!DW351</f>
        <v>-50</v>
      </c>
      <c r="AR108" s="9">
        <f>[1]Sheet1!DX351</f>
        <v>-189</v>
      </c>
      <c r="AS108" s="9">
        <f>[1]Sheet1!DY351</f>
        <v>-184</v>
      </c>
      <c r="AT108" s="9">
        <f>[1]Sheet1!DZ351</f>
        <v>-204</v>
      </c>
      <c r="AU108" s="9">
        <f>[1]Sheet1!EA351</f>
        <v>-198</v>
      </c>
      <c r="AV108" s="9">
        <f>[1]Sheet1!EB351</f>
        <v>-150</v>
      </c>
      <c r="AW108" s="9">
        <f>[1]Sheet1!EC351</f>
        <v>242</v>
      </c>
      <c r="AX108" s="9">
        <f>[1]Sheet1!ED351</f>
        <v>47</v>
      </c>
      <c r="AY108" s="9">
        <f>[1]Sheet1!EE351</f>
        <v>147</v>
      </c>
      <c r="AZ108" s="9">
        <f>[1]Sheet1!EF351</f>
        <v>390</v>
      </c>
      <c r="BA108" s="9">
        <f>[1]Sheet1!EG351</f>
        <v>789</v>
      </c>
      <c r="BB108" s="9">
        <f>[1]Sheet1!EH351</f>
        <v>318</v>
      </c>
      <c r="BC108" s="9">
        <f>[1]Sheet1!EI351</f>
        <v>172</v>
      </c>
      <c r="BD108" s="9">
        <f>[1]Sheet1!EJ351</f>
        <v>-19</v>
      </c>
      <c r="BE108" s="9">
        <f>[1]Sheet1!EK351</f>
        <v>-126</v>
      </c>
      <c r="BF108" s="9">
        <f>[1]Sheet1!EL351</f>
        <v>-263</v>
      </c>
      <c r="BG108" s="9">
        <f>[1]Sheet1!EM351</f>
        <v>-339</v>
      </c>
      <c r="BH108" s="9">
        <f>[1]Sheet1!EN351</f>
        <v>-170</v>
      </c>
      <c r="BI108" s="9">
        <f>[1]Sheet1!EO351</f>
        <v>-49</v>
      </c>
      <c r="BJ108" s="9">
        <f>[1]Sheet1!EP351</f>
        <v>-97</v>
      </c>
      <c r="BK108" s="9">
        <f>[1]Sheet1!EQ351</f>
        <v>45</v>
      </c>
      <c r="BL108" s="9">
        <f>[1]Sheet1!ER351</f>
        <v>444</v>
      </c>
      <c r="BM108" s="9">
        <f>[1]Sheet1!ES351</f>
        <v>715</v>
      </c>
      <c r="BN108" s="9">
        <f>[1]Sheet1!ET351</f>
        <v>611</v>
      </c>
      <c r="BO108" s="9">
        <f>[1]Sheet1!EU351</f>
        <v>301</v>
      </c>
      <c r="BP108" s="9">
        <f>[1]Sheet1!EV351</f>
        <v>76</v>
      </c>
      <c r="BQ108" s="9">
        <f>[1]Sheet1!EW351</f>
        <v>13</v>
      </c>
      <c r="BR108" s="9">
        <f>[1]Sheet1!EX351</f>
        <v>-111</v>
      </c>
      <c r="BS108" s="9">
        <f>[1]Sheet1!EY351</f>
        <v>-135</v>
      </c>
      <c r="BT108" s="9">
        <f>[1]Sheet1!EZ351</f>
        <v>-91</v>
      </c>
      <c r="BU108" s="9">
        <f>[1]Sheet1!FA351</f>
        <v>272</v>
      </c>
      <c r="BV108" s="9">
        <f>[1]Sheet1!FB351</f>
        <v>243</v>
      </c>
      <c r="BW108" s="9">
        <f>[1]Sheet1!FC351</f>
        <v>-130</v>
      </c>
      <c r="BX108" s="9">
        <f>[1]Sheet1!FD351</f>
        <v>-338</v>
      </c>
      <c r="BY108" s="9">
        <f>[1]Sheet1!FE351</f>
        <v>-528</v>
      </c>
      <c r="BZ108" s="9">
        <f>[1]Sheet1!FF351</f>
        <v>-367</v>
      </c>
      <c r="CA108" s="9">
        <f>[1]Sheet1!FG351</f>
        <v>-356</v>
      </c>
      <c r="CB108" s="9">
        <f>[1]Sheet1!FH351</f>
        <v>-121</v>
      </c>
      <c r="CC108" s="9">
        <f>[1]Sheet1!FI351</f>
        <v>189</v>
      </c>
      <c r="CD108" s="9">
        <f>[1]Sheet1!FJ351</f>
        <v>-144</v>
      </c>
      <c r="CE108" s="9">
        <f>[1]Sheet1!FK351</f>
        <v>-280</v>
      </c>
      <c r="CF108" s="9">
        <f>[1]Sheet1!FL351</f>
        <v>-327</v>
      </c>
      <c r="CG108" s="9">
        <f>[1]Sheet1!FM351</f>
        <v>-85</v>
      </c>
      <c r="CH108" s="9">
        <f>[1]Sheet1!FN351</f>
        <v>-111</v>
      </c>
      <c r="CI108" s="9">
        <f>[1]Sheet1!FO351</f>
        <v>-210</v>
      </c>
      <c r="CJ108" s="9">
        <f>[1]Sheet1!FP351</f>
        <v>-482</v>
      </c>
      <c r="CK108" s="9">
        <f>[1]Sheet1!FQ351</f>
        <v>-22</v>
      </c>
      <c r="CL108" s="9">
        <f>[1]Sheet1!FR351</f>
        <v>204</v>
      </c>
      <c r="CM108" s="9">
        <f>[1]Sheet1!FS351</f>
        <v>102</v>
      </c>
      <c r="CN108" s="9">
        <f>[1]Sheet1!FT351</f>
        <v>165</v>
      </c>
      <c r="CO108" s="9">
        <f>[1]Sheet1!FU351</f>
        <v>115</v>
      </c>
      <c r="CP108" s="9">
        <f>[1]Sheet1!FV351</f>
        <v>-85</v>
      </c>
      <c r="CQ108" s="9">
        <f>[1]Sheet1!FW351</f>
        <v>82</v>
      </c>
      <c r="CR108" s="9">
        <f>[1]Sheet1!FX351</f>
        <v>507</v>
      </c>
      <c r="CS108" s="9">
        <f>[1]Sheet1!FY351</f>
        <v>687</v>
      </c>
      <c r="CT108" s="9">
        <f>[1]Sheet1!FZ351</f>
        <v>421</v>
      </c>
      <c r="CU108" s="9">
        <f>[1]Sheet1!GA351</f>
        <v>526</v>
      </c>
      <c r="CV108" s="9">
        <f>[1]Sheet1!GB351</f>
        <v>615</v>
      </c>
      <c r="CW108" s="9">
        <f>[1]Sheet1!GC351</f>
        <v>698</v>
      </c>
      <c r="CX108" s="9">
        <f>[1]Sheet1!GD351</f>
        <v>916</v>
      </c>
      <c r="CY108" s="9">
        <f>[1]Sheet1!GE351</f>
        <v>746</v>
      </c>
      <c r="CZ108" s="9">
        <f>[1]Sheet1!GF351</f>
        <v>607</v>
      </c>
      <c r="DA108" s="9">
        <f>[1]Sheet1!GG351</f>
        <v>671</v>
      </c>
      <c r="DB108" s="9">
        <f>[1]Sheet1!GH351</f>
        <v>877</v>
      </c>
      <c r="DC108" s="9">
        <f>[1]Sheet1!GI351</f>
        <v>669</v>
      </c>
      <c r="DD108" s="9">
        <f>[1]Sheet1!GJ351</f>
        <v>434</v>
      </c>
      <c r="DE108" s="9">
        <f>[1]Sheet1!GK351</f>
        <v>529</v>
      </c>
      <c r="DF108" s="9">
        <f>[1]Sheet1!GL351</f>
        <v>250</v>
      </c>
      <c r="DG108" s="9">
        <f>[1]Sheet1!GM351</f>
        <v>61</v>
      </c>
      <c r="DH108" s="9">
        <f>[1]Sheet1!GN351</f>
        <v>49</v>
      </c>
      <c r="DI108" s="9">
        <f>[1]Sheet1!GO351</f>
        <v>8</v>
      </c>
      <c r="DJ108" s="9">
        <f>[1]Sheet1!GP351</f>
        <v>-151</v>
      </c>
      <c r="DK108" s="9">
        <f>[1]Sheet1!GQ351</f>
        <v>-59</v>
      </c>
      <c r="DL108" s="9">
        <f>[1]Sheet1!GR351</f>
        <v>-154</v>
      </c>
      <c r="DM108" s="9">
        <f>[1]Sheet1!GS351</f>
        <v>-227</v>
      </c>
      <c r="DN108" s="9">
        <f>[1]Sheet1!GT351</f>
        <v>161</v>
      </c>
      <c r="DO108" s="9">
        <f>[1]Sheet1!GU351</f>
        <v>27</v>
      </c>
      <c r="DP108" s="9">
        <f>[1]Sheet1!GV351</f>
        <v>-247</v>
      </c>
      <c r="DQ108" s="9">
        <f>[1]Sheet1!GW351</f>
        <v>-111</v>
      </c>
      <c r="DR108" s="9">
        <f>[1]Sheet1!GX351</f>
        <v>-172</v>
      </c>
      <c r="DS108" s="9">
        <f>[1]Sheet1!GY351</f>
        <v>-182</v>
      </c>
      <c r="DT108" s="9">
        <f>[1]Sheet1!GZ351</f>
        <v>-16</v>
      </c>
      <c r="DU108" s="9">
        <f>[1]Sheet1!HA351</f>
        <v>-91</v>
      </c>
      <c r="DV108" s="9">
        <f>[1]Sheet1!HB351</f>
        <v>-76</v>
      </c>
      <c r="DW108" s="9">
        <f>[1]Sheet1!HC351</f>
        <v>-176</v>
      </c>
      <c r="DX108" s="9">
        <f>[1]Sheet1!HD351</f>
        <v>-458</v>
      </c>
      <c r="DY108" s="9">
        <f>[1]Sheet1!HE351</f>
        <v>114</v>
      </c>
      <c r="DZ108" s="9">
        <f>[1]Sheet1!HF351</f>
        <v>416</v>
      </c>
      <c r="EA108" s="9">
        <f>[1]Sheet1!HG351</f>
        <v>657</v>
      </c>
      <c r="EB108" s="9">
        <f>[1]Sheet1!HH351</f>
        <v>656</v>
      </c>
      <c r="EC108" s="9">
        <f>[1]Sheet1!HI351</f>
        <v>616</v>
      </c>
      <c r="ED108" s="9">
        <f>[1]Sheet1!HJ351</f>
        <v>101</v>
      </c>
      <c r="EE108" s="9">
        <f>[1]Sheet1!HK351</f>
        <v>-125</v>
      </c>
      <c r="EF108" s="9">
        <f>[1]Sheet1!HL351</f>
        <v>270</v>
      </c>
      <c r="EG108" s="9">
        <f>[1]Sheet1!HM351</f>
        <v>-395</v>
      </c>
      <c r="EH108" s="9">
        <f>[1]Sheet1!HN351</f>
        <v>148</v>
      </c>
      <c r="EI108" s="9">
        <f>[1]Sheet1!HO351</f>
        <v>-168</v>
      </c>
      <c r="EJ108" s="9">
        <f>[1]Sheet1!HP351</f>
        <v>218</v>
      </c>
      <c r="EK108" s="9">
        <f>[1]Sheet1!HQ351</f>
        <v>118</v>
      </c>
      <c r="EL108" s="9">
        <f>[1]Sheet1!HR351</f>
        <v>-24</v>
      </c>
      <c r="EM108" s="9">
        <f>[1]Sheet1!HS351</f>
        <v>-137</v>
      </c>
      <c r="EN108" s="9">
        <f>[1]Sheet1!HT351</f>
        <v>0</v>
      </c>
      <c r="EO108" s="9">
        <f>[1]Sheet1!HU351</f>
        <v>50</v>
      </c>
      <c r="EP108" s="9">
        <f>[1]Sheet1!HV351</f>
        <v>-160</v>
      </c>
      <c r="EQ108" s="9">
        <f>[1]Sheet1!HW351</f>
        <v>-462</v>
      </c>
      <c r="ER108" s="9">
        <f>[1]Sheet1!HX351</f>
        <v>-145</v>
      </c>
      <c r="ES108" s="9">
        <f>[1]Sheet1!HY351</f>
        <v>-76</v>
      </c>
      <c r="ET108" s="9">
        <f>[1]Sheet1!HZ351</f>
        <v>-193</v>
      </c>
      <c r="EU108" s="9">
        <f>[1]Sheet1!IA351</f>
        <v>-98</v>
      </c>
      <c r="EV108" s="9">
        <f>[1]Sheet1!IB351</f>
        <v>-17</v>
      </c>
      <c r="EW108" s="9">
        <f>[1]Sheet1!IC351</f>
        <v>-275</v>
      </c>
      <c r="EX108" s="9">
        <f>[1]Sheet1!ID351</f>
        <v>-421</v>
      </c>
      <c r="EY108" s="9">
        <f>[1]Sheet1!IE351</f>
        <v>-985</v>
      </c>
      <c r="EZ108" s="9">
        <f>[1]Sheet1!IF351</f>
        <v>-868</v>
      </c>
      <c r="FA108" s="9">
        <f>[1]Sheet1!IG351</f>
        <v>-598</v>
      </c>
      <c r="FB108" s="9">
        <f>[1]Sheet1!IH351</f>
        <v>-320</v>
      </c>
      <c r="FC108" s="9">
        <f>[1]Sheet1!II351</f>
        <v>-459</v>
      </c>
      <c r="FD108" s="9">
        <f>[1]Sheet1!IJ351</f>
        <v>-271</v>
      </c>
      <c r="FE108" s="9">
        <f>[1]Sheet1!IK351</f>
        <v>-588</v>
      </c>
      <c r="FF108" s="9">
        <f>[1]Sheet1!IL351</f>
        <v>-452</v>
      </c>
      <c r="FG108" s="9">
        <f>[1]Sheet1!IM351</f>
        <v>-487</v>
      </c>
      <c r="FH108" s="9">
        <f>[1]Sheet1!IN351</f>
        <v>-173</v>
      </c>
      <c r="FI108" s="9">
        <f>[1]Sheet1!IO351</f>
        <v>225</v>
      </c>
      <c r="FJ108" s="9">
        <f>[1]Sheet1!IP351</f>
        <v>225</v>
      </c>
      <c r="FK108" s="9">
        <f>[1]Sheet1!IQ351</f>
        <v>435</v>
      </c>
      <c r="FL108" s="9">
        <f>[1]Sheet1!IR351</f>
        <v>457</v>
      </c>
      <c r="FM108" s="9">
        <f>[1]Sheet1!IS351</f>
        <v>87</v>
      </c>
      <c r="FN108" s="9">
        <f>[1]Sheet1!B558</f>
        <v>6</v>
      </c>
      <c r="FO108" s="9">
        <f>[1]Sheet1!C558</f>
        <v>-126</v>
      </c>
      <c r="FP108" s="9">
        <f>[1]Sheet1!D558</f>
        <v>-95</v>
      </c>
      <c r="FQ108" s="9">
        <f>[1]Sheet1!E558</f>
        <v>-227</v>
      </c>
      <c r="FR108" s="9">
        <f>[1]Sheet1!F558</f>
        <v>-275</v>
      </c>
      <c r="FS108" s="9">
        <f>[1]Sheet1!G558</f>
        <v>-17</v>
      </c>
      <c r="FT108" s="9">
        <f>[1]Sheet1!H558</f>
        <v>-27</v>
      </c>
      <c r="FU108" s="9">
        <f>[1]Sheet1!I558</f>
        <v>-35</v>
      </c>
      <c r="FV108" s="9">
        <f>[1]Sheet1!J558</f>
        <v>151</v>
      </c>
      <c r="FW108" s="9">
        <f>[1]Sheet1!K558</f>
        <v>465</v>
      </c>
      <c r="FX108" s="9">
        <f>[1]Sheet1!L558</f>
        <v>93</v>
      </c>
      <c r="FY108" s="9">
        <f>[1]Sheet1!M558</f>
        <v>151</v>
      </c>
      <c r="FZ108" s="9">
        <f>[1]Sheet1!N558</f>
        <v>126</v>
      </c>
      <c r="GA108" s="9">
        <f>[1]Sheet1!O558</f>
        <v>100</v>
      </c>
      <c r="GB108" s="9">
        <f>[1]Sheet1!P558</f>
        <v>-281</v>
      </c>
      <c r="GC108" s="9">
        <f>[1]Sheet1!Q558</f>
        <v>-230</v>
      </c>
      <c r="GD108" s="9">
        <f>[1]Sheet1!R558</f>
        <v>-252</v>
      </c>
      <c r="GE108" s="9">
        <f>[1]Sheet1!S558</f>
        <v>-249</v>
      </c>
      <c r="GF108" s="9">
        <f>[1]Sheet1!T558</f>
        <v>315</v>
      </c>
      <c r="GG108" s="9">
        <f>[1]Sheet1!U558</f>
        <v>714</v>
      </c>
      <c r="GH108" s="9">
        <f>[1]Sheet1!V558</f>
        <v>740</v>
      </c>
      <c r="GI108" s="9">
        <f>[1]Sheet1!W558</f>
        <v>500</v>
      </c>
      <c r="GJ108" s="9">
        <f>[1]Sheet1!X558</f>
        <v>360</v>
      </c>
      <c r="GK108" s="9">
        <f>[1]Sheet1!Y558</f>
        <v>264</v>
      </c>
      <c r="GL108" s="9">
        <f>[1]Sheet1!Z558</f>
        <v>318</v>
      </c>
      <c r="GM108" s="9">
        <f>[1]Sheet1!AA558</f>
        <v>327</v>
      </c>
      <c r="GN108" s="9">
        <f>[1]Sheet1!AB558</f>
        <v>561</v>
      </c>
      <c r="GO108" s="9">
        <f>[1]Sheet1!AC558</f>
        <v>405</v>
      </c>
      <c r="GP108" s="9">
        <f>[1]Sheet1!AD558</f>
        <v>320</v>
      </c>
      <c r="GQ108" s="9">
        <f>[1]Sheet1!AE558</f>
        <v>-8</v>
      </c>
      <c r="GR108" s="9">
        <f>[1]Sheet1!AF558</f>
        <v>-230</v>
      </c>
      <c r="GS108" s="9">
        <f>[1]Sheet1!AG558</f>
        <v>-105</v>
      </c>
      <c r="GT108" s="9">
        <f>[1]Sheet1!AH558</f>
        <v>-101</v>
      </c>
      <c r="GU108" s="9">
        <f>[1]Sheet1!AI558</f>
        <v>-165</v>
      </c>
      <c r="GV108" s="9">
        <f>[1]Sheet1!AJ558</f>
        <v>-166</v>
      </c>
      <c r="GW108" s="9">
        <f>[1]Sheet1!AK558</f>
        <v>-60</v>
      </c>
      <c r="GX108" s="9">
        <f>[1]Sheet1!AL558</f>
        <v>-30</v>
      </c>
      <c r="GY108" s="9">
        <f>[1]Sheet1!AM558</f>
        <v>58</v>
      </c>
      <c r="GZ108" s="9">
        <f>[1]Sheet1!AN558</f>
        <v>411</v>
      </c>
      <c r="HA108" s="9">
        <f>[1]Sheet1!AO558</f>
        <v>398</v>
      </c>
      <c r="HB108" s="9">
        <f>[1]Sheet1!AP558</f>
        <v>380</v>
      </c>
      <c r="HC108" s="9">
        <f>[1]Sheet1!AQ558</f>
        <v>15</v>
      </c>
      <c r="HD108" s="9">
        <f>[1]Sheet1!AR558</f>
        <v>11</v>
      </c>
      <c r="HE108" s="9">
        <f>[1]Sheet1!AS558</f>
        <v>138</v>
      </c>
      <c r="HF108" s="9">
        <f>[1]Sheet1!AT558</f>
        <v>72</v>
      </c>
      <c r="HG108" s="9">
        <f>[1]Sheet1!AU558</f>
        <v>-534</v>
      </c>
      <c r="HH108" s="9">
        <f>[1]Sheet1!AV558</f>
        <v>-635</v>
      </c>
      <c r="HI108" s="9">
        <f>[1]Sheet1!AW558</f>
        <v>-621</v>
      </c>
      <c r="HJ108" s="9">
        <f>[1]Sheet1!AX558</f>
        <v>-369</v>
      </c>
      <c r="HK108" s="9">
        <f>[1]Sheet1!AY558</f>
        <v>-447</v>
      </c>
      <c r="HL108" s="9">
        <f>[1]Sheet1!AZ558</f>
        <v>51</v>
      </c>
      <c r="HM108" s="9">
        <f>[1]Sheet1!BA558</f>
        <v>309</v>
      </c>
      <c r="HN108" s="9">
        <f>[1]Sheet1!BB558</f>
        <v>-74</v>
      </c>
      <c r="HO108" s="9">
        <f>[1]Sheet1!BC558</f>
        <v>-218</v>
      </c>
      <c r="HP108" s="9">
        <f>[1]Sheet1!BD558</f>
        <v>-6</v>
      </c>
      <c r="HQ108" s="9">
        <f>[1]Sheet1!BE558</f>
        <v>437</v>
      </c>
      <c r="HR108" s="9">
        <f>[1]Sheet1!BF558</f>
        <v>408</v>
      </c>
      <c r="HS108" s="9">
        <f>[1]Sheet1!BG558</f>
        <v>197</v>
      </c>
      <c r="HT108" s="9">
        <f>[1]Sheet1!BH558</f>
        <v>-110</v>
      </c>
      <c r="HU108" s="9">
        <f>[1]Sheet1!BI558</f>
        <v>-92</v>
      </c>
      <c r="HV108" s="9">
        <f>[1]Sheet1!BJ558</f>
        <v>-376</v>
      </c>
      <c r="HW108" s="9">
        <f>[1]Sheet1!BK558</f>
        <v>-449</v>
      </c>
      <c r="HX108" s="9">
        <f>[1]Sheet1!BL558</f>
        <v>-343</v>
      </c>
      <c r="HY108" s="9">
        <f>[1]Sheet1!BM558</f>
        <v>-442</v>
      </c>
      <c r="HZ108" s="9">
        <f>[1]Sheet1!BN558</f>
        <v>-364</v>
      </c>
      <c r="IA108" s="9">
        <f>[1]Sheet1!BO558</f>
        <v>242</v>
      </c>
      <c r="IB108" s="9">
        <f>[1]Sheet1!BP558</f>
        <v>312</v>
      </c>
      <c r="IC108" s="9">
        <f>[1]Sheet1!BQ558</f>
        <v>153</v>
      </c>
      <c r="ID108" s="9">
        <f>[1]Sheet1!BR558</f>
        <v>101</v>
      </c>
      <c r="IE108" s="9">
        <f>[1]Sheet1!BS558</f>
        <v>286</v>
      </c>
      <c r="IF108" s="9">
        <f>[1]Sheet1!BT558</f>
        <v>80</v>
      </c>
      <c r="IG108" s="9">
        <f>[1]Sheet1!BU558</f>
        <v>183</v>
      </c>
      <c r="IH108" s="9">
        <f>[1]Sheet1!BV558</f>
        <v>-34</v>
      </c>
      <c r="II108" s="9">
        <f>[1]Sheet1!BW558</f>
        <v>85</v>
      </c>
      <c r="IJ108" s="9">
        <f>[1]Sheet1!BX558</f>
        <v>102</v>
      </c>
      <c r="IK108" s="9">
        <f>[1]Sheet1!BY558</f>
        <v>-67</v>
      </c>
      <c r="IL108" s="9">
        <f>[1]Sheet1!BZ558</f>
        <v>-127</v>
      </c>
      <c r="IM108" s="9">
        <f>[1]Sheet1!CA558</f>
        <v>64</v>
      </c>
      <c r="IN108" s="9">
        <f>[1]Sheet1!CB558</f>
        <v>118</v>
      </c>
      <c r="IO108" s="9">
        <f>[1]Sheet1!CC558</f>
        <v>226</v>
      </c>
      <c r="IP108" s="9">
        <f>[1]Sheet1!CD558</f>
        <v>221</v>
      </c>
      <c r="IQ108" s="9">
        <f>[1]Sheet1!CE558</f>
        <v>710</v>
      </c>
      <c r="IR108" s="9">
        <f>[1]Sheet1!CF558</f>
        <v>489</v>
      </c>
      <c r="IS108" s="9">
        <f>[1]Sheet1!CG558</f>
        <v>575</v>
      </c>
      <c r="IV108" s="9"/>
    </row>
    <row r="109" spans="1:256" ht="12" customHeight="1" x14ac:dyDescent="0.15">
      <c r="A109" s="1" t="s">
        <v>8</v>
      </c>
      <c r="B109" s="9">
        <f>[1]Sheet1!CH352</f>
        <v>70</v>
      </c>
      <c r="C109" s="9">
        <f>[1]Sheet1!CI352</f>
        <v>231</v>
      </c>
      <c r="D109" s="9">
        <f>[1]Sheet1!CJ352</f>
        <v>-355</v>
      </c>
      <c r="E109" s="9">
        <f>[1]Sheet1!CK352</f>
        <v>-494</v>
      </c>
      <c r="F109" s="9">
        <f>[1]Sheet1!CL352</f>
        <v>-458</v>
      </c>
      <c r="G109" s="9">
        <f>[1]Sheet1!CM352</f>
        <v>-391</v>
      </c>
      <c r="H109" s="9">
        <f>[1]Sheet1!CN352</f>
        <v>201</v>
      </c>
      <c r="I109" s="9">
        <f>[1]Sheet1!CO352</f>
        <v>442</v>
      </c>
      <c r="J109" s="9">
        <f>[1]Sheet1!CP352</f>
        <v>361</v>
      </c>
      <c r="K109" s="9">
        <f>[1]Sheet1!CQ352</f>
        <v>89</v>
      </c>
      <c r="L109" s="9">
        <f>[1]Sheet1!CR352</f>
        <v>123</v>
      </c>
      <c r="M109" s="9">
        <f>[1]Sheet1!CS352</f>
        <v>246</v>
      </c>
      <c r="N109" s="9">
        <f>[1]Sheet1!CT352</f>
        <v>698</v>
      </c>
      <c r="O109" s="9">
        <f>[1]Sheet1!CU352</f>
        <v>356</v>
      </c>
      <c r="P109" s="9">
        <f>[1]Sheet1!CV352</f>
        <v>92</v>
      </c>
      <c r="Q109" s="9">
        <f>[1]Sheet1!CW352</f>
        <v>206</v>
      </c>
      <c r="R109" s="9">
        <f>[1]Sheet1!CX352</f>
        <v>438</v>
      </c>
      <c r="S109" s="9">
        <f>[1]Sheet1!CY352</f>
        <v>292</v>
      </c>
      <c r="T109" s="9">
        <f>[1]Sheet1!CZ352</f>
        <v>185</v>
      </c>
      <c r="U109" s="9">
        <f>[1]Sheet1!DA352</f>
        <v>45</v>
      </c>
      <c r="V109" s="9">
        <f>[1]Sheet1!DB352</f>
        <v>378</v>
      </c>
      <c r="W109" s="9">
        <f>[1]Sheet1!DC352</f>
        <v>16</v>
      </c>
      <c r="X109" s="9">
        <f>[1]Sheet1!DD352</f>
        <v>36</v>
      </c>
      <c r="Y109" s="9">
        <f>[1]Sheet1!DE352</f>
        <v>9</v>
      </c>
      <c r="Z109" s="9">
        <f>[1]Sheet1!DF352</f>
        <v>-550</v>
      </c>
      <c r="AA109" s="9">
        <f>[1]Sheet1!DG352</f>
        <v>-1278</v>
      </c>
      <c r="AB109" s="9">
        <f>[1]Sheet1!DH352</f>
        <v>-298</v>
      </c>
      <c r="AC109" s="9">
        <f>[1]Sheet1!DI352</f>
        <v>-301</v>
      </c>
      <c r="AD109" s="9">
        <f>[1]Sheet1!DJ352</f>
        <v>-672</v>
      </c>
      <c r="AE109" s="9">
        <f>[1]Sheet1!DK352</f>
        <v>-652</v>
      </c>
      <c r="AF109" s="9">
        <f>[1]Sheet1!DL352</f>
        <v>-99</v>
      </c>
      <c r="AG109" s="9">
        <f>[1]Sheet1!DM352</f>
        <v>-54</v>
      </c>
      <c r="AH109" s="9">
        <f>[1]Sheet1!DN352</f>
        <v>468</v>
      </c>
      <c r="AI109" s="9">
        <f>[1]Sheet1!DO352</f>
        <v>1674</v>
      </c>
      <c r="AJ109" s="9">
        <f>[1]Sheet1!DP352</f>
        <v>-27</v>
      </c>
      <c r="AK109" s="9">
        <f>[1]Sheet1!DQ352</f>
        <v>45</v>
      </c>
      <c r="AL109" s="9">
        <f>[1]Sheet1!DR352</f>
        <v>21</v>
      </c>
      <c r="AM109" s="9">
        <f>[1]Sheet1!DS352</f>
        <v>-290</v>
      </c>
      <c r="AN109" s="9">
        <f>[1]Sheet1!DT352</f>
        <v>1741</v>
      </c>
      <c r="AO109" s="9">
        <f>[1]Sheet1!DU352</f>
        <v>1472</v>
      </c>
      <c r="AP109" s="9">
        <f>[1]Sheet1!DV352</f>
        <v>175</v>
      </c>
      <c r="AQ109" s="9">
        <f>[1]Sheet1!DW352</f>
        <v>785</v>
      </c>
      <c r="AR109" s="9">
        <f>[1]Sheet1!DX352</f>
        <v>235</v>
      </c>
      <c r="AS109" s="9">
        <f>[1]Sheet1!DY352</f>
        <v>772</v>
      </c>
      <c r="AT109" s="9">
        <f>[1]Sheet1!DZ352</f>
        <v>2192</v>
      </c>
      <c r="AU109" s="9">
        <f>[1]Sheet1!EA352</f>
        <v>1042</v>
      </c>
      <c r="AV109" s="9">
        <f>[1]Sheet1!EB352</f>
        <v>786</v>
      </c>
      <c r="AW109" s="9">
        <f>[1]Sheet1!EC352</f>
        <v>514</v>
      </c>
      <c r="AX109" s="9">
        <f>[1]Sheet1!ED352</f>
        <v>-498</v>
      </c>
      <c r="AY109" s="9">
        <f>[1]Sheet1!EE352</f>
        <v>-476</v>
      </c>
      <c r="AZ109" s="9">
        <f>[1]Sheet1!EF352</f>
        <v>-465</v>
      </c>
      <c r="BA109" s="9">
        <f>[1]Sheet1!EG352</f>
        <v>366</v>
      </c>
      <c r="BB109" s="9">
        <f>[1]Sheet1!EH352</f>
        <v>1180</v>
      </c>
      <c r="BC109" s="9">
        <f>[1]Sheet1!EI352</f>
        <v>455</v>
      </c>
      <c r="BD109" s="9">
        <f>[1]Sheet1!EJ352</f>
        <v>1</v>
      </c>
      <c r="BE109" s="9">
        <f>[1]Sheet1!EK352</f>
        <v>-531</v>
      </c>
      <c r="BF109" s="9">
        <f>[1]Sheet1!EL352</f>
        <v>44</v>
      </c>
      <c r="BG109" s="9">
        <f>[1]Sheet1!EM352</f>
        <v>297</v>
      </c>
      <c r="BH109" s="9">
        <f>[1]Sheet1!EN352</f>
        <v>179</v>
      </c>
      <c r="BI109" s="9">
        <f>[1]Sheet1!EO352</f>
        <v>40</v>
      </c>
      <c r="BJ109" s="9">
        <f>[1]Sheet1!EP352</f>
        <v>42</v>
      </c>
      <c r="BK109" s="9">
        <f>[1]Sheet1!EQ352</f>
        <v>-439</v>
      </c>
      <c r="BL109" s="9">
        <f>[1]Sheet1!ER352</f>
        <v>-319</v>
      </c>
      <c r="BM109" s="9">
        <f>[1]Sheet1!ES352</f>
        <v>-352</v>
      </c>
      <c r="BN109" s="9">
        <f>[1]Sheet1!ET352</f>
        <v>-353</v>
      </c>
      <c r="BO109" s="9">
        <f>[1]Sheet1!EU352</f>
        <v>-211</v>
      </c>
      <c r="BP109" s="9">
        <f>[1]Sheet1!EV352</f>
        <v>-602</v>
      </c>
      <c r="BQ109" s="9">
        <f>[1]Sheet1!EW352</f>
        <v>-1099</v>
      </c>
      <c r="BR109" s="9">
        <f>[1]Sheet1!EX352</f>
        <v>-454</v>
      </c>
      <c r="BS109" s="9">
        <f>[1]Sheet1!EY352</f>
        <v>-303</v>
      </c>
      <c r="BT109" s="9">
        <f>[1]Sheet1!EZ352</f>
        <v>-561</v>
      </c>
      <c r="BU109" s="9">
        <f>[1]Sheet1!FA352</f>
        <v>66</v>
      </c>
      <c r="BV109" s="9">
        <f>[1]Sheet1!FB352</f>
        <v>109</v>
      </c>
      <c r="BW109" s="9">
        <f>[1]Sheet1!FC352</f>
        <v>706</v>
      </c>
      <c r="BX109" s="9">
        <f>[1]Sheet1!FD352</f>
        <v>1012</v>
      </c>
      <c r="BY109" s="9">
        <f>[1]Sheet1!FE352</f>
        <v>-266</v>
      </c>
      <c r="BZ109" s="9">
        <f>[1]Sheet1!FF352</f>
        <v>-397</v>
      </c>
      <c r="CA109" s="9">
        <f>[1]Sheet1!FG352</f>
        <v>-792</v>
      </c>
      <c r="CB109" s="9">
        <f>[1]Sheet1!FH352</f>
        <v>-674</v>
      </c>
      <c r="CC109" s="9">
        <f>[1]Sheet1!FI352</f>
        <v>-97</v>
      </c>
      <c r="CD109" s="9">
        <f>[1]Sheet1!FJ352</f>
        <v>451</v>
      </c>
      <c r="CE109" s="9">
        <f>[1]Sheet1!FK352</f>
        <v>129</v>
      </c>
      <c r="CF109" s="9">
        <f>[1]Sheet1!FL352</f>
        <v>132</v>
      </c>
      <c r="CG109" s="9">
        <f>[1]Sheet1!FM352</f>
        <v>-919</v>
      </c>
      <c r="CH109" s="9">
        <f>[1]Sheet1!FN352</f>
        <v>-605</v>
      </c>
      <c r="CI109" s="9">
        <f>[1]Sheet1!FO352</f>
        <v>-492</v>
      </c>
      <c r="CJ109" s="9">
        <f>[1]Sheet1!FP352</f>
        <v>-568</v>
      </c>
      <c r="CK109" s="9">
        <f>[1]Sheet1!FQ352</f>
        <v>251</v>
      </c>
      <c r="CL109" s="9">
        <f>[1]Sheet1!FR352</f>
        <v>521</v>
      </c>
      <c r="CM109" s="9">
        <f>[1]Sheet1!FS352</f>
        <v>506</v>
      </c>
      <c r="CN109" s="9">
        <f>[1]Sheet1!FT352</f>
        <v>220</v>
      </c>
      <c r="CO109" s="9">
        <f>[1]Sheet1!FU352</f>
        <v>514</v>
      </c>
      <c r="CP109" s="9">
        <f>[1]Sheet1!FV352</f>
        <v>-21</v>
      </c>
      <c r="CQ109" s="9">
        <f>[1]Sheet1!FW352</f>
        <v>-185</v>
      </c>
      <c r="CR109" s="9">
        <f>[1]Sheet1!FX352</f>
        <v>220</v>
      </c>
      <c r="CS109" s="9">
        <f>[1]Sheet1!FY352</f>
        <v>795</v>
      </c>
      <c r="CT109" s="9">
        <f>[1]Sheet1!FZ352</f>
        <v>1019</v>
      </c>
      <c r="CU109" s="9">
        <f>[1]Sheet1!GA352</f>
        <v>485</v>
      </c>
      <c r="CV109" s="9">
        <f>[1]Sheet1!GB352</f>
        <v>1582</v>
      </c>
      <c r="CW109" s="9">
        <f>[1]Sheet1!GC352</f>
        <v>1776</v>
      </c>
      <c r="CX109" s="9">
        <f>[1]Sheet1!GD352</f>
        <v>2835</v>
      </c>
      <c r="CY109" s="9">
        <f>[1]Sheet1!GE352</f>
        <v>2538</v>
      </c>
      <c r="CZ109" s="9">
        <f>[1]Sheet1!GF352</f>
        <v>2982</v>
      </c>
      <c r="DA109" s="9">
        <f>[1]Sheet1!GG352</f>
        <v>2784</v>
      </c>
      <c r="DB109" s="9">
        <f>[1]Sheet1!GH352</f>
        <v>2817</v>
      </c>
      <c r="DC109" s="9">
        <f>[1]Sheet1!GI352</f>
        <v>826</v>
      </c>
      <c r="DD109" s="9">
        <f>[1]Sheet1!GJ352</f>
        <v>1125</v>
      </c>
      <c r="DE109" s="9">
        <f>[1]Sheet1!GK352</f>
        <v>1030</v>
      </c>
      <c r="DF109" s="9">
        <f>[1]Sheet1!GL352</f>
        <v>937</v>
      </c>
      <c r="DG109" s="9">
        <f>[1]Sheet1!GM352</f>
        <v>-64</v>
      </c>
      <c r="DH109" s="9">
        <f>[1]Sheet1!GN352</f>
        <v>280</v>
      </c>
      <c r="DI109" s="9">
        <f>[1]Sheet1!GO352</f>
        <v>500</v>
      </c>
      <c r="DJ109" s="9">
        <f>[1]Sheet1!GP352</f>
        <v>62</v>
      </c>
      <c r="DK109" s="9">
        <f>[1]Sheet1!GQ352</f>
        <v>217</v>
      </c>
      <c r="DL109" s="9">
        <f>[1]Sheet1!GR352</f>
        <v>132</v>
      </c>
      <c r="DM109" s="9">
        <f>[1]Sheet1!GS352</f>
        <v>-67</v>
      </c>
      <c r="DN109" s="9">
        <f>[1]Sheet1!GT352</f>
        <v>-244</v>
      </c>
      <c r="DO109" s="9">
        <f>[1]Sheet1!GU352</f>
        <v>-358</v>
      </c>
      <c r="DP109" s="9">
        <f>[1]Sheet1!GV352</f>
        <v>91</v>
      </c>
      <c r="DQ109" s="9">
        <f>[1]Sheet1!GW352</f>
        <v>188</v>
      </c>
      <c r="DR109" s="9">
        <f>[1]Sheet1!GX352</f>
        <v>-209</v>
      </c>
      <c r="DS109" s="9">
        <f>[1]Sheet1!GY352</f>
        <v>78</v>
      </c>
      <c r="DT109" s="9">
        <f>[1]Sheet1!GZ352</f>
        <v>-765</v>
      </c>
      <c r="DU109" s="9">
        <f>[1]Sheet1!HA352</f>
        <v>-1439</v>
      </c>
      <c r="DV109" s="9">
        <f>[1]Sheet1!HB352</f>
        <v>-1554</v>
      </c>
      <c r="DW109" s="9">
        <f>[1]Sheet1!HC352</f>
        <v>-1608</v>
      </c>
      <c r="DX109" s="9">
        <f>[1]Sheet1!HD352</f>
        <v>-2027</v>
      </c>
      <c r="DY109" s="9">
        <f>[1]Sheet1!HE352</f>
        <v>-1795</v>
      </c>
      <c r="DZ109" s="9">
        <f>[1]Sheet1!HF352</f>
        <v>-995</v>
      </c>
      <c r="EA109" s="9">
        <f>[1]Sheet1!HG352</f>
        <v>320</v>
      </c>
      <c r="EB109" s="9">
        <f>[1]Sheet1!HH352</f>
        <v>-471</v>
      </c>
      <c r="EC109" s="9">
        <f>[1]Sheet1!HI352</f>
        <v>498</v>
      </c>
      <c r="ED109" s="9">
        <f>[1]Sheet1!HJ352</f>
        <v>-784</v>
      </c>
      <c r="EE109" s="9">
        <f>[1]Sheet1!HK352</f>
        <v>-804</v>
      </c>
      <c r="EF109" s="9">
        <f>[1]Sheet1!HL352</f>
        <v>-1146</v>
      </c>
      <c r="EG109" s="9">
        <f>[1]Sheet1!HM352</f>
        <v>-1249</v>
      </c>
      <c r="EH109" s="9">
        <f>[1]Sheet1!HN352</f>
        <v>-982</v>
      </c>
      <c r="EI109" s="9">
        <f>[1]Sheet1!HO352</f>
        <v>-1099</v>
      </c>
      <c r="EJ109" s="9">
        <f>[1]Sheet1!HP352</f>
        <v>-939</v>
      </c>
      <c r="EK109" s="9">
        <f>[1]Sheet1!HQ352</f>
        <v>186</v>
      </c>
      <c r="EL109" s="9">
        <f>[1]Sheet1!HR352</f>
        <v>-966</v>
      </c>
      <c r="EM109" s="9">
        <f>[1]Sheet1!HS352</f>
        <v>-970</v>
      </c>
      <c r="EN109" s="9">
        <f>[1]Sheet1!HT352</f>
        <v>-1351</v>
      </c>
      <c r="EO109" s="9">
        <f>[1]Sheet1!HU352</f>
        <v>-934</v>
      </c>
      <c r="EP109" s="9">
        <f>[1]Sheet1!HV352</f>
        <v>-1346</v>
      </c>
      <c r="EQ109" s="9">
        <f>[1]Sheet1!HW352</f>
        <v>-512</v>
      </c>
      <c r="ER109" s="9">
        <f>[1]Sheet1!HX352</f>
        <v>-926</v>
      </c>
      <c r="ES109" s="9">
        <f>[1]Sheet1!HY352</f>
        <v>-1472</v>
      </c>
      <c r="ET109" s="9">
        <f>[1]Sheet1!HZ352</f>
        <v>-1435</v>
      </c>
      <c r="EU109" s="9">
        <f>[1]Sheet1!IA352</f>
        <v>-1756</v>
      </c>
      <c r="EV109" s="9">
        <f>[1]Sheet1!IB352</f>
        <v>-1326</v>
      </c>
      <c r="EW109" s="9">
        <f>[1]Sheet1!IC352</f>
        <v>-741</v>
      </c>
      <c r="EX109" s="9">
        <f>[1]Sheet1!ID352</f>
        <v>-755</v>
      </c>
      <c r="EY109" s="9">
        <f>[1]Sheet1!IE352</f>
        <v>-1015</v>
      </c>
      <c r="EZ109" s="9">
        <f>[1]Sheet1!IF352</f>
        <v>-1626</v>
      </c>
      <c r="FA109" s="9">
        <f>[1]Sheet1!IG352</f>
        <v>-1766</v>
      </c>
      <c r="FB109" s="9">
        <f>[1]Sheet1!IH352</f>
        <v>-966</v>
      </c>
      <c r="FC109" s="9">
        <f>[1]Sheet1!II352</f>
        <v>-287</v>
      </c>
      <c r="FD109" s="9">
        <f>[1]Sheet1!IJ352</f>
        <v>140</v>
      </c>
      <c r="FE109" s="9">
        <f>[1]Sheet1!IK352</f>
        <v>-181</v>
      </c>
      <c r="FF109" s="9">
        <f>[1]Sheet1!IL352</f>
        <v>581</v>
      </c>
      <c r="FG109" s="9">
        <f>[1]Sheet1!IM352</f>
        <v>250</v>
      </c>
      <c r="FH109" s="9">
        <f>[1]Sheet1!IN352</f>
        <v>535</v>
      </c>
      <c r="FI109" s="9">
        <f>[1]Sheet1!IO352</f>
        <v>1396</v>
      </c>
      <c r="FJ109" s="9">
        <f>[1]Sheet1!IP352</f>
        <v>1396</v>
      </c>
      <c r="FK109" s="9">
        <f>[1]Sheet1!IQ352</f>
        <v>1556</v>
      </c>
      <c r="FL109" s="9">
        <f>[1]Sheet1!IR352</f>
        <v>2241</v>
      </c>
      <c r="FM109" s="9">
        <f>[1]Sheet1!IS352</f>
        <v>2056</v>
      </c>
      <c r="FN109" s="9">
        <f>[1]Sheet1!B559</f>
        <v>879</v>
      </c>
      <c r="FO109" s="9">
        <f>[1]Sheet1!C559</f>
        <v>378</v>
      </c>
      <c r="FP109" s="9">
        <f>[1]Sheet1!D559</f>
        <v>-608</v>
      </c>
      <c r="FQ109" s="9">
        <f>[1]Sheet1!E559</f>
        <v>-99</v>
      </c>
      <c r="FR109" s="9">
        <f>[1]Sheet1!F559</f>
        <v>515</v>
      </c>
      <c r="FS109" s="9">
        <f>[1]Sheet1!G559</f>
        <v>374</v>
      </c>
      <c r="FT109" s="9">
        <f>[1]Sheet1!H559</f>
        <v>1782</v>
      </c>
      <c r="FU109" s="9">
        <f>[1]Sheet1!I559</f>
        <v>1861</v>
      </c>
      <c r="FV109" s="9">
        <f>[1]Sheet1!J559</f>
        <v>1724</v>
      </c>
      <c r="FW109" s="9">
        <f>[1]Sheet1!K559</f>
        <v>2254</v>
      </c>
      <c r="FX109" s="9">
        <f>[1]Sheet1!L559</f>
        <v>1712</v>
      </c>
      <c r="FY109" s="9">
        <f>[1]Sheet1!M559</f>
        <v>1998</v>
      </c>
      <c r="FZ109" s="9">
        <f>[1]Sheet1!N559</f>
        <v>1112</v>
      </c>
      <c r="GA109" s="9">
        <f>[1]Sheet1!O559</f>
        <v>1537</v>
      </c>
      <c r="GB109" s="9">
        <f>[1]Sheet1!P559</f>
        <v>-425</v>
      </c>
      <c r="GC109" s="9">
        <f>[1]Sheet1!Q559</f>
        <v>-723</v>
      </c>
      <c r="GD109" s="9">
        <f>[1]Sheet1!R559</f>
        <v>-573</v>
      </c>
      <c r="GE109" s="9">
        <f>[1]Sheet1!S559</f>
        <v>-1377</v>
      </c>
      <c r="GF109" s="9">
        <f>[1]Sheet1!T559</f>
        <v>-71</v>
      </c>
      <c r="GG109" s="9">
        <f>[1]Sheet1!U559</f>
        <v>1619</v>
      </c>
      <c r="GH109" s="9">
        <f>[1]Sheet1!V559</f>
        <v>2498</v>
      </c>
      <c r="GI109" s="9">
        <f>[1]Sheet1!W559</f>
        <v>2445</v>
      </c>
      <c r="GJ109" s="9">
        <f>[1]Sheet1!X559</f>
        <v>1573</v>
      </c>
      <c r="GK109" s="9">
        <f>[1]Sheet1!Y559</f>
        <v>2076</v>
      </c>
      <c r="GL109" s="9">
        <f>[1]Sheet1!Z559</f>
        <v>1789</v>
      </c>
      <c r="GM109" s="9">
        <f>[1]Sheet1!AA559</f>
        <v>2659</v>
      </c>
      <c r="GN109" s="9">
        <f>[1]Sheet1!AB559</f>
        <v>2677</v>
      </c>
      <c r="GO109" s="9">
        <f>[1]Sheet1!AC559</f>
        <v>2841</v>
      </c>
      <c r="GP109" s="9">
        <f>[1]Sheet1!AD559</f>
        <v>1288</v>
      </c>
      <c r="GQ109" s="9">
        <f>[1]Sheet1!AE559</f>
        <v>679</v>
      </c>
      <c r="GR109" s="9">
        <f>[1]Sheet1!AF559</f>
        <v>-105</v>
      </c>
      <c r="GS109" s="9">
        <f>[1]Sheet1!AG559</f>
        <v>67</v>
      </c>
      <c r="GT109" s="9">
        <f>[1]Sheet1!AH559</f>
        <v>124</v>
      </c>
      <c r="GU109" s="9">
        <f>[1]Sheet1!AI559</f>
        <v>408</v>
      </c>
      <c r="GV109" s="9">
        <f>[1]Sheet1!AJ559</f>
        <v>561</v>
      </c>
      <c r="GW109" s="9">
        <f>[1]Sheet1!AK559</f>
        <v>1400</v>
      </c>
      <c r="GX109" s="9">
        <f>[1]Sheet1!AL559</f>
        <v>1381</v>
      </c>
      <c r="GY109" s="9">
        <f>[1]Sheet1!AM559</f>
        <v>1353</v>
      </c>
      <c r="GZ109" s="9">
        <f>[1]Sheet1!AN559</f>
        <v>596</v>
      </c>
      <c r="HA109" s="9">
        <f>[1]Sheet1!AO559</f>
        <v>948</v>
      </c>
      <c r="HB109" s="9">
        <f>[1]Sheet1!AP559</f>
        <v>1743</v>
      </c>
      <c r="HC109" s="9">
        <f>[1]Sheet1!AQ559</f>
        <v>1942</v>
      </c>
      <c r="HD109" s="9">
        <f>[1]Sheet1!AR559</f>
        <v>2037</v>
      </c>
      <c r="HE109" s="9">
        <f>[1]Sheet1!AS559</f>
        <v>305</v>
      </c>
      <c r="HF109" s="9">
        <f>[1]Sheet1!AT559</f>
        <v>-246</v>
      </c>
      <c r="HG109" s="9">
        <f>[1]Sheet1!AU559</f>
        <v>-844</v>
      </c>
      <c r="HH109" s="9">
        <f>[1]Sheet1!AV559</f>
        <v>-1145</v>
      </c>
      <c r="HI109" s="9">
        <f>[1]Sheet1!AW559</f>
        <v>-583</v>
      </c>
      <c r="HJ109" s="9">
        <f>[1]Sheet1!AX559</f>
        <v>-10</v>
      </c>
      <c r="HK109" s="9">
        <f>[1]Sheet1!AY559</f>
        <v>88</v>
      </c>
      <c r="HL109" s="9">
        <f>[1]Sheet1!AZ559</f>
        <v>467</v>
      </c>
      <c r="HM109" s="9">
        <f>[1]Sheet1!BA559</f>
        <v>1036</v>
      </c>
      <c r="HN109" s="9">
        <f>[1]Sheet1!BB559</f>
        <v>1</v>
      </c>
      <c r="HO109" s="9">
        <f>[1]Sheet1!BC559</f>
        <v>78</v>
      </c>
      <c r="HP109" s="9">
        <f>[1]Sheet1!BD559</f>
        <v>-314</v>
      </c>
      <c r="HQ109" s="9">
        <f>[1]Sheet1!BE559</f>
        <v>180</v>
      </c>
      <c r="HR109" s="9">
        <f>[1]Sheet1!BF559</f>
        <v>361</v>
      </c>
      <c r="HS109" s="9">
        <f>[1]Sheet1!BG559</f>
        <v>-278</v>
      </c>
      <c r="HT109" s="9">
        <f>[1]Sheet1!BH559</f>
        <v>-525</v>
      </c>
      <c r="HU109" s="9">
        <f>[1]Sheet1!BI559</f>
        <v>-186</v>
      </c>
      <c r="HV109" s="9">
        <f>[1]Sheet1!BJ559</f>
        <v>-609</v>
      </c>
      <c r="HW109" s="9">
        <f>[1]Sheet1!BK559</f>
        <v>-810</v>
      </c>
      <c r="HX109" s="9">
        <f>[1]Sheet1!BL559</f>
        <v>-1104</v>
      </c>
      <c r="HY109" s="9">
        <f>[1]Sheet1!BM559</f>
        <v>-744</v>
      </c>
      <c r="HZ109" s="9">
        <f>[1]Sheet1!BN559</f>
        <v>-627</v>
      </c>
      <c r="IA109" s="9">
        <f>[1]Sheet1!BO559</f>
        <v>-897</v>
      </c>
      <c r="IB109" s="9">
        <f>[1]Sheet1!BP559</f>
        <v>-160</v>
      </c>
      <c r="IC109" s="9">
        <f>[1]Sheet1!BQ559</f>
        <v>-119</v>
      </c>
      <c r="ID109" s="9">
        <f>[1]Sheet1!BR559</f>
        <v>-569</v>
      </c>
      <c r="IE109" s="9">
        <f>[1]Sheet1!BS559</f>
        <v>-678</v>
      </c>
      <c r="IF109" s="9">
        <f>[1]Sheet1!BT559</f>
        <v>-84</v>
      </c>
      <c r="IG109" s="9">
        <f>[1]Sheet1!BU559</f>
        <v>217</v>
      </c>
      <c r="IH109" s="9">
        <f>[1]Sheet1!BV559</f>
        <v>-68</v>
      </c>
      <c r="II109" s="9">
        <f>[1]Sheet1!BW559</f>
        <v>313</v>
      </c>
      <c r="IJ109" s="9">
        <f>[1]Sheet1!BX559</f>
        <v>1090</v>
      </c>
      <c r="IK109" s="9">
        <f>[1]Sheet1!BY559</f>
        <v>1099</v>
      </c>
      <c r="IL109" s="9">
        <f>[1]Sheet1!BZ559</f>
        <v>1382</v>
      </c>
      <c r="IM109" s="9">
        <f>[1]Sheet1!CA559</f>
        <v>1359</v>
      </c>
      <c r="IN109" s="9">
        <f>[1]Sheet1!CB559</f>
        <v>1071</v>
      </c>
      <c r="IO109" s="9">
        <f>[1]Sheet1!CC559</f>
        <v>2649</v>
      </c>
      <c r="IP109" s="9">
        <f>[1]Sheet1!CD559</f>
        <v>2756</v>
      </c>
      <c r="IQ109" s="9">
        <f>[1]Sheet1!CE559</f>
        <v>2542</v>
      </c>
      <c r="IR109" s="9">
        <f>[1]Sheet1!CF559</f>
        <v>1691</v>
      </c>
      <c r="IS109" s="9">
        <f>[1]Sheet1!CG559</f>
        <v>1340</v>
      </c>
      <c r="IV109" s="9"/>
    </row>
    <row r="110" spans="1:256" ht="12" customHeight="1" x14ac:dyDescent="0.15">
      <c r="A110" s="1" t="s">
        <v>10</v>
      </c>
      <c r="B110" s="9">
        <f>[1]Sheet1!CH353</f>
        <v>646</v>
      </c>
      <c r="C110" s="9">
        <f>[1]Sheet1!CI353</f>
        <v>960</v>
      </c>
      <c r="D110" s="9">
        <f>[1]Sheet1!CJ353</f>
        <v>786</v>
      </c>
      <c r="E110" s="9">
        <f>[1]Sheet1!CK353</f>
        <v>752</v>
      </c>
      <c r="F110" s="9">
        <f>[1]Sheet1!CL353</f>
        <v>534</v>
      </c>
      <c r="G110" s="9">
        <f>[1]Sheet1!CM353</f>
        <v>413</v>
      </c>
      <c r="H110" s="9">
        <f>[1]Sheet1!CN353</f>
        <v>1008</v>
      </c>
      <c r="I110" s="9">
        <f>[1]Sheet1!CO353</f>
        <v>1782</v>
      </c>
      <c r="J110" s="9">
        <f>[1]Sheet1!CP353</f>
        <v>1826</v>
      </c>
      <c r="K110" s="9">
        <f>[1]Sheet1!CQ353</f>
        <v>1113</v>
      </c>
      <c r="L110" s="9">
        <f>[1]Sheet1!CR353</f>
        <v>692</v>
      </c>
      <c r="M110" s="9">
        <f>[1]Sheet1!CS353</f>
        <v>1048</v>
      </c>
      <c r="N110" s="9">
        <f>[1]Sheet1!CT353</f>
        <v>1453</v>
      </c>
      <c r="O110" s="9">
        <f>[1]Sheet1!CU353</f>
        <v>1650</v>
      </c>
      <c r="P110" s="9">
        <f>[1]Sheet1!CV353</f>
        <v>1653</v>
      </c>
      <c r="Q110" s="9">
        <f>[1]Sheet1!CW353</f>
        <v>1280</v>
      </c>
      <c r="R110" s="9">
        <f>[1]Sheet1!CX353</f>
        <v>1667</v>
      </c>
      <c r="S110" s="9">
        <f>[1]Sheet1!CY353</f>
        <v>1705</v>
      </c>
      <c r="T110" s="9">
        <f>[1]Sheet1!CZ353</f>
        <v>568</v>
      </c>
      <c r="U110" s="9">
        <f>[1]Sheet1!DA353</f>
        <v>-278</v>
      </c>
      <c r="V110" s="9">
        <f>[1]Sheet1!DB353</f>
        <v>1343</v>
      </c>
      <c r="W110" s="9">
        <f>[1]Sheet1!DC353</f>
        <v>1048</v>
      </c>
      <c r="X110" s="9">
        <f>[1]Sheet1!DD353</f>
        <v>1210</v>
      </c>
      <c r="Y110" s="9">
        <f>[1]Sheet1!DE353</f>
        <v>1812</v>
      </c>
      <c r="Z110" s="9">
        <f>[1]Sheet1!DF353</f>
        <v>1984</v>
      </c>
      <c r="AA110" s="9">
        <f>[1]Sheet1!DG353</f>
        <v>2306</v>
      </c>
      <c r="AB110" s="9">
        <f>[1]Sheet1!DH353</f>
        <v>3328</v>
      </c>
      <c r="AC110" s="9">
        <f>[1]Sheet1!DI353</f>
        <v>4032</v>
      </c>
      <c r="AD110" s="9">
        <f>[1]Sheet1!DJ353</f>
        <v>3463</v>
      </c>
      <c r="AE110" s="9">
        <f>[1]Sheet1!DK353</f>
        <v>2888</v>
      </c>
      <c r="AF110" s="9">
        <f>[1]Sheet1!DL353</f>
        <v>2244</v>
      </c>
      <c r="AG110" s="9">
        <f>[1]Sheet1!DM353</f>
        <v>5389</v>
      </c>
      <c r="AH110" s="9">
        <f>[1]Sheet1!DN353</f>
        <v>3656</v>
      </c>
      <c r="AI110" s="9">
        <f>[1]Sheet1!DO353</f>
        <v>1322</v>
      </c>
      <c r="AJ110" s="9">
        <f>[1]Sheet1!DP353</f>
        <v>1337</v>
      </c>
      <c r="AK110" s="9">
        <f>[1]Sheet1!DQ353</f>
        <v>116</v>
      </c>
      <c r="AL110" s="9">
        <f>[1]Sheet1!DR353</f>
        <v>-171</v>
      </c>
      <c r="AM110" s="9">
        <f>[1]Sheet1!DS353</f>
        <v>1932</v>
      </c>
      <c r="AN110" s="9">
        <f>[1]Sheet1!DT353</f>
        <v>1847</v>
      </c>
      <c r="AO110" s="9">
        <f>[1]Sheet1!DU353</f>
        <v>1140</v>
      </c>
      <c r="AP110" s="9">
        <f>[1]Sheet1!DV353</f>
        <v>1100</v>
      </c>
      <c r="AQ110" s="9">
        <f>[1]Sheet1!DW353</f>
        <v>1200</v>
      </c>
      <c r="AR110" s="9">
        <f>[1]Sheet1!DX353</f>
        <v>712</v>
      </c>
      <c r="AS110" s="9">
        <f>[1]Sheet1!DY353</f>
        <v>263</v>
      </c>
      <c r="AT110" s="9">
        <f>[1]Sheet1!DZ353</f>
        <v>69</v>
      </c>
      <c r="AU110" s="9">
        <f>[1]Sheet1!EA353</f>
        <v>652</v>
      </c>
      <c r="AV110" s="9">
        <f>[1]Sheet1!EB353</f>
        <v>1195</v>
      </c>
      <c r="AW110" s="9">
        <f>[1]Sheet1!EC353</f>
        <v>1710</v>
      </c>
      <c r="AX110" s="9">
        <f>[1]Sheet1!ED353</f>
        <v>632</v>
      </c>
      <c r="AY110" s="9">
        <f>[1]Sheet1!EE353</f>
        <v>768</v>
      </c>
      <c r="AZ110" s="9">
        <f>[1]Sheet1!EF353</f>
        <v>1410</v>
      </c>
      <c r="BA110" s="9">
        <f>[1]Sheet1!EG353</f>
        <v>-520</v>
      </c>
      <c r="BB110" s="9">
        <f>[1]Sheet1!EH353</f>
        <v>-1469</v>
      </c>
      <c r="BC110" s="9">
        <f>[1]Sheet1!EI353</f>
        <v>-748</v>
      </c>
      <c r="BD110" s="9">
        <f>[1]Sheet1!EJ353</f>
        <v>-284</v>
      </c>
      <c r="BE110" s="9">
        <f>[1]Sheet1!EK353</f>
        <v>85</v>
      </c>
      <c r="BF110" s="9">
        <f>[1]Sheet1!EL353</f>
        <v>366</v>
      </c>
      <c r="BG110" s="9">
        <f>[1]Sheet1!EM353</f>
        <v>545</v>
      </c>
      <c r="BH110" s="9">
        <f>[1]Sheet1!EN353</f>
        <v>569</v>
      </c>
      <c r="BI110" s="9">
        <f>[1]Sheet1!EO353</f>
        <v>1502</v>
      </c>
      <c r="BJ110" s="9">
        <f>[1]Sheet1!EP353</f>
        <v>1567</v>
      </c>
      <c r="BK110" s="9">
        <f>[1]Sheet1!EQ353</f>
        <v>1638</v>
      </c>
      <c r="BL110" s="9">
        <f>[1]Sheet1!ER353</f>
        <v>1475</v>
      </c>
      <c r="BM110" s="9">
        <f>[1]Sheet1!ES353</f>
        <v>-727</v>
      </c>
      <c r="BN110" s="9">
        <f>[1]Sheet1!ET353</f>
        <v>-1399</v>
      </c>
      <c r="BO110" s="9">
        <f>[1]Sheet1!EU353</f>
        <v>287</v>
      </c>
      <c r="BP110" s="9">
        <f>[1]Sheet1!EV353</f>
        <v>542</v>
      </c>
      <c r="BQ110" s="9">
        <f>[1]Sheet1!EW353</f>
        <v>3</v>
      </c>
      <c r="BR110" s="9">
        <f>[1]Sheet1!EX353</f>
        <v>-392</v>
      </c>
      <c r="BS110" s="9">
        <f>[1]Sheet1!EY353</f>
        <v>424</v>
      </c>
      <c r="BT110" s="9">
        <f>[1]Sheet1!EZ353</f>
        <v>308</v>
      </c>
      <c r="BU110" s="9">
        <f>[1]Sheet1!FA353</f>
        <v>40</v>
      </c>
      <c r="BV110" s="9">
        <f>[1]Sheet1!FB353</f>
        <v>488</v>
      </c>
      <c r="BW110" s="9">
        <f>[1]Sheet1!FC353</f>
        <v>287</v>
      </c>
      <c r="BX110" s="9">
        <f>[1]Sheet1!FD353</f>
        <v>118</v>
      </c>
      <c r="BY110" s="9">
        <f>[1]Sheet1!FE353</f>
        <v>-5</v>
      </c>
      <c r="BZ110" s="9">
        <f>[1]Sheet1!FF353</f>
        <v>235</v>
      </c>
      <c r="CA110" s="9">
        <f>[1]Sheet1!FG353</f>
        <v>-18</v>
      </c>
      <c r="CB110" s="9">
        <f>[1]Sheet1!FH353</f>
        <v>-344</v>
      </c>
      <c r="CC110" s="9">
        <f>[1]Sheet1!FI353</f>
        <v>31</v>
      </c>
      <c r="CD110" s="9">
        <f>[1]Sheet1!FJ353</f>
        <v>338</v>
      </c>
      <c r="CE110" s="9">
        <f>[1]Sheet1!FK353</f>
        <v>308</v>
      </c>
      <c r="CF110" s="9">
        <f>[1]Sheet1!FL353</f>
        <v>377</v>
      </c>
      <c r="CG110" s="9">
        <f>[1]Sheet1!FM353</f>
        <v>546</v>
      </c>
      <c r="CH110" s="9">
        <f>[1]Sheet1!FN353</f>
        <v>87</v>
      </c>
      <c r="CI110" s="9">
        <f>[1]Sheet1!FO353</f>
        <v>4</v>
      </c>
      <c r="CJ110" s="9">
        <f>[1]Sheet1!FP353</f>
        <v>127</v>
      </c>
      <c r="CK110" s="9">
        <f>[1]Sheet1!FQ353</f>
        <v>544</v>
      </c>
      <c r="CL110" s="9">
        <f>[1]Sheet1!FR353</f>
        <v>512</v>
      </c>
      <c r="CM110" s="9">
        <f>[1]Sheet1!FS353</f>
        <v>464</v>
      </c>
      <c r="CN110" s="9">
        <f>[1]Sheet1!FT353</f>
        <v>453</v>
      </c>
      <c r="CO110" s="9">
        <f>[1]Sheet1!FU353</f>
        <v>-471</v>
      </c>
      <c r="CP110" s="9">
        <f>[1]Sheet1!FV353</f>
        <v>6</v>
      </c>
      <c r="CQ110" s="9">
        <f>[1]Sheet1!FW353</f>
        <v>-430</v>
      </c>
      <c r="CR110" s="9">
        <f>[1]Sheet1!FX353</f>
        <v>-666</v>
      </c>
      <c r="CS110" s="9">
        <f>[1]Sheet1!FY353</f>
        <v>1140</v>
      </c>
      <c r="CT110" s="9">
        <f>[1]Sheet1!FZ353</f>
        <v>1963</v>
      </c>
      <c r="CU110" s="9">
        <f>[1]Sheet1!GA353</f>
        <v>2423</v>
      </c>
      <c r="CV110" s="9">
        <f>[1]Sheet1!GB353</f>
        <v>2180</v>
      </c>
      <c r="CW110" s="9">
        <f>[1]Sheet1!GC353</f>
        <v>45</v>
      </c>
      <c r="CX110" s="9">
        <f>[1]Sheet1!GD353</f>
        <v>522</v>
      </c>
      <c r="CY110" s="9">
        <f>[1]Sheet1!GE353</f>
        <v>2068</v>
      </c>
      <c r="CZ110" s="9">
        <f>[1]Sheet1!GF353</f>
        <v>3337</v>
      </c>
      <c r="DA110" s="9">
        <f>[1]Sheet1!GG353</f>
        <v>2608</v>
      </c>
      <c r="DB110" s="9">
        <f>[1]Sheet1!GH353</f>
        <v>510</v>
      </c>
      <c r="DC110" s="9">
        <f>[1]Sheet1!GI353</f>
        <v>2591</v>
      </c>
      <c r="DD110" s="9">
        <f>[1]Sheet1!GJ353</f>
        <v>2634</v>
      </c>
      <c r="DE110" s="9">
        <f>[1]Sheet1!GK353</f>
        <v>2408</v>
      </c>
      <c r="DF110" s="9">
        <f>[1]Sheet1!GL353</f>
        <v>3213</v>
      </c>
      <c r="DG110" s="9">
        <f>[1]Sheet1!GM353</f>
        <v>3539</v>
      </c>
      <c r="DH110" s="9">
        <f>[1]Sheet1!GN353</f>
        <v>1986</v>
      </c>
      <c r="DI110" s="9">
        <f>[1]Sheet1!GO353</f>
        <v>21</v>
      </c>
      <c r="DJ110" s="9">
        <f>[1]Sheet1!GP353</f>
        <v>908</v>
      </c>
      <c r="DK110" s="9">
        <f>[1]Sheet1!GQ353</f>
        <v>1504</v>
      </c>
      <c r="DL110" s="9">
        <f>[1]Sheet1!GR353</f>
        <v>1358</v>
      </c>
      <c r="DM110" s="9">
        <f>[1]Sheet1!GS353</f>
        <v>475</v>
      </c>
      <c r="DN110" s="9">
        <f>[1]Sheet1!GT353</f>
        <v>-625</v>
      </c>
      <c r="DO110" s="9">
        <f>[1]Sheet1!GU353</f>
        <v>-1190</v>
      </c>
      <c r="DP110" s="9">
        <f>[1]Sheet1!GV353</f>
        <v>583</v>
      </c>
      <c r="DQ110" s="9">
        <f>[1]Sheet1!GW353</f>
        <v>-461</v>
      </c>
      <c r="DR110" s="9">
        <f>[1]Sheet1!GX353</f>
        <v>1246</v>
      </c>
      <c r="DS110" s="9">
        <f>[1]Sheet1!GY353</f>
        <v>2478</v>
      </c>
      <c r="DT110" s="9">
        <f>[1]Sheet1!GZ353</f>
        <v>1660</v>
      </c>
      <c r="DU110" s="9">
        <f>[1]Sheet1!HA353</f>
        <v>1352</v>
      </c>
      <c r="DV110" s="9">
        <f>[1]Sheet1!HB353</f>
        <v>1351</v>
      </c>
      <c r="DW110" s="9">
        <f>[1]Sheet1!HC353</f>
        <v>1846</v>
      </c>
      <c r="DX110" s="9">
        <f>[1]Sheet1!HD353</f>
        <v>610</v>
      </c>
      <c r="DY110" s="9">
        <f>[1]Sheet1!HE353</f>
        <v>-529</v>
      </c>
      <c r="DZ110" s="9">
        <f>[1]Sheet1!HF353</f>
        <v>-1128</v>
      </c>
      <c r="EA110" s="9">
        <f>[1]Sheet1!HG353</f>
        <v>181</v>
      </c>
      <c r="EB110" s="9">
        <f>[1]Sheet1!HH353</f>
        <v>6208</v>
      </c>
      <c r="EC110" s="9">
        <f>[1]Sheet1!HI353</f>
        <v>3058</v>
      </c>
      <c r="ED110" s="9">
        <f>[1]Sheet1!HJ353</f>
        <v>1915</v>
      </c>
      <c r="EE110" s="9">
        <f>[1]Sheet1!HK353</f>
        <v>67</v>
      </c>
      <c r="EF110" s="9">
        <f>[1]Sheet1!HL353</f>
        <v>-1796</v>
      </c>
      <c r="EG110" s="9">
        <f>[1]Sheet1!HM353</f>
        <v>4136</v>
      </c>
      <c r="EH110" s="9">
        <f>[1]Sheet1!HN353</f>
        <v>485</v>
      </c>
      <c r="EI110" s="9">
        <f>[1]Sheet1!HO353</f>
        <v>3100</v>
      </c>
      <c r="EJ110" s="9">
        <f>[1]Sheet1!HP353</f>
        <v>91</v>
      </c>
      <c r="EK110" s="9">
        <f>[1]Sheet1!HQ353</f>
        <v>1533</v>
      </c>
      <c r="EL110" s="9">
        <f>[1]Sheet1!HR353</f>
        <v>788</v>
      </c>
      <c r="EM110" s="9">
        <f>[1]Sheet1!HS353</f>
        <v>142</v>
      </c>
      <c r="EN110" s="9">
        <f>[1]Sheet1!HT353</f>
        <v>-289</v>
      </c>
      <c r="EO110" s="9">
        <f>[1]Sheet1!HU353</f>
        <v>461</v>
      </c>
      <c r="EP110" s="9">
        <f>[1]Sheet1!HV353</f>
        <v>779</v>
      </c>
      <c r="EQ110" s="9">
        <f>[1]Sheet1!HW353</f>
        <v>2440</v>
      </c>
      <c r="ER110" s="9">
        <f>[1]Sheet1!HX353</f>
        <v>1413</v>
      </c>
      <c r="ES110" s="9">
        <f>[1]Sheet1!HY353</f>
        <v>1308</v>
      </c>
      <c r="ET110" s="9">
        <f>[1]Sheet1!HZ353</f>
        <v>2877</v>
      </c>
      <c r="EU110" s="9">
        <f>[1]Sheet1!IA353</f>
        <v>2725</v>
      </c>
      <c r="EV110" s="9">
        <f>[1]Sheet1!IB353</f>
        <v>4656</v>
      </c>
      <c r="EW110" s="9">
        <f>[1]Sheet1!IC353</f>
        <v>5301</v>
      </c>
      <c r="EX110" s="9">
        <f>[1]Sheet1!ID353</f>
        <v>4601</v>
      </c>
      <c r="EY110" s="9">
        <f>[1]Sheet1!IE353</f>
        <v>1311</v>
      </c>
      <c r="EZ110" s="9">
        <f>[1]Sheet1!IF353</f>
        <v>-601</v>
      </c>
      <c r="FA110" s="9">
        <f>[1]Sheet1!IG353</f>
        <v>-10</v>
      </c>
      <c r="FB110" s="9">
        <f>[1]Sheet1!IH353</f>
        <v>-1569</v>
      </c>
      <c r="FC110" s="9">
        <f>[1]Sheet1!II353</f>
        <v>386</v>
      </c>
      <c r="FD110" s="9">
        <f>[1]Sheet1!IJ353</f>
        <v>1126</v>
      </c>
      <c r="FE110" s="9">
        <f>[1]Sheet1!IK353</f>
        <v>388</v>
      </c>
      <c r="FF110" s="9">
        <f>[1]Sheet1!IL353</f>
        <v>-279</v>
      </c>
      <c r="FG110" s="9">
        <f>[1]Sheet1!IM353</f>
        <v>-365</v>
      </c>
      <c r="FH110" s="9">
        <f>[1]Sheet1!IN353</f>
        <v>-533</v>
      </c>
      <c r="FI110" s="9">
        <f>[1]Sheet1!IO353</f>
        <v>-239</v>
      </c>
      <c r="FJ110" s="9">
        <f>[1]Sheet1!IP353</f>
        <v>-239</v>
      </c>
      <c r="FK110" s="9">
        <f>[1]Sheet1!IQ353</f>
        <v>-337</v>
      </c>
      <c r="FL110" s="9">
        <f>[1]Sheet1!IR353</f>
        <v>220</v>
      </c>
      <c r="FM110" s="9">
        <f>[1]Sheet1!IS353</f>
        <v>654</v>
      </c>
      <c r="FN110" s="9">
        <f>[1]Sheet1!B560</f>
        <v>807</v>
      </c>
      <c r="FO110" s="9">
        <f>[1]Sheet1!C560</f>
        <v>3718</v>
      </c>
      <c r="FP110" s="9">
        <f>[1]Sheet1!D560</f>
        <v>1720</v>
      </c>
      <c r="FQ110" s="9">
        <f>[1]Sheet1!E560</f>
        <v>1120</v>
      </c>
      <c r="FR110" s="9">
        <f>[1]Sheet1!F560</f>
        <v>596</v>
      </c>
      <c r="FS110" s="9">
        <f>[1]Sheet1!G560</f>
        <v>-598</v>
      </c>
      <c r="FT110" s="9">
        <f>[1]Sheet1!H560</f>
        <v>277</v>
      </c>
      <c r="FU110" s="9">
        <f>[1]Sheet1!I560</f>
        <v>-2882</v>
      </c>
      <c r="FV110" s="9">
        <f>[1]Sheet1!J560</f>
        <v>-300</v>
      </c>
      <c r="FW110" s="9">
        <f>[1]Sheet1!K560</f>
        <v>-2397</v>
      </c>
      <c r="FX110" s="9">
        <f>[1]Sheet1!L560</f>
        <v>-1506</v>
      </c>
      <c r="FY110" s="9">
        <f>[1]Sheet1!M560</f>
        <v>-2633</v>
      </c>
      <c r="FZ110" s="9">
        <f>[1]Sheet1!N560</f>
        <v>-658</v>
      </c>
      <c r="GA110" s="9">
        <f>[1]Sheet1!O560</f>
        <v>587</v>
      </c>
      <c r="GB110" s="9">
        <f>[1]Sheet1!P560</f>
        <v>212</v>
      </c>
      <c r="GC110" s="9">
        <f>[1]Sheet1!Q560</f>
        <v>850</v>
      </c>
      <c r="GD110" s="9">
        <f>[1]Sheet1!R560</f>
        <v>-1340</v>
      </c>
      <c r="GE110" s="9">
        <f>[1]Sheet1!S560</f>
        <v>-1078</v>
      </c>
      <c r="GF110" s="9">
        <f>[1]Sheet1!T560</f>
        <v>-1570</v>
      </c>
      <c r="GG110" s="9">
        <f>[1]Sheet1!U560</f>
        <v>-2285</v>
      </c>
      <c r="GH110" s="9">
        <f>[1]Sheet1!V560</f>
        <v>-2509</v>
      </c>
      <c r="GI110" s="9">
        <f>[1]Sheet1!W560</f>
        <v>-1282</v>
      </c>
      <c r="GJ110" s="9">
        <f>[1]Sheet1!X560</f>
        <v>2085</v>
      </c>
      <c r="GK110" s="9">
        <f>[1]Sheet1!Y560</f>
        <v>936</v>
      </c>
      <c r="GL110" s="9">
        <f>[1]Sheet1!Z560</f>
        <v>-597</v>
      </c>
      <c r="GM110" s="9">
        <f>[1]Sheet1!AA560</f>
        <v>-2336</v>
      </c>
      <c r="GN110" s="9">
        <f>[1]Sheet1!AB560</f>
        <v>-1552</v>
      </c>
      <c r="GO110" s="9">
        <f>[1]Sheet1!AC560</f>
        <v>-1470</v>
      </c>
      <c r="GP110" s="9">
        <f>[1]Sheet1!AD560</f>
        <v>-574</v>
      </c>
      <c r="GQ110" s="9">
        <f>[1]Sheet1!AE560</f>
        <v>1522</v>
      </c>
      <c r="GR110" s="9">
        <f>[1]Sheet1!AF560</f>
        <v>1716</v>
      </c>
      <c r="GS110" s="9">
        <f>[1]Sheet1!AG560</f>
        <v>-1334</v>
      </c>
      <c r="GT110" s="9">
        <f>[1]Sheet1!AH560</f>
        <v>-589</v>
      </c>
      <c r="GU110" s="9">
        <f>[1]Sheet1!AI560</f>
        <v>-1079</v>
      </c>
      <c r="GV110" s="9">
        <f>[1]Sheet1!AJ560</f>
        <v>497</v>
      </c>
      <c r="GW110" s="9">
        <f>[1]Sheet1!AK560</f>
        <v>-833</v>
      </c>
      <c r="GX110" s="9">
        <f>[1]Sheet1!AL560</f>
        <v>-1453</v>
      </c>
      <c r="GY110" s="9">
        <f>[1]Sheet1!AM560</f>
        <v>-912</v>
      </c>
      <c r="GZ110" s="9">
        <f>[1]Sheet1!AN560</f>
        <v>-534</v>
      </c>
      <c r="HA110" s="9">
        <f>[1]Sheet1!AO560</f>
        <v>157</v>
      </c>
      <c r="HB110" s="9">
        <f>[1]Sheet1!AP560</f>
        <v>1872</v>
      </c>
      <c r="HC110" s="9">
        <f>[1]Sheet1!AQ560</f>
        <v>2036</v>
      </c>
      <c r="HD110" s="9">
        <f>[1]Sheet1!AR560</f>
        <v>1218</v>
      </c>
      <c r="HE110" s="9">
        <f>[1]Sheet1!AS560</f>
        <v>1279</v>
      </c>
      <c r="HF110" s="9">
        <f>[1]Sheet1!AT560</f>
        <v>187</v>
      </c>
      <c r="HG110" s="9">
        <f>[1]Sheet1!AU560</f>
        <v>481</v>
      </c>
      <c r="HH110" s="9">
        <f>[1]Sheet1!AV560</f>
        <v>662</v>
      </c>
      <c r="HI110" s="9">
        <f>[1]Sheet1!AW560</f>
        <v>624</v>
      </c>
      <c r="HJ110" s="9">
        <f>[1]Sheet1!AX560</f>
        <v>625</v>
      </c>
      <c r="HK110" s="9">
        <f>[1]Sheet1!AY560</f>
        <v>720</v>
      </c>
      <c r="HL110" s="9">
        <f>[1]Sheet1!AZ560</f>
        <v>-159</v>
      </c>
      <c r="HM110" s="9">
        <f>[1]Sheet1!BA560</f>
        <v>-658</v>
      </c>
      <c r="HN110" s="9">
        <f>[1]Sheet1!BB560</f>
        <v>172</v>
      </c>
      <c r="HO110" s="9">
        <f>[1]Sheet1!BC560</f>
        <v>320</v>
      </c>
      <c r="HP110" s="9">
        <f>[1]Sheet1!BD560</f>
        <v>-541</v>
      </c>
      <c r="HQ110" s="9">
        <f>[1]Sheet1!BE560</f>
        <v>77</v>
      </c>
      <c r="HR110" s="9">
        <f>[1]Sheet1!BF560</f>
        <v>1382</v>
      </c>
      <c r="HS110" s="9">
        <f>[1]Sheet1!BG560</f>
        <v>1806</v>
      </c>
      <c r="HT110" s="9">
        <f>[1]Sheet1!BH560</f>
        <v>1629</v>
      </c>
      <c r="HU110" s="9">
        <f>[1]Sheet1!BI560</f>
        <v>1081</v>
      </c>
      <c r="HV110" s="9">
        <f>[1]Sheet1!BJ560</f>
        <v>540</v>
      </c>
      <c r="HW110" s="9">
        <f>[1]Sheet1!BK560</f>
        <v>997</v>
      </c>
      <c r="HX110" s="9">
        <f>[1]Sheet1!BL560</f>
        <v>640</v>
      </c>
      <c r="HY110" s="9">
        <f>[1]Sheet1!BM560</f>
        <v>516</v>
      </c>
      <c r="HZ110" s="9">
        <f>[1]Sheet1!BN560</f>
        <v>-243</v>
      </c>
      <c r="IA110" s="9">
        <f>[1]Sheet1!BO560</f>
        <v>1501</v>
      </c>
      <c r="IB110" s="9">
        <f>[1]Sheet1!BP560</f>
        <v>2134</v>
      </c>
      <c r="IC110" s="9">
        <f>[1]Sheet1!BQ560</f>
        <v>2340</v>
      </c>
      <c r="ID110" s="9">
        <f>[1]Sheet1!BR560</f>
        <v>1791</v>
      </c>
      <c r="IE110" s="9">
        <f>[1]Sheet1!BS560</f>
        <v>1062</v>
      </c>
      <c r="IF110" s="9">
        <f>[1]Sheet1!BT560</f>
        <v>-133</v>
      </c>
      <c r="IG110" s="9">
        <f>[1]Sheet1!BU560</f>
        <v>-193</v>
      </c>
      <c r="IH110" s="9">
        <f>[1]Sheet1!BV560</f>
        <v>526</v>
      </c>
      <c r="II110" s="9">
        <f>[1]Sheet1!BW560</f>
        <v>150</v>
      </c>
      <c r="IJ110" s="9">
        <f>[1]Sheet1!BX560</f>
        <v>558</v>
      </c>
      <c r="IK110" s="9">
        <f>[1]Sheet1!BY560</f>
        <v>948</v>
      </c>
      <c r="IL110" s="9">
        <f>[1]Sheet1!BZ560</f>
        <v>588</v>
      </c>
      <c r="IM110" s="9">
        <f>[1]Sheet1!CA560</f>
        <v>422</v>
      </c>
      <c r="IN110" s="9">
        <f>[1]Sheet1!CB560</f>
        <v>211</v>
      </c>
      <c r="IO110" s="9">
        <f>[1]Sheet1!CC560</f>
        <v>786</v>
      </c>
      <c r="IP110" s="9">
        <f>[1]Sheet1!CD560</f>
        <v>978</v>
      </c>
      <c r="IQ110" s="9">
        <f>[1]Sheet1!CE560</f>
        <v>587</v>
      </c>
      <c r="IR110" s="9">
        <f>[1]Sheet1!CF560</f>
        <v>10</v>
      </c>
      <c r="IS110" s="9">
        <f>[1]Sheet1!CG560</f>
        <v>9</v>
      </c>
      <c r="IV110" s="9"/>
    </row>
    <row r="111" spans="1:256" ht="12" customHeight="1" x14ac:dyDescent="0.15">
      <c r="A111" s="1" t="s">
        <v>11</v>
      </c>
      <c r="B111" s="9">
        <f>[1]Sheet1!CH354</f>
        <v>301</v>
      </c>
      <c r="C111" s="9">
        <f>[1]Sheet1!CI354</f>
        <v>528</v>
      </c>
      <c r="D111" s="9">
        <f>[1]Sheet1!CJ354</f>
        <v>694</v>
      </c>
      <c r="E111" s="9">
        <f>[1]Sheet1!CK354</f>
        <v>734</v>
      </c>
      <c r="F111" s="9">
        <f>[1]Sheet1!CL354</f>
        <v>715</v>
      </c>
      <c r="G111" s="9">
        <f>[1]Sheet1!CM354</f>
        <v>809</v>
      </c>
      <c r="H111" s="9">
        <f>[1]Sheet1!CN354</f>
        <v>672</v>
      </c>
      <c r="I111" s="9">
        <f>[1]Sheet1!CO354</f>
        <v>698</v>
      </c>
      <c r="J111" s="9">
        <f>[1]Sheet1!CP354</f>
        <v>653</v>
      </c>
      <c r="K111" s="9">
        <f>[1]Sheet1!CQ354</f>
        <v>589</v>
      </c>
      <c r="L111" s="9">
        <f>[1]Sheet1!CR354</f>
        <v>688</v>
      </c>
      <c r="M111" s="9">
        <f>[1]Sheet1!CS354</f>
        <v>1221</v>
      </c>
      <c r="N111" s="9">
        <f>[1]Sheet1!CT354</f>
        <v>875</v>
      </c>
      <c r="O111" s="9">
        <f>[1]Sheet1!CU354</f>
        <v>1006</v>
      </c>
      <c r="P111" s="9">
        <f>[1]Sheet1!CV354</f>
        <v>-304</v>
      </c>
      <c r="Q111" s="9">
        <f>[1]Sheet1!CW354</f>
        <v>223</v>
      </c>
      <c r="R111" s="9">
        <f>[1]Sheet1!CX354</f>
        <v>1106</v>
      </c>
      <c r="S111" s="9">
        <f>[1]Sheet1!CY354</f>
        <v>1234</v>
      </c>
      <c r="T111" s="9">
        <f>[1]Sheet1!CZ354</f>
        <v>1104</v>
      </c>
      <c r="U111" s="9">
        <f>[1]Sheet1!DA354</f>
        <v>1080</v>
      </c>
      <c r="V111" s="9">
        <f>[1]Sheet1!DB354</f>
        <v>805</v>
      </c>
      <c r="W111" s="9">
        <f>[1]Sheet1!DC354</f>
        <v>1033</v>
      </c>
      <c r="X111" s="9">
        <f>[1]Sheet1!DD354</f>
        <v>669</v>
      </c>
      <c r="Y111" s="9">
        <f>[1]Sheet1!DE354</f>
        <v>1404</v>
      </c>
      <c r="Z111" s="9">
        <f>[1]Sheet1!DF354</f>
        <v>1634</v>
      </c>
      <c r="AA111" s="9">
        <f>[1]Sheet1!DG354</f>
        <v>1367</v>
      </c>
      <c r="AB111" s="9">
        <f>[1]Sheet1!DH354</f>
        <v>1704</v>
      </c>
      <c r="AC111" s="9">
        <f>[1]Sheet1!DI354</f>
        <v>2139</v>
      </c>
      <c r="AD111" s="9">
        <f>[1]Sheet1!DJ354</f>
        <v>1479</v>
      </c>
      <c r="AE111" s="9">
        <f>[1]Sheet1!DK354</f>
        <v>1090</v>
      </c>
      <c r="AF111" s="9">
        <f>[1]Sheet1!DL354</f>
        <v>841</v>
      </c>
      <c r="AG111" s="9">
        <f>[1]Sheet1!DM354</f>
        <v>1177</v>
      </c>
      <c r="AH111" s="9">
        <f>[1]Sheet1!DN354</f>
        <v>1087</v>
      </c>
      <c r="AI111" s="9">
        <f>[1]Sheet1!DO354</f>
        <v>1197</v>
      </c>
      <c r="AJ111" s="9">
        <f>[1]Sheet1!DP354</f>
        <v>776</v>
      </c>
      <c r="AK111" s="9">
        <f>[1]Sheet1!DQ354</f>
        <v>-69</v>
      </c>
      <c r="AL111" s="9">
        <f>[1]Sheet1!DR354</f>
        <v>41</v>
      </c>
      <c r="AM111" s="9">
        <f>[1]Sheet1!DS354</f>
        <v>1050</v>
      </c>
      <c r="AN111" s="9">
        <f>[1]Sheet1!DT354</f>
        <v>1658</v>
      </c>
      <c r="AO111" s="9">
        <f>[1]Sheet1!DU354</f>
        <v>245</v>
      </c>
      <c r="AP111" s="9">
        <f>[1]Sheet1!DV354</f>
        <v>750</v>
      </c>
      <c r="AQ111" s="9">
        <f>[1]Sheet1!DW354</f>
        <v>1100</v>
      </c>
      <c r="AR111" s="9">
        <f>[1]Sheet1!DX354</f>
        <v>1667</v>
      </c>
      <c r="AS111" s="9">
        <f>[1]Sheet1!DY354</f>
        <v>2425</v>
      </c>
      <c r="AT111" s="9">
        <f>[1]Sheet1!DZ354</f>
        <v>1142</v>
      </c>
      <c r="AU111" s="9">
        <f>[1]Sheet1!EA354</f>
        <v>926</v>
      </c>
      <c r="AV111" s="9">
        <f>[1]Sheet1!EB354</f>
        <v>684</v>
      </c>
      <c r="AW111" s="9">
        <f>[1]Sheet1!EC354</f>
        <v>-724</v>
      </c>
      <c r="AX111" s="9">
        <f>[1]Sheet1!ED354</f>
        <v>1970</v>
      </c>
      <c r="AY111" s="9">
        <f>[1]Sheet1!EE354</f>
        <v>1649</v>
      </c>
      <c r="AZ111" s="9">
        <f>[1]Sheet1!EF354</f>
        <v>-240</v>
      </c>
      <c r="BA111" s="9">
        <f>[1]Sheet1!EG354</f>
        <v>1379</v>
      </c>
      <c r="BB111" s="9">
        <f>[1]Sheet1!EH354</f>
        <v>3144</v>
      </c>
      <c r="BC111" s="9">
        <f>[1]Sheet1!EI354</f>
        <v>1671</v>
      </c>
      <c r="BD111" s="9">
        <f>[1]Sheet1!EJ354</f>
        <v>960</v>
      </c>
      <c r="BE111" s="9">
        <f>[1]Sheet1!EK354</f>
        <v>1705</v>
      </c>
      <c r="BF111" s="9">
        <f>[1]Sheet1!EL354</f>
        <v>429</v>
      </c>
      <c r="BG111" s="9">
        <f>[1]Sheet1!EM354</f>
        <v>-845</v>
      </c>
      <c r="BH111" s="9">
        <f>[1]Sheet1!EN354</f>
        <v>-857</v>
      </c>
      <c r="BI111" s="9">
        <f>[1]Sheet1!EO354</f>
        <v>-990</v>
      </c>
      <c r="BJ111" s="9">
        <f>[1]Sheet1!EP354</f>
        <v>-1287</v>
      </c>
      <c r="BK111" s="9">
        <f>[1]Sheet1!EQ354</f>
        <v>-184</v>
      </c>
      <c r="BL111" s="9">
        <f>[1]Sheet1!ER354</f>
        <v>95</v>
      </c>
      <c r="BM111" s="9">
        <f>[1]Sheet1!ES354</f>
        <v>4132</v>
      </c>
      <c r="BN111" s="9">
        <f>[1]Sheet1!ET354</f>
        <v>7413</v>
      </c>
      <c r="BO111" s="9">
        <f>[1]Sheet1!EU354</f>
        <v>6907</v>
      </c>
      <c r="BP111" s="9">
        <f>[1]Sheet1!EV354</f>
        <v>5440</v>
      </c>
      <c r="BQ111" s="9">
        <f>[1]Sheet1!EW354</f>
        <v>2502</v>
      </c>
      <c r="BR111" s="9">
        <f>[1]Sheet1!EX354</f>
        <v>912</v>
      </c>
      <c r="BS111" s="9">
        <f>[1]Sheet1!EY354</f>
        <v>-245</v>
      </c>
      <c r="BT111" s="9">
        <f>[1]Sheet1!EZ354</f>
        <v>-2660</v>
      </c>
      <c r="BU111" s="9">
        <f>[1]Sheet1!FA354</f>
        <v>-3018</v>
      </c>
      <c r="BV111" s="9">
        <f>[1]Sheet1!FB354</f>
        <v>-2534</v>
      </c>
      <c r="BW111" s="9">
        <f>[1]Sheet1!FC354</f>
        <v>-1174</v>
      </c>
      <c r="BX111" s="9">
        <f>[1]Sheet1!FD354</f>
        <v>-1774</v>
      </c>
      <c r="BY111" s="9">
        <f>[1]Sheet1!FE354</f>
        <v>-1600</v>
      </c>
      <c r="BZ111" s="9">
        <f>[1]Sheet1!FF354</f>
        <v>-2557</v>
      </c>
      <c r="CA111" s="9">
        <f>[1]Sheet1!FG354</f>
        <v>-4148</v>
      </c>
      <c r="CB111" s="9">
        <f>[1]Sheet1!FH354</f>
        <v>-3058</v>
      </c>
      <c r="CC111" s="9">
        <f>[1]Sheet1!FI354</f>
        <v>-3355</v>
      </c>
      <c r="CD111" s="9">
        <f>[1]Sheet1!FJ354</f>
        <v>-4581</v>
      </c>
      <c r="CE111" s="9">
        <f>[1]Sheet1!FK354</f>
        <v>-5518</v>
      </c>
      <c r="CF111" s="9">
        <f>[1]Sheet1!FL354</f>
        <v>-5850</v>
      </c>
      <c r="CG111" s="9">
        <f>[1]Sheet1!FM354</f>
        <v>-5753</v>
      </c>
      <c r="CH111" s="9">
        <f>[1]Sheet1!FN354</f>
        <v>-5682</v>
      </c>
      <c r="CI111" s="9">
        <f>[1]Sheet1!FO354</f>
        <v>-1139</v>
      </c>
      <c r="CJ111" s="9">
        <f>[1]Sheet1!FP354</f>
        <v>-313</v>
      </c>
      <c r="CK111" s="9">
        <f>[1]Sheet1!FQ354</f>
        <v>-2083</v>
      </c>
      <c r="CL111" s="9">
        <f>[1]Sheet1!FR354</f>
        <v>-3789</v>
      </c>
      <c r="CM111" s="9">
        <f>[1]Sheet1!FS354</f>
        <v>-4694</v>
      </c>
      <c r="CN111" s="9">
        <f>[1]Sheet1!FT354</f>
        <v>-5468</v>
      </c>
      <c r="CO111" s="9">
        <f>[1]Sheet1!FU354</f>
        <v>-3966</v>
      </c>
      <c r="CP111" s="9">
        <f>[1]Sheet1!FV354</f>
        <v>-797</v>
      </c>
      <c r="CQ111" s="9">
        <f>[1]Sheet1!FW354</f>
        <v>-1239</v>
      </c>
      <c r="CR111" s="9">
        <f>[1]Sheet1!FX354</f>
        <v>-2112</v>
      </c>
      <c r="CS111" s="9">
        <f>[1]Sheet1!FY354</f>
        <v>-3651</v>
      </c>
      <c r="CT111" s="9">
        <f>[1]Sheet1!FZ354</f>
        <v>-1053</v>
      </c>
      <c r="CU111" s="9">
        <f>[1]Sheet1!GA354</f>
        <v>-2460</v>
      </c>
      <c r="CV111" s="9">
        <f>[1]Sheet1!GB354</f>
        <v>772</v>
      </c>
      <c r="CW111" s="9">
        <f>[1]Sheet1!GC354</f>
        <v>402</v>
      </c>
      <c r="CX111" s="9">
        <f>[1]Sheet1!GD354</f>
        <v>-697</v>
      </c>
      <c r="CY111" s="9">
        <f>[1]Sheet1!GE354</f>
        <v>614</v>
      </c>
      <c r="CZ111" s="9">
        <f>[1]Sheet1!GF354</f>
        <v>2986</v>
      </c>
      <c r="DA111" s="9">
        <f>[1]Sheet1!GG354</f>
        <v>2604</v>
      </c>
      <c r="DB111" s="9">
        <f>[1]Sheet1!GH354</f>
        <v>1749</v>
      </c>
      <c r="DC111" s="9">
        <f>[1]Sheet1!GI354</f>
        <v>4472</v>
      </c>
      <c r="DD111" s="9">
        <f>[1]Sheet1!GJ354</f>
        <v>4144</v>
      </c>
      <c r="DE111" s="9">
        <f>[1]Sheet1!GK354</f>
        <v>2778</v>
      </c>
      <c r="DF111" s="9">
        <f>[1]Sheet1!GL354</f>
        <v>5482</v>
      </c>
      <c r="DG111" s="9">
        <f>[1]Sheet1!GM354</f>
        <v>7838</v>
      </c>
      <c r="DH111" s="9">
        <f>[1]Sheet1!GN354</f>
        <v>4817</v>
      </c>
      <c r="DI111" s="9">
        <f>[1]Sheet1!GO354</f>
        <v>4080</v>
      </c>
      <c r="DJ111" s="9">
        <f>[1]Sheet1!GP354</f>
        <v>635</v>
      </c>
      <c r="DK111" s="9">
        <f>[1]Sheet1!GQ354</f>
        <v>-2476</v>
      </c>
      <c r="DL111" s="9">
        <f>[1]Sheet1!GR354</f>
        <v>-2021</v>
      </c>
      <c r="DM111" s="9">
        <f>[1]Sheet1!GS354</f>
        <v>-765</v>
      </c>
      <c r="DN111" s="9">
        <f>[1]Sheet1!GT354</f>
        <v>-648</v>
      </c>
      <c r="DO111" s="9">
        <f>[1]Sheet1!GU354</f>
        <v>-277</v>
      </c>
      <c r="DP111" s="9">
        <f>[1]Sheet1!GV354</f>
        <v>-675</v>
      </c>
      <c r="DQ111" s="9">
        <f>[1]Sheet1!GW354</f>
        <v>655</v>
      </c>
      <c r="DR111" s="9">
        <f>[1]Sheet1!GX354</f>
        <v>3833</v>
      </c>
      <c r="DS111" s="9">
        <f>[1]Sheet1!GY354</f>
        <v>2403</v>
      </c>
      <c r="DT111" s="9">
        <f>[1]Sheet1!GZ354</f>
        <v>1644</v>
      </c>
      <c r="DU111" s="9">
        <f>[1]Sheet1!HA354</f>
        <v>5123</v>
      </c>
      <c r="DV111" s="9">
        <f>[1]Sheet1!HB354</f>
        <v>6232</v>
      </c>
      <c r="DW111" s="9">
        <f>[1]Sheet1!HC354</f>
        <v>1666</v>
      </c>
      <c r="DX111" s="9">
        <f>[1]Sheet1!HD354</f>
        <v>1972</v>
      </c>
      <c r="DY111" s="9">
        <f>[1]Sheet1!HE354</f>
        <v>2235</v>
      </c>
      <c r="DZ111" s="9">
        <f>[1]Sheet1!HF354</f>
        <v>267</v>
      </c>
      <c r="EA111" s="9">
        <f>[1]Sheet1!HG354</f>
        <v>2211</v>
      </c>
      <c r="EB111" s="9">
        <f>[1]Sheet1!HH354</f>
        <v>7213</v>
      </c>
      <c r="EC111" s="9">
        <f>[1]Sheet1!HI354</f>
        <v>7167</v>
      </c>
      <c r="ED111" s="9">
        <f>[1]Sheet1!HJ354</f>
        <v>4061</v>
      </c>
      <c r="EE111" s="9">
        <f>[1]Sheet1!HK354</f>
        <v>1559</v>
      </c>
      <c r="EF111" s="9">
        <f>[1]Sheet1!HL354</f>
        <v>-2537</v>
      </c>
      <c r="EG111" s="9">
        <f>[1]Sheet1!HM354</f>
        <v>5992</v>
      </c>
      <c r="EH111" s="9">
        <f>[1]Sheet1!HN354</f>
        <v>7287</v>
      </c>
      <c r="EI111" s="9">
        <f>[1]Sheet1!HO354</f>
        <v>6211</v>
      </c>
      <c r="EJ111" s="9">
        <f>[1]Sheet1!HP354</f>
        <v>6987</v>
      </c>
      <c r="EK111" s="9">
        <f>[1]Sheet1!HQ354</f>
        <v>7563</v>
      </c>
      <c r="EL111" s="9">
        <f>[1]Sheet1!HR354</f>
        <v>5452</v>
      </c>
      <c r="EM111" s="9">
        <f>[1]Sheet1!HS354</f>
        <v>4490</v>
      </c>
      <c r="EN111" s="9">
        <f>[1]Sheet1!HT354</f>
        <v>4157</v>
      </c>
      <c r="EO111" s="9">
        <f>[1]Sheet1!HU354</f>
        <v>5609</v>
      </c>
      <c r="EP111" s="9">
        <f>[1]Sheet1!HV354</f>
        <v>4520</v>
      </c>
      <c r="EQ111" s="9">
        <f>[1]Sheet1!HW354</f>
        <v>5274</v>
      </c>
      <c r="ER111" s="9">
        <f>[1]Sheet1!HX354</f>
        <v>4984</v>
      </c>
      <c r="ES111" s="9">
        <f>[1]Sheet1!HY354</f>
        <v>2607</v>
      </c>
      <c r="ET111" s="9">
        <f>[1]Sheet1!HZ354</f>
        <v>2502</v>
      </c>
      <c r="EU111" s="9">
        <f>[1]Sheet1!IA354</f>
        <v>3883</v>
      </c>
      <c r="EV111" s="9">
        <f>[1]Sheet1!IB354</f>
        <v>3807</v>
      </c>
      <c r="EW111" s="9">
        <f>[1]Sheet1!IC354</f>
        <v>4728</v>
      </c>
      <c r="EX111" s="9">
        <f>[1]Sheet1!ID354</f>
        <v>2418</v>
      </c>
      <c r="EY111" s="9">
        <f>[1]Sheet1!IE354</f>
        <v>-1107</v>
      </c>
      <c r="EZ111" s="9">
        <f>[1]Sheet1!IF354</f>
        <v>-3907</v>
      </c>
      <c r="FA111" s="9">
        <f>[1]Sheet1!IG354</f>
        <v>-2354</v>
      </c>
      <c r="FB111" s="9">
        <f>[1]Sheet1!IH354</f>
        <v>-3458</v>
      </c>
      <c r="FC111" s="9">
        <f>[1]Sheet1!II354</f>
        <v>167</v>
      </c>
      <c r="FD111" s="9">
        <f>[1]Sheet1!IJ354</f>
        <v>1296</v>
      </c>
      <c r="FE111" s="9">
        <f>[1]Sheet1!IK354</f>
        <v>-2936</v>
      </c>
      <c r="FF111" s="9">
        <f>[1]Sheet1!IL354</f>
        <v>-4150</v>
      </c>
      <c r="FG111" s="9">
        <f>[1]Sheet1!IM354</f>
        <v>-5771</v>
      </c>
      <c r="FH111" s="9">
        <f>[1]Sheet1!IN354</f>
        <v>-5172</v>
      </c>
      <c r="FI111" s="9">
        <f>[1]Sheet1!IO354</f>
        <v>-5802</v>
      </c>
      <c r="FJ111" s="9">
        <f>[1]Sheet1!IP354</f>
        <v>-5802</v>
      </c>
      <c r="FK111" s="9">
        <f>[1]Sheet1!IQ354</f>
        <v>-3507</v>
      </c>
      <c r="FL111" s="9">
        <f>[1]Sheet1!IR354</f>
        <v>-1779</v>
      </c>
      <c r="FM111" s="9">
        <f>[1]Sheet1!IS354</f>
        <v>-2521</v>
      </c>
      <c r="FN111" s="9">
        <f>[1]Sheet1!B561</f>
        <v>-792</v>
      </c>
      <c r="FO111" s="9">
        <f>[1]Sheet1!C561</f>
        <v>859</v>
      </c>
      <c r="FP111" s="9">
        <f>[1]Sheet1!D561</f>
        <v>1399</v>
      </c>
      <c r="FQ111" s="9">
        <f>[1]Sheet1!E561</f>
        <v>-928</v>
      </c>
      <c r="FR111" s="9">
        <f>[1]Sheet1!F561</f>
        <v>-3083</v>
      </c>
      <c r="FS111" s="9">
        <f>[1]Sheet1!G561</f>
        <v>-1186</v>
      </c>
      <c r="FT111" s="9">
        <f>[1]Sheet1!H561</f>
        <v>940</v>
      </c>
      <c r="FU111" s="9">
        <f>[1]Sheet1!I561</f>
        <v>-1602</v>
      </c>
      <c r="FV111" s="9">
        <f>[1]Sheet1!J561</f>
        <v>400</v>
      </c>
      <c r="FW111" s="9">
        <f>[1]Sheet1!K561</f>
        <v>730</v>
      </c>
      <c r="FX111" s="9">
        <f>[1]Sheet1!L561</f>
        <v>-4990</v>
      </c>
      <c r="FY111" s="9">
        <f>[1]Sheet1!M561</f>
        <v>-7034</v>
      </c>
      <c r="FZ111" s="9">
        <f>[1]Sheet1!N561</f>
        <v>-4731</v>
      </c>
      <c r="GA111" s="9">
        <f>[1]Sheet1!O561</f>
        <v>-344</v>
      </c>
      <c r="GB111" s="9">
        <f>[1]Sheet1!P561</f>
        <v>4915</v>
      </c>
      <c r="GC111" s="9">
        <f>[1]Sheet1!Q561</f>
        <v>1127</v>
      </c>
      <c r="GD111" s="9">
        <f>[1]Sheet1!R561</f>
        <v>-4017</v>
      </c>
      <c r="GE111" s="9">
        <f>[1]Sheet1!S561</f>
        <v>-3508</v>
      </c>
      <c r="GF111" s="9">
        <f>[1]Sheet1!T561</f>
        <v>-3029</v>
      </c>
      <c r="GG111" s="9">
        <f>[1]Sheet1!U561</f>
        <v>-2478</v>
      </c>
      <c r="GH111" s="9">
        <f>[1]Sheet1!V561</f>
        <v>-8119</v>
      </c>
      <c r="GI111" s="9">
        <f>[1]Sheet1!W561</f>
        <v>-6591</v>
      </c>
      <c r="GJ111" s="9">
        <f>[1]Sheet1!X561</f>
        <v>1420</v>
      </c>
      <c r="GK111" s="9">
        <f>[1]Sheet1!Y561</f>
        <v>2599</v>
      </c>
      <c r="GL111" s="9">
        <f>[1]Sheet1!Z561</f>
        <v>-1951</v>
      </c>
      <c r="GM111" s="9">
        <f>[1]Sheet1!AA561</f>
        <v>-4449</v>
      </c>
      <c r="GN111" s="9">
        <f>[1]Sheet1!AB561</f>
        <v>-4469</v>
      </c>
      <c r="GO111" s="9">
        <f>[1]Sheet1!AC561</f>
        <v>-1195</v>
      </c>
      <c r="GP111" s="9">
        <f>[1]Sheet1!AD561</f>
        <v>-285</v>
      </c>
      <c r="GQ111" s="9">
        <f>[1]Sheet1!AE561</f>
        <v>4039</v>
      </c>
      <c r="GR111" s="9">
        <f>[1]Sheet1!AF561</f>
        <v>1697</v>
      </c>
      <c r="GS111" s="9">
        <f>[1]Sheet1!AG561</f>
        <v>-3326</v>
      </c>
      <c r="GT111" s="9">
        <f>[1]Sheet1!AH561</f>
        <v>-2116</v>
      </c>
      <c r="GU111" s="9">
        <f>[1]Sheet1!AI561</f>
        <v>5119</v>
      </c>
      <c r="GV111" s="9">
        <f>[1]Sheet1!AJ561</f>
        <v>2928</v>
      </c>
      <c r="GW111" s="9">
        <f>[1]Sheet1!AK561</f>
        <v>1569</v>
      </c>
      <c r="GX111" s="9">
        <f>[1]Sheet1!AL561</f>
        <v>-1781</v>
      </c>
      <c r="GY111" s="9">
        <f>[1]Sheet1!AM561</f>
        <v>-5095</v>
      </c>
      <c r="GZ111" s="9">
        <f>[1]Sheet1!AN561</f>
        <v>-1038</v>
      </c>
      <c r="HA111" s="9">
        <f>[1]Sheet1!AO561</f>
        <v>2740</v>
      </c>
      <c r="HB111" s="9">
        <f>[1]Sheet1!AP561</f>
        <v>5284</v>
      </c>
      <c r="HC111" s="9">
        <f>[1]Sheet1!AQ561</f>
        <v>648</v>
      </c>
      <c r="HD111" s="9">
        <f>[1]Sheet1!AR561</f>
        <v>-2636</v>
      </c>
      <c r="HE111" s="9">
        <f>[1]Sheet1!AS561</f>
        <v>-802</v>
      </c>
      <c r="HF111" s="9">
        <f>[1]Sheet1!AT561</f>
        <v>340</v>
      </c>
      <c r="HG111" s="9">
        <f>[1]Sheet1!AU561</f>
        <v>4224</v>
      </c>
      <c r="HH111" s="9">
        <f>[1]Sheet1!AV561</f>
        <v>3250</v>
      </c>
      <c r="HI111" s="9">
        <f>[1]Sheet1!AW561</f>
        <v>1281</v>
      </c>
      <c r="HJ111" s="9">
        <f>[1]Sheet1!AX561</f>
        <v>2031</v>
      </c>
      <c r="HK111" s="9">
        <f>[1]Sheet1!AY561</f>
        <v>2585</v>
      </c>
      <c r="HL111" s="9">
        <f>[1]Sheet1!AZ561</f>
        <v>328</v>
      </c>
      <c r="HM111" s="9">
        <f>[1]Sheet1!BA561</f>
        <v>386</v>
      </c>
      <c r="HN111" s="9">
        <f>[1]Sheet1!BB561</f>
        <v>-1221</v>
      </c>
      <c r="HO111" s="9">
        <f>[1]Sheet1!BC561</f>
        <v>-1537</v>
      </c>
      <c r="HP111" s="9">
        <f>[1]Sheet1!BD561</f>
        <v>-2244</v>
      </c>
      <c r="HQ111" s="9">
        <f>[1]Sheet1!BE561</f>
        <v>-1295</v>
      </c>
      <c r="HR111" s="9">
        <f>[1]Sheet1!BF561</f>
        <v>2095</v>
      </c>
      <c r="HS111" s="9">
        <f>[1]Sheet1!BG561</f>
        <v>3123</v>
      </c>
      <c r="HT111" s="9">
        <f>[1]Sheet1!BH561</f>
        <v>2742</v>
      </c>
      <c r="HU111" s="9">
        <f>[1]Sheet1!BI561</f>
        <v>1160</v>
      </c>
      <c r="HV111" s="9">
        <f>[1]Sheet1!BJ561</f>
        <v>-419</v>
      </c>
      <c r="HW111" s="9">
        <f>[1]Sheet1!BK561</f>
        <v>-1533</v>
      </c>
      <c r="HX111" s="9">
        <f>[1]Sheet1!BL561</f>
        <v>-1220</v>
      </c>
      <c r="HY111" s="9">
        <f>[1]Sheet1!BM561</f>
        <v>-157</v>
      </c>
      <c r="HZ111" s="9">
        <f>[1]Sheet1!BN561</f>
        <v>5100</v>
      </c>
      <c r="IA111" s="9">
        <f>[1]Sheet1!BO561</f>
        <v>9038</v>
      </c>
      <c r="IB111" s="9">
        <f>[1]Sheet1!BP561</f>
        <v>9626</v>
      </c>
      <c r="IC111" s="9">
        <f>[1]Sheet1!BQ561</f>
        <v>6015</v>
      </c>
      <c r="ID111" s="9">
        <f>[1]Sheet1!BR561</f>
        <v>3412</v>
      </c>
      <c r="IE111" s="9">
        <f>[1]Sheet1!BS561</f>
        <v>962</v>
      </c>
      <c r="IF111" s="9">
        <f>[1]Sheet1!BT561</f>
        <v>1401</v>
      </c>
      <c r="IG111" s="9">
        <f>[1]Sheet1!BU561</f>
        <v>1403</v>
      </c>
      <c r="IH111" s="9">
        <f>[1]Sheet1!BV561</f>
        <v>2871</v>
      </c>
      <c r="II111" s="9">
        <f>[1]Sheet1!BW561</f>
        <v>343</v>
      </c>
      <c r="IJ111" s="9">
        <f>[1]Sheet1!BX561</f>
        <v>298</v>
      </c>
      <c r="IK111" s="9">
        <f>[1]Sheet1!BY561</f>
        <v>335</v>
      </c>
      <c r="IL111" s="9">
        <f>[1]Sheet1!BZ561</f>
        <v>-2037</v>
      </c>
      <c r="IM111" s="9">
        <f>[1]Sheet1!CA561</f>
        <v>-5020</v>
      </c>
      <c r="IN111" s="9">
        <f>[1]Sheet1!CB561</f>
        <v>-4719</v>
      </c>
      <c r="IO111" s="9">
        <f>[1]Sheet1!CC561</f>
        <v>-4961</v>
      </c>
      <c r="IP111" s="9">
        <f>[1]Sheet1!CD561</f>
        <v>-2933</v>
      </c>
      <c r="IQ111" s="9">
        <f>[1]Sheet1!CE561</f>
        <v>-2093</v>
      </c>
      <c r="IR111" s="9">
        <f>[1]Sheet1!CF561</f>
        <v>-4435</v>
      </c>
      <c r="IS111" s="9">
        <f>[1]Sheet1!CG561</f>
        <v>-4752</v>
      </c>
      <c r="IV111" s="9"/>
    </row>
    <row r="112" spans="1:256" ht="12" customHeight="1" x14ac:dyDescent="0.15">
      <c r="A112" s="1" t="s">
        <v>15</v>
      </c>
      <c r="B112" s="9">
        <f>[1]Sheet1!CH355</f>
        <v>-296</v>
      </c>
      <c r="C112" s="9">
        <f>[1]Sheet1!CI355</f>
        <v>-32</v>
      </c>
      <c r="D112" s="9">
        <f>[1]Sheet1!CJ355</f>
        <v>-267</v>
      </c>
      <c r="E112" s="9">
        <f>[1]Sheet1!CK355</f>
        <v>911</v>
      </c>
      <c r="F112" s="9">
        <f>[1]Sheet1!CL355</f>
        <v>741</v>
      </c>
      <c r="G112" s="9">
        <f>[1]Sheet1!CM355</f>
        <v>617</v>
      </c>
      <c r="H112" s="9">
        <f>[1]Sheet1!CN355</f>
        <v>175</v>
      </c>
      <c r="I112" s="9">
        <f>[1]Sheet1!CO355</f>
        <v>-151</v>
      </c>
      <c r="J112" s="9">
        <f>[1]Sheet1!CP355</f>
        <v>-469</v>
      </c>
      <c r="K112" s="9">
        <f>[1]Sheet1!CQ355</f>
        <v>-623</v>
      </c>
      <c r="L112" s="9">
        <f>[1]Sheet1!CR355</f>
        <v>-723</v>
      </c>
      <c r="M112" s="9">
        <f>[1]Sheet1!CS355</f>
        <v>77</v>
      </c>
      <c r="N112" s="9">
        <f>[1]Sheet1!CT355</f>
        <v>141</v>
      </c>
      <c r="O112" s="9">
        <f>[1]Sheet1!CU355</f>
        <v>-439</v>
      </c>
      <c r="P112" s="9">
        <f>[1]Sheet1!CV355</f>
        <v>-722</v>
      </c>
      <c r="Q112" s="9">
        <f>[1]Sheet1!CW355</f>
        <v>-248</v>
      </c>
      <c r="R112" s="9">
        <f>[1]Sheet1!CX355</f>
        <v>-578</v>
      </c>
      <c r="S112" s="9">
        <f>[1]Sheet1!CY355</f>
        <v>-232</v>
      </c>
      <c r="T112" s="9">
        <f>[1]Sheet1!CZ355</f>
        <v>-112</v>
      </c>
      <c r="U112" s="9">
        <f>[1]Sheet1!DA355</f>
        <v>-340</v>
      </c>
      <c r="V112" s="9">
        <f>[1]Sheet1!DB355</f>
        <v>17</v>
      </c>
      <c r="W112" s="9">
        <f>[1]Sheet1!DC355</f>
        <v>260</v>
      </c>
      <c r="X112" s="9">
        <f>[1]Sheet1!DD355</f>
        <v>336</v>
      </c>
      <c r="Y112" s="9">
        <f>[1]Sheet1!DE355</f>
        <v>169</v>
      </c>
      <c r="Z112" s="9">
        <f>[1]Sheet1!DF355</f>
        <v>-157</v>
      </c>
      <c r="AA112" s="9">
        <f>[1]Sheet1!DG355</f>
        <v>-222</v>
      </c>
      <c r="AB112" s="9">
        <f>[1]Sheet1!DH355</f>
        <v>-28</v>
      </c>
      <c r="AC112" s="9">
        <f>[1]Sheet1!DI355</f>
        <v>444</v>
      </c>
      <c r="AD112" s="9">
        <f>[1]Sheet1!DJ355</f>
        <v>464</v>
      </c>
      <c r="AE112" s="9">
        <f>[1]Sheet1!DK355</f>
        <v>387</v>
      </c>
      <c r="AF112" s="9">
        <f>[1]Sheet1!DL355</f>
        <v>2</v>
      </c>
      <c r="AG112" s="9">
        <f>[1]Sheet1!DM355</f>
        <v>297</v>
      </c>
      <c r="AH112" s="9">
        <f>[1]Sheet1!DN355</f>
        <v>-139</v>
      </c>
      <c r="AI112" s="9">
        <f>[1]Sheet1!DO355</f>
        <v>165</v>
      </c>
      <c r="AJ112" s="9">
        <f>[1]Sheet1!DP355</f>
        <v>124</v>
      </c>
      <c r="AK112" s="9">
        <f>[1]Sheet1!DQ355</f>
        <v>293</v>
      </c>
      <c r="AL112" s="9">
        <f>[1]Sheet1!DR355</f>
        <v>508</v>
      </c>
      <c r="AM112" s="9">
        <f>[1]Sheet1!DS355</f>
        <v>263</v>
      </c>
      <c r="AN112" s="9">
        <f>[1]Sheet1!DT355</f>
        <v>78</v>
      </c>
      <c r="AO112" s="9">
        <f>[1]Sheet1!DU355</f>
        <v>478</v>
      </c>
      <c r="AP112" s="9">
        <f>[1]Sheet1!DV355</f>
        <v>160</v>
      </c>
      <c r="AQ112" s="9">
        <f>[1]Sheet1!DW355</f>
        <v>158</v>
      </c>
      <c r="AR112" s="9">
        <f>[1]Sheet1!DX355</f>
        <v>150</v>
      </c>
      <c r="AS112" s="9">
        <f>[1]Sheet1!DY355</f>
        <v>-35</v>
      </c>
      <c r="AT112" s="9">
        <f>[1]Sheet1!DZ355</f>
        <v>746</v>
      </c>
      <c r="AU112" s="9">
        <f>[1]Sheet1!EA355</f>
        <v>445</v>
      </c>
      <c r="AV112" s="9">
        <f>[1]Sheet1!EB355</f>
        <v>-209</v>
      </c>
      <c r="AW112" s="9">
        <f>[1]Sheet1!EC355</f>
        <v>834</v>
      </c>
      <c r="AX112" s="9">
        <f>[1]Sheet1!ED355</f>
        <v>9</v>
      </c>
      <c r="AY112" s="9">
        <f>[1]Sheet1!EE355</f>
        <v>59</v>
      </c>
      <c r="AZ112" s="9">
        <f>[1]Sheet1!EF355</f>
        <v>-111</v>
      </c>
      <c r="BA112" s="9">
        <f>[1]Sheet1!EG355</f>
        <v>-48</v>
      </c>
      <c r="BB112" s="9">
        <f>[1]Sheet1!EH355</f>
        <v>992</v>
      </c>
      <c r="BC112" s="9">
        <f>[1]Sheet1!EI355</f>
        <v>2255</v>
      </c>
      <c r="BD112" s="9">
        <f>[1]Sheet1!EJ355</f>
        <v>1111</v>
      </c>
      <c r="BE112" s="9">
        <f>[1]Sheet1!EK355</f>
        <v>673</v>
      </c>
      <c r="BF112" s="9">
        <f>[1]Sheet1!EL355</f>
        <v>1617</v>
      </c>
      <c r="BG112" s="9">
        <f>[1]Sheet1!EM355</f>
        <v>661</v>
      </c>
      <c r="BH112" s="9">
        <f>[1]Sheet1!EN355</f>
        <v>61</v>
      </c>
      <c r="BI112" s="9">
        <f>[1]Sheet1!EO355</f>
        <v>-188</v>
      </c>
      <c r="BJ112" s="9">
        <f>[1]Sheet1!EP355</f>
        <v>-288</v>
      </c>
      <c r="BK112" s="9">
        <f>[1]Sheet1!EQ355</f>
        <v>-497</v>
      </c>
      <c r="BL112" s="9">
        <f>[1]Sheet1!ER355</f>
        <v>-105</v>
      </c>
      <c r="BM112" s="9">
        <f>[1]Sheet1!ES355</f>
        <v>-537</v>
      </c>
      <c r="BN112" s="9">
        <f>[1]Sheet1!ET355</f>
        <v>994</v>
      </c>
      <c r="BO112" s="9">
        <f>[1]Sheet1!EU355</f>
        <v>3499</v>
      </c>
      <c r="BP112" s="9">
        <f>[1]Sheet1!EV355</f>
        <v>4320</v>
      </c>
      <c r="BQ112" s="9">
        <f>[1]Sheet1!EW355</f>
        <v>3155</v>
      </c>
      <c r="BR112" s="9">
        <f>[1]Sheet1!EX355</f>
        <v>91</v>
      </c>
      <c r="BS112" s="9">
        <f>[1]Sheet1!EY355</f>
        <v>115</v>
      </c>
      <c r="BT112" s="9">
        <f>[1]Sheet1!EZ355</f>
        <v>-374</v>
      </c>
      <c r="BU112" s="9">
        <f>[1]Sheet1!FA355</f>
        <v>-590</v>
      </c>
      <c r="BV112" s="9">
        <f>[1]Sheet1!FB355</f>
        <v>-760</v>
      </c>
      <c r="BW112" s="9">
        <f>[1]Sheet1!FC355</f>
        <v>-558</v>
      </c>
      <c r="BX112" s="9">
        <f>[1]Sheet1!FD355</f>
        <v>81</v>
      </c>
      <c r="BY112" s="9">
        <f>[1]Sheet1!FE355</f>
        <v>-644</v>
      </c>
      <c r="BZ112" s="9">
        <f>[1]Sheet1!FF355</f>
        <v>-985</v>
      </c>
      <c r="CA112" s="9">
        <f>[1]Sheet1!FG355</f>
        <v>-1058</v>
      </c>
      <c r="CB112" s="9">
        <f>[1]Sheet1!FH355</f>
        <v>-1227</v>
      </c>
      <c r="CC112" s="9">
        <f>[1]Sheet1!FI355</f>
        <v>-576</v>
      </c>
      <c r="CD112" s="9">
        <f>[1]Sheet1!FJ355</f>
        <v>352</v>
      </c>
      <c r="CE112" s="9">
        <f>[1]Sheet1!FK355</f>
        <v>-869</v>
      </c>
      <c r="CF112" s="9">
        <f>[1]Sheet1!FL355</f>
        <v>-966</v>
      </c>
      <c r="CG112" s="9">
        <f>[1]Sheet1!FM355</f>
        <v>-1422</v>
      </c>
      <c r="CH112" s="9">
        <f>[1]Sheet1!FN355</f>
        <v>-1826</v>
      </c>
      <c r="CI112" s="9">
        <f>[1]Sheet1!FO355</f>
        <v>-1202</v>
      </c>
      <c r="CJ112" s="9">
        <f>[1]Sheet1!FP355</f>
        <v>2234</v>
      </c>
      <c r="CK112" s="9">
        <f>[1]Sheet1!FQ355</f>
        <v>1839</v>
      </c>
      <c r="CL112" s="9">
        <f>[1]Sheet1!FR355</f>
        <v>543</v>
      </c>
      <c r="CM112" s="9">
        <f>[1]Sheet1!FS355</f>
        <v>63</v>
      </c>
      <c r="CN112" s="9">
        <f>[1]Sheet1!FT355</f>
        <v>-801</v>
      </c>
      <c r="CO112" s="9">
        <f>[1]Sheet1!FU355</f>
        <v>-1035</v>
      </c>
      <c r="CP112" s="9">
        <f>[1]Sheet1!FV355</f>
        <v>-1001</v>
      </c>
      <c r="CQ112" s="9">
        <f>[1]Sheet1!FW355</f>
        <v>243</v>
      </c>
      <c r="CR112" s="9">
        <f>[1]Sheet1!FX355</f>
        <v>350</v>
      </c>
      <c r="CS112" s="9">
        <f>[1]Sheet1!FY355</f>
        <v>114</v>
      </c>
      <c r="CT112" s="9">
        <f>[1]Sheet1!FZ355</f>
        <v>-1061</v>
      </c>
      <c r="CU112" s="9">
        <f>[1]Sheet1!GA355</f>
        <v>-1794</v>
      </c>
      <c r="CV112" s="9">
        <f>[1]Sheet1!GB355</f>
        <v>-1772</v>
      </c>
      <c r="CW112" s="9">
        <f>[1]Sheet1!GC355</f>
        <v>-1044</v>
      </c>
      <c r="CX112" s="9">
        <f>[1]Sheet1!GD355</f>
        <v>-508</v>
      </c>
      <c r="CY112" s="9">
        <f>[1]Sheet1!GE355</f>
        <v>-93</v>
      </c>
      <c r="CZ112" s="9">
        <f>[1]Sheet1!GF355</f>
        <v>-986</v>
      </c>
      <c r="DA112" s="9">
        <f>[1]Sheet1!GG355</f>
        <v>1151</v>
      </c>
      <c r="DB112" s="9">
        <f>[1]Sheet1!GH355</f>
        <v>923</v>
      </c>
      <c r="DC112" s="9">
        <f>[1]Sheet1!GI355</f>
        <v>-360</v>
      </c>
      <c r="DD112" s="9">
        <f>[1]Sheet1!GJ355</f>
        <v>1645</v>
      </c>
      <c r="DE112" s="9">
        <f>[1]Sheet1!GK355</f>
        <v>1937</v>
      </c>
      <c r="DF112" s="9">
        <f>[1]Sheet1!GL355</f>
        <v>1942</v>
      </c>
      <c r="DG112" s="9">
        <f>[1]Sheet1!GM355</f>
        <v>2480</v>
      </c>
      <c r="DH112" s="9">
        <f>[1]Sheet1!GN355</f>
        <v>3356</v>
      </c>
      <c r="DI112" s="9">
        <f>[1]Sheet1!GO355</f>
        <v>3630</v>
      </c>
      <c r="DJ112" s="9">
        <f>[1]Sheet1!GP355</f>
        <v>3140</v>
      </c>
      <c r="DK112" s="9">
        <f>[1]Sheet1!GQ355</f>
        <v>1235</v>
      </c>
      <c r="DL112" s="9">
        <f>[1]Sheet1!GR355</f>
        <v>-915</v>
      </c>
      <c r="DM112" s="9">
        <f>[1]Sheet1!GS355</f>
        <v>-1845</v>
      </c>
      <c r="DN112" s="9">
        <f>[1]Sheet1!GT355</f>
        <v>-1416</v>
      </c>
      <c r="DO112" s="9">
        <f>[1]Sheet1!GU355</f>
        <v>-616</v>
      </c>
      <c r="DP112" s="9">
        <f>[1]Sheet1!GV355</f>
        <v>-44</v>
      </c>
      <c r="DQ112" s="9">
        <f>[1]Sheet1!GW355</f>
        <v>1012</v>
      </c>
      <c r="DR112" s="9">
        <f>[1]Sheet1!GX355</f>
        <v>2044</v>
      </c>
      <c r="DS112" s="9">
        <f>[1]Sheet1!GY355</f>
        <v>2629</v>
      </c>
      <c r="DT112" s="9">
        <f>[1]Sheet1!GZ355</f>
        <v>959</v>
      </c>
      <c r="DU112" s="9">
        <f>[1]Sheet1!HA355</f>
        <v>-2</v>
      </c>
      <c r="DV112" s="9">
        <f>[1]Sheet1!HB355</f>
        <v>2635</v>
      </c>
      <c r="DW112" s="9">
        <f>[1]Sheet1!HC355</f>
        <v>1816</v>
      </c>
      <c r="DX112" s="9">
        <f>[1]Sheet1!HD355</f>
        <v>1701</v>
      </c>
      <c r="DY112" s="9">
        <f>[1]Sheet1!HE355</f>
        <v>1411</v>
      </c>
      <c r="DZ112" s="9">
        <f>[1]Sheet1!HF355</f>
        <v>1079</v>
      </c>
      <c r="EA112" s="9">
        <f>[1]Sheet1!HG355</f>
        <v>-1045</v>
      </c>
      <c r="EB112" s="9">
        <f>[1]Sheet1!HH355</f>
        <v>-1730</v>
      </c>
      <c r="EC112" s="9">
        <f>[1]Sheet1!HI355</f>
        <v>2368</v>
      </c>
      <c r="ED112" s="9">
        <f>[1]Sheet1!HJ355</f>
        <v>-825</v>
      </c>
      <c r="EE112" s="9">
        <f>[1]Sheet1!HK355</f>
        <v>195</v>
      </c>
      <c r="EF112" s="9">
        <f>[1]Sheet1!HL355</f>
        <v>-1204</v>
      </c>
      <c r="EG112" s="9">
        <f>[1]Sheet1!HM355</f>
        <v>-3671</v>
      </c>
      <c r="EH112" s="9">
        <f>[1]Sheet1!HN355</f>
        <v>867</v>
      </c>
      <c r="EI112" s="9">
        <f>[1]Sheet1!HO355</f>
        <v>192</v>
      </c>
      <c r="EJ112" s="9">
        <f>[1]Sheet1!HP355</f>
        <v>1129</v>
      </c>
      <c r="EK112" s="9">
        <f>[1]Sheet1!HQ355</f>
        <v>1528</v>
      </c>
      <c r="EL112" s="9">
        <f>[1]Sheet1!HR355</f>
        <v>1289</v>
      </c>
      <c r="EM112" s="9">
        <f>[1]Sheet1!HS355</f>
        <v>1567</v>
      </c>
      <c r="EN112" s="9">
        <f>[1]Sheet1!HT355</f>
        <v>880</v>
      </c>
      <c r="EO112" s="9">
        <f>[1]Sheet1!HU355</f>
        <v>1711</v>
      </c>
      <c r="EP112" s="9">
        <f>[1]Sheet1!HV355</f>
        <v>2120</v>
      </c>
      <c r="EQ112" s="9">
        <f>[1]Sheet1!HW355</f>
        <v>1379</v>
      </c>
      <c r="ER112" s="9">
        <f>[1]Sheet1!HX355</f>
        <v>1846</v>
      </c>
      <c r="ES112" s="9">
        <f>[1]Sheet1!HY355</f>
        <v>1339</v>
      </c>
      <c r="ET112" s="9">
        <f>[1]Sheet1!HZ355</f>
        <v>399</v>
      </c>
      <c r="EU112" s="9">
        <f>[1]Sheet1!IA355</f>
        <v>511</v>
      </c>
      <c r="EV112" s="9">
        <f>[1]Sheet1!IB355</f>
        <v>948</v>
      </c>
      <c r="EW112" s="9">
        <f>[1]Sheet1!IC355</f>
        <v>1609</v>
      </c>
      <c r="EX112" s="9">
        <f>[1]Sheet1!ID355</f>
        <v>1415</v>
      </c>
      <c r="EY112" s="9">
        <f>[1]Sheet1!IE355</f>
        <v>723</v>
      </c>
      <c r="EZ112" s="9">
        <f>[1]Sheet1!IF355</f>
        <v>249</v>
      </c>
      <c r="FA112" s="9">
        <f>[1]Sheet1!IG355</f>
        <v>-661</v>
      </c>
      <c r="FB112" s="9">
        <f>[1]Sheet1!IH355</f>
        <v>-817</v>
      </c>
      <c r="FC112" s="9">
        <f>[1]Sheet1!II355</f>
        <v>-636</v>
      </c>
      <c r="FD112" s="9">
        <f>[1]Sheet1!IJ355</f>
        <v>169</v>
      </c>
      <c r="FE112" s="9">
        <f>[1]Sheet1!IK355</f>
        <v>652</v>
      </c>
      <c r="FF112" s="9">
        <f>[1]Sheet1!IL355</f>
        <v>-1457</v>
      </c>
      <c r="FG112" s="9">
        <f>[1]Sheet1!IM355</f>
        <v>-1202</v>
      </c>
      <c r="FH112" s="9" t="str">
        <f>[1]Sheet1!IN355</f>
        <v>*577</v>
      </c>
      <c r="FI112" s="9">
        <f>[1]Sheet1!IO355</f>
        <v>-1543</v>
      </c>
      <c r="FJ112" s="9">
        <f>[1]Sheet1!IP355</f>
        <v>-1543</v>
      </c>
      <c r="FK112" s="9">
        <f>[1]Sheet1!IQ355</f>
        <v>-2220</v>
      </c>
      <c r="FL112" s="9">
        <f>[1]Sheet1!IR355</f>
        <v>-1819</v>
      </c>
      <c r="FM112" s="9">
        <f>[1]Sheet1!IS355</f>
        <v>-634</v>
      </c>
      <c r="FN112" s="9">
        <f>[1]Sheet1!B562</f>
        <v>-1161</v>
      </c>
      <c r="FO112" s="9">
        <f>[1]Sheet1!C562</f>
        <v>-331</v>
      </c>
      <c r="FP112" s="9">
        <f>[1]Sheet1!D562</f>
        <v>665</v>
      </c>
      <c r="FQ112" s="9">
        <f>[1]Sheet1!E562</f>
        <v>564</v>
      </c>
      <c r="FR112" s="9">
        <f>[1]Sheet1!F562</f>
        <v>263</v>
      </c>
      <c r="FS112" s="9">
        <f>[1]Sheet1!G562</f>
        <v>-1078</v>
      </c>
      <c r="FT112" s="9">
        <f>[1]Sheet1!H562</f>
        <v>-600</v>
      </c>
      <c r="FU112" s="9">
        <f>[1]Sheet1!I562</f>
        <v>-158</v>
      </c>
      <c r="FV112" s="9">
        <f>[1]Sheet1!J562</f>
        <v>-1122</v>
      </c>
      <c r="FW112" s="9">
        <f>[1]Sheet1!K562</f>
        <v>-480</v>
      </c>
      <c r="FX112" s="9">
        <f>[1]Sheet1!L562</f>
        <v>-326</v>
      </c>
      <c r="FY112" s="9">
        <f>[1]Sheet1!M562</f>
        <v>-3463</v>
      </c>
      <c r="FZ112" s="9">
        <f>[1]Sheet1!N562</f>
        <v>-3019</v>
      </c>
      <c r="GA112" s="9">
        <f>[1]Sheet1!O562</f>
        <v>-2638</v>
      </c>
      <c r="GB112" s="9">
        <f>[1]Sheet1!P562</f>
        <v>-1782</v>
      </c>
      <c r="GC112" s="9">
        <f>[1]Sheet1!Q562</f>
        <v>71</v>
      </c>
      <c r="GD112" s="9">
        <f>[1]Sheet1!R562</f>
        <v>-92</v>
      </c>
      <c r="GE112" s="9">
        <f>[1]Sheet1!S562</f>
        <v>-854</v>
      </c>
      <c r="GF112" s="9">
        <f>[1]Sheet1!T562</f>
        <v>-1914</v>
      </c>
      <c r="GG112" s="9">
        <f>[1]Sheet1!U562</f>
        <v>-1983</v>
      </c>
      <c r="GH112" s="9">
        <f>[1]Sheet1!V562</f>
        <v>-1314</v>
      </c>
      <c r="GI112" s="9">
        <f>[1]Sheet1!W562</f>
        <v>-3360</v>
      </c>
      <c r="GJ112" s="9">
        <f>[1]Sheet1!X562</f>
        <v>-2519</v>
      </c>
      <c r="GK112" s="9">
        <f>[1]Sheet1!Y562</f>
        <v>1410</v>
      </c>
      <c r="GL112" s="9">
        <f>[1]Sheet1!Z562</f>
        <v>1339</v>
      </c>
      <c r="GM112" s="9">
        <f>[1]Sheet1!AA562</f>
        <v>-2179</v>
      </c>
      <c r="GN112" s="9">
        <f>[1]Sheet1!AB562</f>
        <v>-2045</v>
      </c>
      <c r="GO112" s="9">
        <f>[1]Sheet1!AC562</f>
        <v>-2406</v>
      </c>
      <c r="GP112" s="9">
        <f>[1]Sheet1!AD562</f>
        <v>-1227</v>
      </c>
      <c r="GQ112" s="9">
        <f>[1]Sheet1!AE562</f>
        <v>-245</v>
      </c>
      <c r="GR112" s="9">
        <f>[1]Sheet1!AF562</f>
        <v>1115</v>
      </c>
      <c r="GS112" s="9">
        <f>[1]Sheet1!AG562</f>
        <v>2</v>
      </c>
      <c r="GT112" s="9">
        <f>[1]Sheet1!AH562</f>
        <v>-3379</v>
      </c>
      <c r="GU112" s="9">
        <f>[1]Sheet1!AI562</f>
        <v>-850</v>
      </c>
      <c r="GV112" s="9">
        <f>[1]Sheet1!AJ562</f>
        <v>2938</v>
      </c>
      <c r="GW112" s="9">
        <f>[1]Sheet1!AK562</f>
        <v>1498</v>
      </c>
      <c r="GX112" s="9">
        <f>[1]Sheet1!AL562</f>
        <v>1010</v>
      </c>
      <c r="GY112" s="9">
        <f>[1]Sheet1!AM562</f>
        <v>-1863</v>
      </c>
      <c r="GZ112" s="9">
        <f>[1]Sheet1!AN562</f>
        <v>-1959</v>
      </c>
      <c r="HA112" s="9">
        <f>[1]Sheet1!AO562</f>
        <v>-902</v>
      </c>
      <c r="HB112" s="9">
        <f>[1]Sheet1!AP562</f>
        <v>1205</v>
      </c>
      <c r="HC112" s="9">
        <f>[1]Sheet1!AQ562</f>
        <v>1504</v>
      </c>
      <c r="HD112" s="9">
        <f>[1]Sheet1!AR562</f>
        <v>427</v>
      </c>
      <c r="HE112" s="9">
        <f>[1]Sheet1!AS562</f>
        <v>-90</v>
      </c>
      <c r="HF112" s="9">
        <f>[1]Sheet1!AT562</f>
        <v>1009</v>
      </c>
      <c r="HG112" s="9">
        <f>[1]Sheet1!AU562</f>
        <v>2063</v>
      </c>
      <c r="HH112" s="9">
        <f>[1]Sheet1!AV562</f>
        <v>1983</v>
      </c>
      <c r="HI112" s="9">
        <f>[1]Sheet1!AW562</f>
        <v>421</v>
      </c>
      <c r="HJ112" s="9">
        <f>[1]Sheet1!AX562</f>
        <v>1052</v>
      </c>
      <c r="HK112" s="9">
        <f>[1]Sheet1!AY562</f>
        <v>1100</v>
      </c>
      <c r="HL112" s="9">
        <f>[1]Sheet1!AZ562</f>
        <v>716</v>
      </c>
      <c r="HM112" s="9">
        <f>[1]Sheet1!BA562</f>
        <v>-488</v>
      </c>
      <c r="HN112" s="9">
        <f>[1]Sheet1!BB562</f>
        <v>1374</v>
      </c>
      <c r="HO112" s="9">
        <f>[1]Sheet1!BC562</f>
        <v>-219</v>
      </c>
      <c r="HP112" s="9">
        <f>[1]Sheet1!BD562</f>
        <v>-767</v>
      </c>
      <c r="HQ112" s="9">
        <f>[1]Sheet1!BE562</f>
        <v>-719</v>
      </c>
      <c r="HR112" s="9">
        <f>[1]Sheet1!BF562</f>
        <v>-187</v>
      </c>
      <c r="HS112" s="9">
        <f>[1]Sheet1!BG562</f>
        <v>994</v>
      </c>
      <c r="HT112" s="9">
        <f>[1]Sheet1!BH562</f>
        <v>448</v>
      </c>
      <c r="HU112" s="9">
        <f>[1]Sheet1!BI562</f>
        <v>-69</v>
      </c>
      <c r="HV112" s="9">
        <f>[1]Sheet1!BJ562</f>
        <v>-188</v>
      </c>
      <c r="HW112" s="9">
        <f>[1]Sheet1!BK562</f>
        <v>339</v>
      </c>
      <c r="HX112" s="9">
        <f>[1]Sheet1!BL562</f>
        <v>134</v>
      </c>
      <c r="HY112" s="9">
        <f>[1]Sheet1!BM562</f>
        <v>-247</v>
      </c>
      <c r="HZ112" s="9">
        <f>[1]Sheet1!BN562</f>
        <v>-143</v>
      </c>
      <c r="IA112" s="9">
        <f>[1]Sheet1!BO562</f>
        <v>2218</v>
      </c>
      <c r="IB112" s="9">
        <f>[1]Sheet1!BP562</f>
        <v>3477</v>
      </c>
      <c r="IC112" s="9">
        <f>[1]Sheet1!BQ562</f>
        <v>3218</v>
      </c>
      <c r="ID112" s="9">
        <f>[1]Sheet1!BR562</f>
        <v>1899</v>
      </c>
      <c r="IE112" s="9">
        <f>[1]Sheet1!BS562</f>
        <v>1440</v>
      </c>
      <c r="IF112" s="9">
        <f>[1]Sheet1!BT562</f>
        <v>1303</v>
      </c>
      <c r="IG112" s="9">
        <f>[1]Sheet1!BU562</f>
        <v>777</v>
      </c>
      <c r="IH112" s="9">
        <f>[1]Sheet1!BV562</f>
        <v>1702</v>
      </c>
      <c r="II112" s="9">
        <f>[1]Sheet1!BW562</f>
        <v>1341</v>
      </c>
      <c r="IJ112" s="9">
        <f>[1]Sheet1!BX562</f>
        <v>785</v>
      </c>
      <c r="IK112" s="9">
        <f>[1]Sheet1!BY562</f>
        <v>475</v>
      </c>
      <c r="IL112" s="9">
        <f>[1]Sheet1!BZ562</f>
        <v>-429</v>
      </c>
      <c r="IM112" s="9">
        <f>[1]Sheet1!CA562</f>
        <v>-980</v>
      </c>
      <c r="IN112" s="9">
        <f>[1]Sheet1!CB562</f>
        <v>-140</v>
      </c>
      <c r="IO112" s="9">
        <f>[1]Sheet1!CC562</f>
        <v>804</v>
      </c>
      <c r="IP112" s="9">
        <f>[1]Sheet1!CD562</f>
        <v>-1635</v>
      </c>
      <c r="IQ112" s="9">
        <f>[1]Sheet1!CE562</f>
        <v>-1218</v>
      </c>
      <c r="IR112" s="9">
        <f>[1]Sheet1!CF562</f>
        <v>-144</v>
      </c>
      <c r="IS112" s="9">
        <f>[1]Sheet1!CG562</f>
        <v>-821</v>
      </c>
      <c r="IV112" s="9"/>
    </row>
    <row r="113" spans="1:256" ht="12" customHeight="1" x14ac:dyDescent="0.15">
      <c r="A113" s="1" t="s">
        <v>16</v>
      </c>
      <c r="B113" s="9">
        <f>[1]Sheet1!CH356</f>
        <v>-71</v>
      </c>
      <c r="C113" s="9">
        <f>[1]Sheet1!CI356</f>
        <v>202</v>
      </c>
      <c r="D113" s="9">
        <f>[1]Sheet1!CJ356</f>
        <v>372</v>
      </c>
      <c r="E113" s="9">
        <f>[1]Sheet1!CK356</f>
        <v>468</v>
      </c>
      <c r="F113" s="9">
        <f>[1]Sheet1!CL356</f>
        <v>585</v>
      </c>
      <c r="G113" s="9">
        <f>[1]Sheet1!CM356</f>
        <v>646</v>
      </c>
      <c r="H113" s="9">
        <f>[1]Sheet1!CN356</f>
        <v>997</v>
      </c>
      <c r="I113" s="9">
        <f>[1]Sheet1!CO356</f>
        <v>718</v>
      </c>
      <c r="J113" s="9">
        <f>[1]Sheet1!CP356</f>
        <v>188</v>
      </c>
      <c r="K113" s="9">
        <f>[1]Sheet1!CQ356</f>
        <v>243</v>
      </c>
      <c r="L113" s="9">
        <f>[1]Sheet1!CR356</f>
        <v>116</v>
      </c>
      <c r="M113" s="9">
        <f>[1]Sheet1!CS356</f>
        <v>735</v>
      </c>
      <c r="N113" s="9">
        <f>[1]Sheet1!CT356</f>
        <v>1017</v>
      </c>
      <c r="O113" s="9">
        <f>[1]Sheet1!CU356</f>
        <v>1205</v>
      </c>
      <c r="P113" s="9">
        <f>[1]Sheet1!CV356</f>
        <v>1161</v>
      </c>
      <c r="Q113" s="9">
        <f>[1]Sheet1!CW356</f>
        <v>498</v>
      </c>
      <c r="R113" s="9">
        <f>[1]Sheet1!CX356</f>
        <v>684</v>
      </c>
      <c r="S113" s="9">
        <f>[1]Sheet1!CY356</f>
        <v>663</v>
      </c>
      <c r="T113" s="9">
        <f>[1]Sheet1!CZ356</f>
        <v>199</v>
      </c>
      <c r="U113" s="9">
        <f>[1]Sheet1!DA356</f>
        <v>303</v>
      </c>
      <c r="V113" s="9">
        <f>[1]Sheet1!DB356</f>
        <v>152</v>
      </c>
      <c r="W113" s="9">
        <f>[1]Sheet1!DC356</f>
        <v>694</v>
      </c>
      <c r="X113" s="9">
        <f>[1]Sheet1!DD356</f>
        <v>585</v>
      </c>
      <c r="Y113" s="9">
        <f>[1]Sheet1!DE356</f>
        <v>321</v>
      </c>
      <c r="Z113" s="9">
        <f>[1]Sheet1!DF356</f>
        <v>719</v>
      </c>
      <c r="AA113" s="9">
        <f>[1]Sheet1!DG356</f>
        <v>912</v>
      </c>
      <c r="AB113" s="9">
        <f>[1]Sheet1!DH356</f>
        <v>1381</v>
      </c>
      <c r="AC113" s="9">
        <f>[1]Sheet1!DI356</f>
        <v>991</v>
      </c>
      <c r="AD113" s="9">
        <f>[1]Sheet1!DJ356</f>
        <v>741</v>
      </c>
      <c r="AE113" s="9">
        <f>[1]Sheet1!DK356</f>
        <v>642</v>
      </c>
      <c r="AF113" s="9">
        <f>[1]Sheet1!DL356</f>
        <v>565</v>
      </c>
      <c r="AG113" s="9">
        <f>[1]Sheet1!DM356</f>
        <v>1391</v>
      </c>
      <c r="AH113" s="9">
        <f>[1]Sheet1!DN356</f>
        <v>717</v>
      </c>
      <c r="AI113" s="9">
        <f>[1]Sheet1!DO356</f>
        <v>-238</v>
      </c>
      <c r="AJ113" s="9">
        <f>[1]Sheet1!DP356</f>
        <v>-432</v>
      </c>
      <c r="AK113" s="9">
        <f>[1]Sheet1!DQ356</f>
        <v>-255</v>
      </c>
      <c r="AL113" s="9">
        <f>[1]Sheet1!DR356</f>
        <v>142</v>
      </c>
      <c r="AM113" s="9">
        <f>[1]Sheet1!DS356</f>
        <v>241</v>
      </c>
      <c r="AN113" s="9">
        <f>[1]Sheet1!DT356</f>
        <v>164</v>
      </c>
      <c r="AO113" s="9">
        <f>[1]Sheet1!DU356</f>
        <v>-12</v>
      </c>
      <c r="AP113" s="9">
        <f>[1]Sheet1!DV356</f>
        <v>600</v>
      </c>
      <c r="AQ113" s="9">
        <f>[1]Sheet1!DW356</f>
        <v>599</v>
      </c>
      <c r="AR113" s="9">
        <f>[1]Sheet1!DX356</f>
        <v>400</v>
      </c>
      <c r="AS113" s="9">
        <f>[1]Sheet1!DY356</f>
        <v>144</v>
      </c>
      <c r="AT113" s="9">
        <f>[1]Sheet1!DZ356</f>
        <v>26</v>
      </c>
      <c r="AU113" s="9">
        <f>[1]Sheet1!EA356</f>
        <v>114</v>
      </c>
      <c r="AV113" s="9">
        <f>[1]Sheet1!EB356</f>
        <v>541</v>
      </c>
      <c r="AW113" s="9">
        <f>[1]Sheet1!EC356</f>
        <v>587</v>
      </c>
      <c r="AX113" s="9">
        <f>[1]Sheet1!ED356</f>
        <v>84</v>
      </c>
      <c r="AY113" s="9">
        <f>[1]Sheet1!EE356</f>
        <v>257</v>
      </c>
      <c r="AZ113" s="9">
        <f>[1]Sheet1!EF356</f>
        <v>332</v>
      </c>
      <c r="BA113" s="9">
        <f>[1]Sheet1!EG356</f>
        <v>568</v>
      </c>
      <c r="BB113" s="9">
        <f>[1]Sheet1!EH356</f>
        <v>-88</v>
      </c>
      <c r="BC113" s="9">
        <f>[1]Sheet1!EI356</f>
        <v>-41</v>
      </c>
      <c r="BD113" s="9">
        <f>[1]Sheet1!EJ356</f>
        <v>624</v>
      </c>
      <c r="BE113" s="9">
        <f>[1]Sheet1!EK356</f>
        <v>288</v>
      </c>
      <c r="BF113" s="9">
        <f>[1]Sheet1!EL356</f>
        <v>62</v>
      </c>
      <c r="BG113" s="9">
        <f>[1]Sheet1!EM356</f>
        <v>91</v>
      </c>
      <c r="BH113" s="9">
        <f>[1]Sheet1!EN356</f>
        <v>30</v>
      </c>
      <c r="BI113" s="9">
        <f>[1]Sheet1!EO356</f>
        <v>109</v>
      </c>
      <c r="BJ113" s="9">
        <f>[1]Sheet1!EP356</f>
        <v>61</v>
      </c>
      <c r="BK113" s="9">
        <f>[1]Sheet1!EQ356</f>
        <v>150</v>
      </c>
      <c r="BL113" s="9">
        <f>[1]Sheet1!ER356</f>
        <v>420</v>
      </c>
      <c r="BM113" s="9">
        <f>[1]Sheet1!ES356</f>
        <v>-216</v>
      </c>
      <c r="BN113" s="9">
        <f>[1]Sheet1!ET356</f>
        <v>540</v>
      </c>
      <c r="BO113" s="9">
        <f>[1]Sheet1!EU356</f>
        <v>2231</v>
      </c>
      <c r="BP113" s="9">
        <f>[1]Sheet1!EV356</f>
        <v>2261</v>
      </c>
      <c r="BQ113" s="9">
        <f>[1]Sheet1!EW356</f>
        <v>1286</v>
      </c>
      <c r="BR113" s="9">
        <f>[1]Sheet1!EX356</f>
        <v>1552</v>
      </c>
      <c r="BS113" s="9">
        <f>[1]Sheet1!EY356</f>
        <v>944</v>
      </c>
      <c r="BT113" s="9">
        <f>[1]Sheet1!EZ356</f>
        <v>251</v>
      </c>
      <c r="BU113" s="9">
        <f>[1]Sheet1!FA356</f>
        <v>4</v>
      </c>
      <c r="BV113" s="9">
        <f>[1]Sheet1!FB356</f>
        <v>-138</v>
      </c>
      <c r="BW113" s="9">
        <f>[1]Sheet1!FC356</f>
        <v>-400</v>
      </c>
      <c r="BX113" s="9">
        <f>[1]Sheet1!FD356</f>
        <v>-717</v>
      </c>
      <c r="BY113" s="9">
        <f>[1]Sheet1!FE356</f>
        <v>-856</v>
      </c>
      <c r="BZ113" s="9">
        <f>[1]Sheet1!FF356</f>
        <v>-274</v>
      </c>
      <c r="CA113" s="9">
        <f>[1]Sheet1!FG356</f>
        <v>-528</v>
      </c>
      <c r="CB113" s="9">
        <f>[1]Sheet1!FH356</f>
        <v>-722</v>
      </c>
      <c r="CC113" s="9">
        <f>[1]Sheet1!FI356</f>
        <v>-837</v>
      </c>
      <c r="CD113" s="9">
        <f>[1]Sheet1!FJ356</f>
        <v>-597</v>
      </c>
      <c r="CE113" s="9">
        <f>[1]Sheet1!FK356</f>
        <v>-585</v>
      </c>
      <c r="CF113" s="9">
        <f>[1]Sheet1!FL356</f>
        <v>-704</v>
      </c>
      <c r="CG113" s="9">
        <f>[1]Sheet1!FM356</f>
        <v>-925</v>
      </c>
      <c r="CH113" s="9">
        <f>[1]Sheet1!FN356</f>
        <v>-1135</v>
      </c>
      <c r="CI113" s="9">
        <f>[1]Sheet1!FO356</f>
        <v>-1088</v>
      </c>
      <c r="CJ113" s="9">
        <f>[1]Sheet1!FP356</f>
        <v>-25</v>
      </c>
      <c r="CK113" s="9">
        <f>[1]Sheet1!FQ356</f>
        <v>-232</v>
      </c>
      <c r="CL113" s="9">
        <f>[1]Sheet1!FR356</f>
        <v>-289</v>
      </c>
      <c r="CM113" s="9">
        <f>[1]Sheet1!FS356</f>
        <v>-332</v>
      </c>
      <c r="CN113" s="9">
        <f>[1]Sheet1!FT356</f>
        <v>-800</v>
      </c>
      <c r="CO113" s="9">
        <f>[1]Sheet1!FU356</f>
        <v>-1252</v>
      </c>
      <c r="CP113" s="9">
        <f>[1]Sheet1!FV356</f>
        <v>-1057</v>
      </c>
      <c r="CQ113" s="9">
        <f>[1]Sheet1!FW356</f>
        <v>-533</v>
      </c>
      <c r="CR113" s="9">
        <f>[1]Sheet1!FX356</f>
        <v>56</v>
      </c>
      <c r="CS113" s="9">
        <f>[1]Sheet1!FY356</f>
        <v>-1110</v>
      </c>
      <c r="CT113" s="9">
        <f>[1]Sheet1!FZ356</f>
        <v>-1637</v>
      </c>
      <c r="CU113" s="9">
        <f>[1]Sheet1!GA356</f>
        <v>-2042</v>
      </c>
      <c r="CV113" s="9">
        <f>[1]Sheet1!GB356</f>
        <v>-40</v>
      </c>
      <c r="CW113" s="9">
        <f>[1]Sheet1!GC356</f>
        <v>495</v>
      </c>
      <c r="CX113" s="9">
        <f>[1]Sheet1!GD356</f>
        <v>481</v>
      </c>
      <c r="CY113" s="9">
        <f>[1]Sheet1!GE356</f>
        <v>411</v>
      </c>
      <c r="CZ113" s="9">
        <f>[1]Sheet1!GF356</f>
        <v>877</v>
      </c>
      <c r="DA113" s="9">
        <f>[1]Sheet1!GG356</f>
        <v>2402</v>
      </c>
      <c r="DB113" s="9">
        <f>[1]Sheet1!GH356</f>
        <v>2031</v>
      </c>
      <c r="DC113" s="9">
        <f>[1]Sheet1!GI356</f>
        <v>1350</v>
      </c>
      <c r="DD113" s="9">
        <f>[1]Sheet1!GJ356</f>
        <v>2992</v>
      </c>
      <c r="DE113" s="9">
        <f>[1]Sheet1!GK356</f>
        <v>2697</v>
      </c>
      <c r="DF113" s="9">
        <f>[1]Sheet1!GL356</f>
        <v>1978</v>
      </c>
      <c r="DG113" s="9">
        <f>[1]Sheet1!GM356</f>
        <v>3517</v>
      </c>
      <c r="DH113" s="9">
        <f>[1]Sheet1!GN356</f>
        <v>3199</v>
      </c>
      <c r="DI113" s="9">
        <f>[1]Sheet1!GO356</f>
        <v>2061</v>
      </c>
      <c r="DJ113" s="9">
        <f>[1]Sheet1!GP356</f>
        <v>1089</v>
      </c>
      <c r="DK113" s="9">
        <f>[1]Sheet1!GQ356</f>
        <v>411</v>
      </c>
      <c r="DL113" s="9">
        <f>[1]Sheet1!GR356</f>
        <v>-858</v>
      </c>
      <c r="DM113" s="9">
        <f>[1]Sheet1!GS356</f>
        <v>-260</v>
      </c>
      <c r="DN113" s="9">
        <f>[1]Sheet1!GT356</f>
        <v>-138</v>
      </c>
      <c r="DO113" s="9">
        <f>[1]Sheet1!GU356</f>
        <v>-331</v>
      </c>
      <c r="DP113" s="9">
        <f>[1]Sheet1!GV356</f>
        <v>823</v>
      </c>
      <c r="DQ113" s="9">
        <f>[1]Sheet1!GW356</f>
        <v>1190</v>
      </c>
      <c r="DR113" s="9">
        <f>[1]Sheet1!GX356</f>
        <v>1244</v>
      </c>
      <c r="DS113" s="9">
        <f>[1]Sheet1!GY356</f>
        <v>2438</v>
      </c>
      <c r="DT113" s="9">
        <f>[1]Sheet1!GZ356</f>
        <v>2235</v>
      </c>
      <c r="DU113" s="9">
        <f>[1]Sheet1!HA356</f>
        <v>1566</v>
      </c>
      <c r="DV113" s="9">
        <f>[1]Sheet1!HB356</f>
        <v>2958</v>
      </c>
      <c r="DW113" s="9">
        <f>[1]Sheet1!HC356</f>
        <v>983</v>
      </c>
      <c r="DX113" s="9">
        <f>[1]Sheet1!HD356</f>
        <v>1071</v>
      </c>
      <c r="DY113" s="9">
        <f>[1]Sheet1!HE356</f>
        <v>-440</v>
      </c>
      <c r="DZ113" s="9">
        <f>[1]Sheet1!HF356</f>
        <v>388</v>
      </c>
      <c r="EA113" s="9">
        <f>[1]Sheet1!HG356</f>
        <v>-1035</v>
      </c>
      <c r="EB113" s="9">
        <f>[1]Sheet1!HH356</f>
        <v>1443</v>
      </c>
      <c r="EC113" s="9">
        <f>[1]Sheet1!HI356</f>
        <v>2589</v>
      </c>
      <c r="ED113" s="9">
        <f>[1]Sheet1!HJ356</f>
        <v>821</v>
      </c>
      <c r="EE113" s="9">
        <f>[1]Sheet1!HK356</f>
        <v>465</v>
      </c>
      <c r="EF113" s="9">
        <f>[1]Sheet1!HL356</f>
        <v>-1539</v>
      </c>
      <c r="EG113" s="9">
        <f>[1]Sheet1!HM356</f>
        <v>1385</v>
      </c>
      <c r="EH113" s="9">
        <f>[1]Sheet1!HN356</f>
        <v>2509</v>
      </c>
      <c r="EI113" s="9">
        <f>[1]Sheet1!HO356</f>
        <v>2997</v>
      </c>
      <c r="EJ113" s="9">
        <f>[1]Sheet1!HP356</f>
        <v>3673</v>
      </c>
      <c r="EK113" s="9">
        <f>[1]Sheet1!HQ356</f>
        <v>2748</v>
      </c>
      <c r="EL113" s="9">
        <f>[1]Sheet1!HR356</f>
        <v>3033</v>
      </c>
      <c r="EM113" s="9">
        <f>[1]Sheet1!HS356</f>
        <v>2742</v>
      </c>
      <c r="EN113" s="9">
        <f>[1]Sheet1!HT356</f>
        <v>917</v>
      </c>
      <c r="EO113" s="9">
        <f>[1]Sheet1!HU356</f>
        <v>2079</v>
      </c>
      <c r="EP113" s="9">
        <f>[1]Sheet1!HV356</f>
        <v>2212</v>
      </c>
      <c r="EQ113" s="9">
        <f>[1]Sheet1!HW356</f>
        <v>1509</v>
      </c>
      <c r="ER113" s="9">
        <f>[1]Sheet1!HX356</f>
        <v>1604</v>
      </c>
      <c r="ES113" s="9">
        <f>[1]Sheet1!HY356</f>
        <v>1782</v>
      </c>
      <c r="ET113" s="9">
        <f>[1]Sheet1!HZ356</f>
        <v>2137</v>
      </c>
      <c r="EU113" s="9">
        <f>[1]Sheet1!IA356</f>
        <v>2172</v>
      </c>
      <c r="EV113" s="9">
        <f>[1]Sheet1!IB356</f>
        <v>2320</v>
      </c>
      <c r="EW113" s="9">
        <f>[1]Sheet1!IC356</f>
        <v>2670</v>
      </c>
      <c r="EX113" s="9">
        <f>[1]Sheet1!ID356</f>
        <v>2770</v>
      </c>
      <c r="EY113" s="9">
        <f>[1]Sheet1!IE356</f>
        <v>1239</v>
      </c>
      <c r="EZ113" s="9">
        <f>[1]Sheet1!IF356</f>
        <v>-243</v>
      </c>
      <c r="FA113" s="9">
        <f>[1]Sheet1!IG356</f>
        <v>374</v>
      </c>
      <c r="FB113" s="9">
        <f>[1]Sheet1!IH356</f>
        <v>-873</v>
      </c>
      <c r="FC113" s="9">
        <f>[1]Sheet1!II356</f>
        <v>-147</v>
      </c>
      <c r="FD113" s="9">
        <f>[1]Sheet1!IJ356</f>
        <v>1587</v>
      </c>
      <c r="FE113" s="9">
        <f>[1]Sheet1!IK356</f>
        <v>179</v>
      </c>
      <c r="FF113" s="9">
        <f>[1]Sheet1!IL356</f>
        <v>-51</v>
      </c>
      <c r="FG113" s="9">
        <f>[1]Sheet1!IM356</f>
        <v>-508</v>
      </c>
      <c r="FH113" s="9">
        <f>[1]Sheet1!IN356</f>
        <v>-696</v>
      </c>
      <c r="FI113" s="9">
        <f>[1]Sheet1!IO356</f>
        <v>-2903</v>
      </c>
      <c r="FJ113" s="9">
        <f>[1]Sheet1!IP356</f>
        <v>-2903</v>
      </c>
      <c r="FK113" s="9">
        <f>[1]Sheet1!IQ356</f>
        <v>-1044</v>
      </c>
      <c r="FL113" s="9">
        <f>[1]Sheet1!IR356</f>
        <v>-646</v>
      </c>
      <c r="FM113" s="9">
        <f>[1]Sheet1!IS356</f>
        <v>-1093</v>
      </c>
      <c r="FN113" s="9">
        <f>[1]Sheet1!B563</f>
        <v>-1024</v>
      </c>
      <c r="FO113" s="9">
        <f>[1]Sheet1!C563</f>
        <v>409</v>
      </c>
      <c r="FP113" s="9">
        <f>[1]Sheet1!D563</f>
        <v>1454</v>
      </c>
      <c r="FQ113" s="9">
        <f>[1]Sheet1!E563</f>
        <v>927</v>
      </c>
      <c r="FR113" s="9">
        <f>[1]Sheet1!F563</f>
        <v>298</v>
      </c>
      <c r="FS113" s="9">
        <f>[1]Sheet1!G563</f>
        <v>-493</v>
      </c>
      <c r="FT113" s="9">
        <f>[1]Sheet1!H563</f>
        <v>948</v>
      </c>
      <c r="FU113" s="9">
        <f>[1]Sheet1!I563</f>
        <v>486</v>
      </c>
      <c r="FV113" s="9">
        <f>[1]Sheet1!J563</f>
        <v>-925</v>
      </c>
      <c r="FW113" s="9">
        <f>[1]Sheet1!K563</f>
        <v>-232</v>
      </c>
      <c r="FX113" s="9">
        <f>[1]Sheet1!L563</f>
        <v>-2356</v>
      </c>
      <c r="FY113" s="9">
        <f>[1]Sheet1!M563</f>
        <v>-3652</v>
      </c>
      <c r="FZ113" s="9">
        <f>[1]Sheet1!N563</f>
        <v>-2803</v>
      </c>
      <c r="GA113" s="9">
        <f>[1]Sheet1!O563</f>
        <v>-1042</v>
      </c>
      <c r="GB113" s="9">
        <f>[1]Sheet1!P563</f>
        <v>-77</v>
      </c>
      <c r="GC113" s="9">
        <f>[1]Sheet1!Q563</f>
        <v>1457</v>
      </c>
      <c r="GD113" s="9">
        <f>[1]Sheet1!R563</f>
        <v>-325</v>
      </c>
      <c r="GE113" s="9">
        <f>[1]Sheet1!S563</f>
        <v>-689</v>
      </c>
      <c r="GF113" s="9">
        <f>[1]Sheet1!T563</f>
        <v>-1106</v>
      </c>
      <c r="GG113" s="9">
        <f>[1]Sheet1!U563</f>
        <v>-2156</v>
      </c>
      <c r="GH113" s="9">
        <f>[1]Sheet1!V563</f>
        <v>-2886</v>
      </c>
      <c r="GI113" s="9">
        <f>[1]Sheet1!W563</f>
        <v>-3227</v>
      </c>
      <c r="GJ113" s="9">
        <f>[1]Sheet1!X563</f>
        <v>-1791</v>
      </c>
      <c r="GK113" s="9">
        <f>[1]Sheet1!Y563</f>
        <v>990</v>
      </c>
      <c r="GL113" s="9">
        <f>[1]Sheet1!Z563</f>
        <v>307</v>
      </c>
      <c r="GM113" s="9">
        <f>[1]Sheet1!AA563</f>
        <v>-1369</v>
      </c>
      <c r="GN113" s="9">
        <f>[1]Sheet1!AB563</f>
        <v>-3373</v>
      </c>
      <c r="GO113" s="9">
        <f>[1]Sheet1!AC563</f>
        <v>-4004</v>
      </c>
      <c r="GP113" s="9">
        <f>[1]Sheet1!AD563</f>
        <v>-1920</v>
      </c>
      <c r="GQ113" s="9">
        <f>[1]Sheet1!AE563</f>
        <v>4</v>
      </c>
      <c r="GR113" s="9">
        <f>[1]Sheet1!AF563</f>
        <v>1542</v>
      </c>
      <c r="GS113" s="9">
        <f>[1]Sheet1!AG563</f>
        <v>-138</v>
      </c>
      <c r="GT113" s="9">
        <f>[1]Sheet1!AH563</f>
        <v>-2404</v>
      </c>
      <c r="GU113" s="9">
        <f>[1]Sheet1!AI563</f>
        <v>-1859</v>
      </c>
      <c r="GV113" s="9">
        <f>[1]Sheet1!AJ563</f>
        <v>1035</v>
      </c>
      <c r="GW113" s="9">
        <f>[1]Sheet1!AK563</f>
        <v>550</v>
      </c>
      <c r="GX113" s="9">
        <f>[1]Sheet1!AL563</f>
        <v>-624</v>
      </c>
      <c r="GY113" s="9">
        <f>[1]Sheet1!AM563</f>
        <v>-2658</v>
      </c>
      <c r="GZ113" s="9">
        <f>[1]Sheet1!AN563</f>
        <v>-1781</v>
      </c>
      <c r="HA113" s="9">
        <f>[1]Sheet1!AO563</f>
        <v>-816</v>
      </c>
      <c r="HB113" s="9">
        <f>[1]Sheet1!AP563</f>
        <v>-238</v>
      </c>
      <c r="HC113" s="9">
        <f>[1]Sheet1!AQ563</f>
        <v>-79</v>
      </c>
      <c r="HD113" s="9">
        <f>[1]Sheet1!AR563</f>
        <v>-1449</v>
      </c>
      <c r="HE113" s="9">
        <f>[1]Sheet1!AS563</f>
        <v>-980</v>
      </c>
      <c r="HF113" s="9">
        <f>[1]Sheet1!AT563</f>
        <v>22</v>
      </c>
      <c r="HG113" s="9">
        <f>[1]Sheet1!AU563</f>
        <v>1820</v>
      </c>
      <c r="HH113" s="9">
        <f>[1]Sheet1!AV563</f>
        <v>2649</v>
      </c>
      <c r="HI113" s="9">
        <f>[1]Sheet1!AW563</f>
        <v>1429</v>
      </c>
      <c r="HJ113" s="9">
        <f>[1]Sheet1!AX563</f>
        <v>1116</v>
      </c>
      <c r="HK113" s="9">
        <f>[1]Sheet1!AY563</f>
        <v>1146</v>
      </c>
      <c r="HL113" s="9">
        <f>[1]Sheet1!AZ563</f>
        <v>1287</v>
      </c>
      <c r="HM113" s="9">
        <f>[1]Sheet1!BA563</f>
        <v>222</v>
      </c>
      <c r="HN113" s="9">
        <f>[1]Sheet1!BB563</f>
        <v>-554</v>
      </c>
      <c r="HO113" s="9">
        <f>[1]Sheet1!BC563</f>
        <v>-1685</v>
      </c>
      <c r="HP113" s="9">
        <f>[1]Sheet1!BD563</f>
        <v>-652</v>
      </c>
      <c r="HQ113" s="9">
        <f>[1]Sheet1!BE563</f>
        <v>-153</v>
      </c>
      <c r="HR113" s="9">
        <f>[1]Sheet1!BF563</f>
        <v>148</v>
      </c>
      <c r="HS113" s="9">
        <f>[1]Sheet1!BG563</f>
        <v>932</v>
      </c>
      <c r="HT113" s="9">
        <f>[1]Sheet1!BH563</f>
        <v>1304</v>
      </c>
      <c r="HU113" s="9">
        <f>[1]Sheet1!BI563</f>
        <v>1499</v>
      </c>
      <c r="HV113" s="9">
        <f>[1]Sheet1!BJ563</f>
        <v>2487</v>
      </c>
      <c r="HW113" s="9">
        <f>[1]Sheet1!BK563</f>
        <v>1159</v>
      </c>
      <c r="HX113" s="9">
        <f>[1]Sheet1!BL563</f>
        <v>177</v>
      </c>
      <c r="HY113" s="9">
        <f>[1]Sheet1!BM563</f>
        <v>122</v>
      </c>
      <c r="HZ113" s="9">
        <f>[1]Sheet1!BN563</f>
        <v>-120</v>
      </c>
      <c r="IA113" s="9">
        <f>[1]Sheet1!BO563</f>
        <v>2553</v>
      </c>
      <c r="IB113" s="9">
        <f>[1]Sheet1!BP563</f>
        <v>3918</v>
      </c>
      <c r="IC113" s="9">
        <f>[1]Sheet1!BQ563</f>
        <v>3821</v>
      </c>
      <c r="ID113" s="9">
        <f>[1]Sheet1!BR563</f>
        <v>3005</v>
      </c>
      <c r="IE113" s="9">
        <f>[1]Sheet1!BS563</f>
        <v>1415</v>
      </c>
      <c r="IF113" s="9">
        <f>[1]Sheet1!BT563</f>
        <v>904</v>
      </c>
      <c r="IG113" s="9">
        <f>[1]Sheet1!BU563</f>
        <v>3</v>
      </c>
      <c r="IH113" s="9">
        <f>[1]Sheet1!BV563</f>
        <v>1602</v>
      </c>
      <c r="II113" s="9">
        <f>[1]Sheet1!BW563</f>
        <v>907</v>
      </c>
      <c r="IJ113" s="9">
        <f>[1]Sheet1!BX563</f>
        <v>458</v>
      </c>
      <c r="IK113" s="9">
        <f>[1]Sheet1!BY563</f>
        <v>-387</v>
      </c>
      <c r="IL113" s="9">
        <f>[1]Sheet1!BZ563</f>
        <v>18</v>
      </c>
      <c r="IM113" s="9">
        <f>[1]Sheet1!CA563</f>
        <v>-927</v>
      </c>
      <c r="IN113" s="9">
        <f>[1]Sheet1!CB563</f>
        <v>-1039</v>
      </c>
      <c r="IO113" s="9">
        <f>[1]Sheet1!CC563</f>
        <v>-921</v>
      </c>
      <c r="IP113" s="9">
        <f>[1]Sheet1!CD563</f>
        <v>-867</v>
      </c>
      <c r="IQ113" s="9">
        <f>[1]Sheet1!CE563</f>
        <v>-945</v>
      </c>
      <c r="IR113" s="9">
        <f>[1]Sheet1!CF563</f>
        <v>-433</v>
      </c>
      <c r="IS113" s="9">
        <f>[1]Sheet1!CG563</f>
        <v>-858</v>
      </c>
      <c r="IV113" s="9"/>
    </row>
    <row r="114" spans="1:256" ht="12" customHeight="1" x14ac:dyDescent="0.15">
      <c r="A114" s="1" t="s">
        <v>17</v>
      </c>
      <c r="B114" s="9">
        <f>[1]Sheet1!CH357</f>
        <v>0</v>
      </c>
      <c r="C114" s="9">
        <f>[1]Sheet1!CI357</f>
        <v>0</v>
      </c>
      <c r="D114" s="9">
        <f>[1]Sheet1!CJ357</f>
        <v>0</v>
      </c>
      <c r="E114" s="9">
        <f>[1]Sheet1!CK357</f>
        <v>0</v>
      </c>
      <c r="F114" s="9">
        <f>[1]Sheet1!CL357</f>
        <v>0</v>
      </c>
      <c r="G114" s="9">
        <f>[1]Sheet1!CM357</f>
        <v>0</v>
      </c>
      <c r="H114" s="9">
        <f>[1]Sheet1!CN357</f>
        <v>0</v>
      </c>
      <c r="I114" s="9">
        <f>[1]Sheet1!CO357</f>
        <v>0</v>
      </c>
      <c r="J114" s="9">
        <f>[1]Sheet1!CP357</f>
        <v>0</v>
      </c>
      <c r="K114" s="9">
        <f>[1]Sheet1!CQ357</f>
        <v>0</v>
      </c>
      <c r="L114" s="9">
        <f>[1]Sheet1!CR357</f>
        <v>0</v>
      </c>
      <c r="M114" s="9">
        <f>[1]Sheet1!CS357</f>
        <v>0</v>
      </c>
      <c r="N114" s="9">
        <f>[1]Sheet1!CT357</f>
        <v>0</v>
      </c>
      <c r="O114" s="9">
        <f>[1]Sheet1!CU357</f>
        <v>0</v>
      </c>
      <c r="P114" s="9">
        <f>[1]Sheet1!CV357</f>
        <v>0</v>
      </c>
      <c r="Q114" s="9">
        <f>[1]Sheet1!CW357</f>
        <v>0</v>
      </c>
      <c r="R114" s="9">
        <f>[1]Sheet1!CX357</f>
        <v>0</v>
      </c>
      <c r="S114" s="9">
        <f>[1]Sheet1!CY357</f>
        <v>0</v>
      </c>
      <c r="T114" s="9">
        <f>[1]Sheet1!CZ357</f>
        <v>0</v>
      </c>
      <c r="U114" s="9">
        <f>[1]Sheet1!DA357</f>
        <v>0</v>
      </c>
      <c r="V114" s="9">
        <f>[1]Sheet1!DB357</f>
        <v>0</v>
      </c>
      <c r="W114" s="9">
        <f>[1]Sheet1!DC357</f>
        <v>0</v>
      </c>
      <c r="X114" s="9">
        <f>[1]Sheet1!DD357</f>
        <v>0</v>
      </c>
      <c r="Y114" s="9">
        <f>[1]Sheet1!DE357</f>
        <v>0</v>
      </c>
      <c r="Z114" s="9">
        <f>[1]Sheet1!DF357</f>
        <v>0</v>
      </c>
      <c r="AA114" s="9">
        <f>[1]Sheet1!DG357</f>
        <v>0</v>
      </c>
      <c r="AB114" s="9">
        <f>[1]Sheet1!DH357</f>
        <v>0</v>
      </c>
      <c r="AC114" s="9">
        <f>[1]Sheet1!DI357</f>
        <v>0</v>
      </c>
      <c r="AD114" s="9">
        <f>[1]Sheet1!DJ357</f>
        <v>1500</v>
      </c>
      <c r="AE114" s="9">
        <f>[1]Sheet1!DK357</f>
        <v>2700</v>
      </c>
      <c r="AF114" s="9">
        <f>[1]Sheet1!DL357</f>
        <v>3500</v>
      </c>
      <c r="AG114" s="9">
        <f>[1]Sheet1!DM357</f>
        <v>0</v>
      </c>
      <c r="AH114" s="9">
        <f>[1]Sheet1!DN357</f>
        <v>0</v>
      </c>
      <c r="AI114" s="9">
        <f>[1]Sheet1!DO357</f>
        <v>0</v>
      </c>
      <c r="AJ114" s="9">
        <f>[1]Sheet1!DP357</f>
        <v>0</v>
      </c>
      <c r="AK114" s="9">
        <f>[1]Sheet1!DQ357</f>
        <v>1500</v>
      </c>
      <c r="AL114" s="9">
        <f>[1]Sheet1!DR357</f>
        <v>2000</v>
      </c>
      <c r="AM114" s="9">
        <f>[1]Sheet1!DS357</f>
        <v>0</v>
      </c>
      <c r="AN114" s="9">
        <f>[1]Sheet1!DT357</f>
        <v>0</v>
      </c>
      <c r="AO114" s="9">
        <f>[1]Sheet1!DU357</f>
        <v>0</v>
      </c>
      <c r="AP114" s="9">
        <f>[1]Sheet1!DV357</f>
        <v>0</v>
      </c>
      <c r="AQ114" s="9">
        <f>[1]Sheet1!DW357</f>
        <v>0</v>
      </c>
      <c r="AR114" s="9">
        <f>[1]Sheet1!DX357</f>
        <v>300</v>
      </c>
      <c r="AS114" s="9">
        <f>[1]Sheet1!DY357</f>
        <v>0</v>
      </c>
      <c r="AT114" s="9">
        <f>[1]Sheet1!DZ357</f>
        <v>0</v>
      </c>
      <c r="AU114" s="9">
        <f>[1]Sheet1!EA357</f>
        <v>0</v>
      </c>
      <c r="AV114" s="9">
        <f>[1]Sheet1!EB357</f>
        <v>0</v>
      </c>
      <c r="AW114" s="9">
        <f>[1]Sheet1!EC357</f>
        <v>0</v>
      </c>
      <c r="AX114" s="9">
        <f>[1]Sheet1!ED357</f>
        <v>0</v>
      </c>
      <c r="AY114" s="9">
        <f>[1]Sheet1!EE357</f>
        <v>0</v>
      </c>
      <c r="AZ114" s="9">
        <f>[1]Sheet1!EF357</f>
        <v>0</v>
      </c>
      <c r="BA114" s="9">
        <f>[1]Sheet1!EG357</f>
        <v>0</v>
      </c>
      <c r="BB114" s="9">
        <f>[1]Sheet1!EH357</f>
        <v>0</v>
      </c>
      <c r="BC114" s="9">
        <f>[1]Sheet1!EI357</f>
        <v>0</v>
      </c>
      <c r="BD114" s="9">
        <f>[1]Sheet1!EJ357</f>
        <v>0</v>
      </c>
      <c r="BE114" s="9">
        <f>[1]Sheet1!EK357</f>
        <v>0</v>
      </c>
      <c r="BF114" s="9">
        <f>[1]Sheet1!EL357</f>
        <v>0</v>
      </c>
      <c r="BG114" s="9">
        <f>[1]Sheet1!EM357</f>
        <v>900</v>
      </c>
      <c r="BH114" s="9">
        <f>[1]Sheet1!EN357</f>
        <v>900</v>
      </c>
      <c r="BI114" s="9">
        <f>[1]Sheet1!EO357</f>
        <v>0</v>
      </c>
      <c r="BJ114" s="9">
        <f>[1]Sheet1!EP357</f>
        <v>0</v>
      </c>
      <c r="BK114" s="9">
        <f>[1]Sheet1!EQ357</f>
        <v>0</v>
      </c>
      <c r="BL114" s="9">
        <f>[1]Sheet1!ER357</f>
        <v>0</v>
      </c>
      <c r="BM114" s="9">
        <f>[1]Sheet1!ES357</f>
        <v>0</v>
      </c>
      <c r="BN114" s="9">
        <f>[1]Sheet1!ET357</f>
        <v>0</v>
      </c>
      <c r="BO114" s="9">
        <f>[1]Sheet1!EU357</f>
        <v>100</v>
      </c>
      <c r="BP114" s="9">
        <f>[1]Sheet1!EV357</f>
        <v>400</v>
      </c>
      <c r="BQ114" s="9">
        <f>[1]Sheet1!EW357</f>
        <v>200</v>
      </c>
      <c r="BR114" s="9">
        <f>[1]Sheet1!EX357</f>
        <v>100</v>
      </c>
      <c r="BS114" s="9">
        <f>[1]Sheet1!EY357</f>
        <v>0</v>
      </c>
      <c r="BT114" s="9">
        <f>[1]Sheet1!EZ357</f>
        <v>0</v>
      </c>
      <c r="BU114" s="9">
        <f>[1]Sheet1!FA357</f>
        <v>0</v>
      </c>
      <c r="BV114" s="9">
        <f>[1]Sheet1!FB357</f>
        <v>0</v>
      </c>
      <c r="BW114" s="9">
        <f>[1]Sheet1!FC357</f>
        <v>0</v>
      </c>
      <c r="BX114" s="9">
        <f>[1]Sheet1!FD357</f>
        <v>-1000</v>
      </c>
      <c r="BY114" s="9">
        <f>[1]Sheet1!FE357</f>
        <v>0</v>
      </c>
      <c r="BZ114" s="9">
        <f>[1]Sheet1!FF357</f>
        <v>0</v>
      </c>
      <c r="CA114" s="9">
        <f>[1]Sheet1!FG357</f>
        <v>0</v>
      </c>
      <c r="CB114" s="9">
        <f>[1]Sheet1!FH357</f>
        <v>0</v>
      </c>
      <c r="CC114" s="9">
        <f>[1]Sheet1!FI357</f>
        <v>0</v>
      </c>
      <c r="CD114" s="9">
        <f>[1]Sheet1!FJ357</f>
        <v>0</v>
      </c>
      <c r="CE114" s="9">
        <f>[1]Sheet1!FK357</f>
        <v>0</v>
      </c>
      <c r="CF114" s="9">
        <f>[1]Sheet1!FL357</f>
        <v>0</v>
      </c>
      <c r="CG114" s="9">
        <f>[1]Sheet1!FM357</f>
        <v>0</v>
      </c>
      <c r="CH114" s="9">
        <f>[1]Sheet1!FN357</f>
        <v>0</v>
      </c>
      <c r="CI114" s="9">
        <f>[1]Sheet1!FO357</f>
        <v>0</v>
      </c>
      <c r="CJ114" s="9">
        <f>[1]Sheet1!FP357</f>
        <v>0</v>
      </c>
      <c r="CK114" s="9">
        <f>[1]Sheet1!FQ357</f>
        <v>0</v>
      </c>
      <c r="CL114" s="9">
        <f>[1]Sheet1!FR357</f>
        <v>0</v>
      </c>
      <c r="CM114" s="9">
        <f>[1]Sheet1!FS357</f>
        <v>0</v>
      </c>
      <c r="CN114" s="9">
        <f>[1]Sheet1!FT357</f>
        <v>0</v>
      </c>
      <c r="CO114" s="9">
        <f>[1]Sheet1!FU357</f>
        <v>0</v>
      </c>
      <c r="CP114" s="9">
        <f>[1]Sheet1!FV357</f>
        <v>0</v>
      </c>
      <c r="CQ114" s="9">
        <f>[1]Sheet1!FW357</f>
        <v>0</v>
      </c>
      <c r="CR114" s="9">
        <f>[1]Sheet1!FX357</f>
        <v>0</v>
      </c>
      <c r="CS114" s="9">
        <f>[1]Sheet1!FY357</f>
        <v>0</v>
      </c>
      <c r="CT114" s="9">
        <f>[1]Sheet1!FZ357</f>
        <v>0</v>
      </c>
      <c r="CU114" s="9">
        <f>[1]Sheet1!GA357</f>
        <v>800</v>
      </c>
      <c r="CV114" s="9">
        <f>[1]Sheet1!GB357</f>
        <v>0</v>
      </c>
      <c r="CW114" s="9">
        <f>[1]Sheet1!GC357</f>
        <v>0</v>
      </c>
      <c r="CX114" s="9">
        <f>[1]Sheet1!GD357</f>
        <v>0</v>
      </c>
      <c r="CY114" s="9">
        <f>[1]Sheet1!GE357</f>
        <v>0</v>
      </c>
      <c r="CZ114" s="9">
        <f>[1]Sheet1!GF357</f>
        <v>0</v>
      </c>
      <c r="DA114" s="9">
        <f>[1]Sheet1!GG357</f>
        <v>0</v>
      </c>
      <c r="DB114" s="9">
        <f>[1]Sheet1!GH357</f>
        <v>0</v>
      </c>
      <c r="DC114" s="9">
        <f>[1]Sheet1!GI357</f>
        <v>0</v>
      </c>
      <c r="DD114" s="9">
        <f>[1]Sheet1!GJ357</f>
        <v>0</v>
      </c>
      <c r="DE114" s="9">
        <f>[1]Sheet1!GK357</f>
        <v>0</v>
      </c>
      <c r="DF114" s="9">
        <f>[1]Sheet1!GL357</f>
        <v>0</v>
      </c>
      <c r="DG114" s="9">
        <f>[1]Sheet1!GM357</f>
        <v>0</v>
      </c>
      <c r="DH114" s="9">
        <f>[1]Sheet1!GN357</f>
        <v>0</v>
      </c>
      <c r="DI114" s="9">
        <f>[1]Sheet1!GO357</f>
        <v>0</v>
      </c>
      <c r="DJ114" s="9">
        <f>[1]Sheet1!GP357</f>
        <v>0</v>
      </c>
      <c r="DK114" s="9">
        <f>[1]Sheet1!GQ357</f>
        <v>0</v>
      </c>
      <c r="DL114" s="9">
        <f>[1]Sheet1!GR357</f>
        <v>0</v>
      </c>
      <c r="DM114" s="9">
        <f>[1]Sheet1!GS357</f>
        <v>0</v>
      </c>
      <c r="DN114" s="9">
        <f>[1]Sheet1!GT357</f>
        <v>0</v>
      </c>
      <c r="DO114" s="9">
        <f>[1]Sheet1!GU357</f>
        <v>0</v>
      </c>
      <c r="DP114" s="9">
        <f>[1]Sheet1!GV357</f>
        <v>0</v>
      </c>
      <c r="DQ114" s="9">
        <f>[1]Sheet1!GW357</f>
        <v>0</v>
      </c>
      <c r="DR114" s="9">
        <f>[1]Sheet1!GX357</f>
        <v>0</v>
      </c>
      <c r="DS114" s="9">
        <f>[1]Sheet1!GY357</f>
        <v>0</v>
      </c>
      <c r="DT114" s="9">
        <f>[1]Sheet1!GZ357</f>
        <v>0</v>
      </c>
      <c r="DU114" s="9">
        <f>[1]Sheet1!HA357</f>
        <v>0</v>
      </c>
      <c r="DV114" s="9">
        <f>[1]Sheet1!HB357</f>
        <v>0</v>
      </c>
      <c r="DW114" s="9">
        <f>[1]Sheet1!HC357</f>
        <v>0</v>
      </c>
      <c r="DX114" s="9">
        <f>[1]Sheet1!HD357</f>
        <v>500</v>
      </c>
      <c r="DY114" s="9">
        <f>[1]Sheet1!HE357</f>
        <v>1000</v>
      </c>
      <c r="DZ114" s="9">
        <f>[1]Sheet1!HF357</f>
        <v>1000</v>
      </c>
      <c r="EA114" s="9">
        <f>[1]Sheet1!HG357</f>
        <v>0</v>
      </c>
      <c r="EB114" s="9">
        <f>[1]Sheet1!HH357</f>
        <v>0</v>
      </c>
      <c r="EC114" s="9">
        <f>[1]Sheet1!HI357</f>
        <v>0</v>
      </c>
      <c r="ED114" s="9">
        <f>[1]Sheet1!HJ357</f>
        <v>0</v>
      </c>
      <c r="EE114" s="9">
        <f>[1]Sheet1!HK357</f>
        <v>0</v>
      </c>
      <c r="EF114" s="9">
        <f>[1]Sheet1!HL357</f>
        <v>9000</v>
      </c>
      <c r="EG114" s="9">
        <f>[1]Sheet1!HM357</f>
        <v>0</v>
      </c>
      <c r="EH114" s="9">
        <f>[1]Sheet1!HN357</f>
        <v>0</v>
      </c>
      <c r="EI114" s="9">
        <f>[1]Sheet1!HO357</f>
        <v>0</v>
      </c>
      <c r="EJ114" s="9">
        <f>[1]Sheet1!HP357</f>
        <v>0</v>
      </c>
      <c r="EK114" s="9">
        <f>[1]Sheet1!HQ357</f>
        <v>0</v>
      </c>
      <c r="EL114" s="9">
        <f>[1]Sheet1!HR357</f>
        <v>0</v>
      </c>
      <c r="EM114" s="9">
        <f>[1]Sheet1!HS357</f>
        <v>0</v>
      </c>
      <c r="EN114" s="9">
        <f>[1]Sheet1!HT357</f>
        <v>0</v>
      </c>
      <c r="EO114" s="9">
        <f>[1]Sheet1!HU357</f>
        <v>0</v>
      </c>
      <c r="EP114" s="9">
        <f>[1]Sheet1!HV357</f>
        <v>0</v>
      </c>
      <c r="EQ114" s="9">
        <f>[1]Sheet1!HW357</f>
        <v>0</v>
      </c>
      <c r="ER114" s="9">
        <f>[1]Sheet1!HX357</f>
        <v>0</v>
      </c>
      <c r="ES114" s="9">
        <f>[1]Sheet1!HY357</f>
        <v>1000</v>
      </c>
      <c r="ET114" s="9">
        <f>[1]Sheet1!HZ357</f>
        <v>1000</v>
      </c>
      <c r="EU114" s="9">
        <f>[1]Sheet1!IA357</f>
        <v>0</v>
      </c>
      <c r="EV114" s="9">
        <f>[1]Sheet1!IB357</f>
        <v>0</v>
      </c>
      <c r="EW114" s="9">
        <f>[1]Sheet1!IC357</f>
        <v>0</v>
      </c>
      <c r="EX114" s="9">
        <f>[1]Sheet1!ID357</f>
        <v>0</v>
      </c>
      <c r="EY114" s="9">
        <f>[1]Sheet1!IE357</f>
        <v>0</v>
      </c>
      <c r="EZ114" s="9">
        <f>[1]Sheet1!IF357</f>
        <v>0</v>
      </c>
      <c r="FA114" s="9">
        <f>[1]Sheet1!IG357</f>
        <v>0</v>
      </c>
      <c r="FB114" s="9">
        <f>[1]Sheet1!IH357</f>
        <v>0</v>
      </c>
      <c r="FC114" s="9">
        <f>[1]Sheet1!II357</f>
        <v>0</v>
      </c>
      <c r="FD114" s="9">
        <f>[1]Sheet1!IJ357</f>
        <v>0</v>
      </c>
      <c r="FE114" s="9">
        <f>[1]Sheet1!IK357</f>
        <v>0</v>
      </c>
      <c r="FF114" s="9">
        <f>[1]Sheet1!IL357</f>
        <v>0</v>
      </c>
      <c r="FG114" s="9">
        <f>[1]Sheet1!IM357</f>
        <v>0</v>
      </c>
      <c r="FH114" s="9">
        <f>[1]Sheet1!IN357</f>
        <v>0</v>
      </c>
      <c r="FI114" s="9">
        <f>[1]Sheet1!IO357</f>
        <v>0</v>
      </c>
      <c r="FJ114" s="9">
        <f>[1]Sheet1!IP357</f>
        <v>0</v>
      </c>
      <c r="FK114" s="9">
        <f>[1]Sheet1!IQ357</f>
        <v>0</v>
      </c>
      <c r="FL114" s="9">
        <f>[1]Sheet1!IR357</f>
        <v>0</v>
      </c>
      <c r="FM114" s="9">
        <f>[1]Sheet1!IS357</f>
        <v>0</v>
      </c>
      <c r="FN114" s="82">
        <f>[1]Sheet1!B564</f>
        <v>2000</v>
      </c>
      <c r="FO114" s="82">
        <f>[1]Sheet1!C564</f>
        <v>2000</v>
      </c>
      <c r="FP114" s="82">
        <f>[1]Sheet1!D564</f>
        <v>0</v>
      </c>
      <c r="FQ114" s="82">
        <f>[1]Sheet1!E564</f>
        <v>0</v>
      </c>
      <c r="FR114" s="82">
        <f>[1]Sheet1!F564</f>
        <v>0</v>
      </c>
      <c r="FS114" s="82">
        <f>[1]Sheet1!G564</f>
        <v>0</v>
      </c>
      <c r="FT114" s="82">
        <f>[1]Sheet1!H564</f>
        <v>0</v>
      </c>
      <c r="FU114" s="82">
        <f>[1]Sheet1!I564</f>
        <v>1000</v>
      </c>
      <c r="FV114" s="82">
        <f>[1]Sheet1!J564</f>
        <v>1000</v>
      </c>
      <c r="FW114" s="82">
        <f>[1]Sheet1!K564</f>
        <v>0</v>
      </c>
      <c r="FX114" s="82">
        <f>[1]Sheet1!L564</f>
        <v>0</v>
      </c>
      <c r="FY114" s="82">
        <f>[1]Sheet1!M564</f>
        <v>0</v>
      </c>
      <c r="FZ114" s="82">
        <f>[1]Sheet1!N564</f>
        <v>0</v>
      </c>
      <c r="GA114" s="82">
        <f>[1]Sheet1!O564</f>
        <v>0</v>
      </c>
      <c r="GB114" s="82">
        <f>[1]Sheet1!P564</f>
        <v>0</v>
      </c>
      <c r="GC114" s="82">
        <f>[1]Sheet1!Q564</f>
        <v>-1000</v>
      </c>
      <c r="GD114" s="82">
        <f>[1]Sheet1!R564</f>
        <v>0</v>
      </c>
      <c r="GE114" s="82">
        <f>[1]Sheet1!S564</f>
        <v>0</v>
      </c>
      <c r="GF114" s="82">
        <f>[1]Sheet1!T564</f>
        <v>0</v>
      </c>
      <c r="GG114" s="82">
        <f>[1]Sheet1!U564</f>
        <v>0</v>
      </c>
      <c r="GH114" s="82">
        <f>[1]Sheet1!V564</f>
        <v>0</v>
      </c>
      <c r="GI114" s="82">
        <f>[1]Sheet1!W564</f>
        <v>1000</v>
      </c>
      <c r="GJ114" s="82">
        <f>[1]Sheet1!X564</f>
        <v>2000</v>
      </c>
      <c r="GK114" s="82">
        <f>[1]Sheet1!Y564</f>
        <v>0</v>
      </c>
      <c r="GL114" s="82">
        <f>[1]Sheet1!Z564</f>
        <v>0</v>
      </c>
      <c r="GM114" s="82">
        <f>[1]Sheet1!AA564</f>
        <v>0</v>
      </c>
      <c r="GN114" s="82">
        <f>[1]Sheet1!AB564</f>
        <v>0</v>
      </c>
      <c r="GO114" s="82">
        <f>[1]Sheet1!AC564</f>
        <v>0</v>
      </c>
      <c r="GP114" s="82">
        <f>[1]Sheet1!AD564</f>
        <v>0</v>
      </c>
      <c r="GQ114" s="82">
        <f>[1]Sheet1!AE564</f>
        <v>0</v>
      </c>
      <c r="GR114" s="82">
        <f>[1]Sheet1!AF564</f>
        <v>0</v>
      </c>
      <c r="GS114" s="82">
        <f>[1]Sheet1!AG564</f>
        <v>0</v>
      </c>
      <c r="GT114" s="82">
        <f>[1]Sheet1!AH564</f>
        <v>0</v>
      </c>
      <c r="GU114" s="82">
        <f>[1]Sheet1!AI564</f>
        <v>0</v>
      </c>
      <c r="GV114" s="82">
        <f>[1]Sheet1!AJ564</f>
        <v>0</v>
      </c>
      <c r="GW114" s="82">
        <f>[1]Sheet1!AK564</f>
        <v>0</v>
      </c>
      <c r="GX114" s="82">
        <f>[1]Sheet1!AL564</f>
        <v>0</v>
      </c>
      <c r="GY114" s="82">
        <f>[1]Sheet1!AM564</f>
        <v>0</v>
      </c>
      <c r="GZ114" s="82">
        <f>[1]Sheet1!AN564</f>
        <v>0</v>
      </c>
      <c r="HA114" s="82">
        <f>[1]Sheet1!AO564</f>
        <v>0</v>
      </c>
      <c r="HB114" s="82">
        <f>[1]Sheet1!AP564</f>
        <v>0</v>
      </c>
      <c r="HC114" s="82">
        <f>[1]Sheet1!AQ564</f>
        <v>0</v>
      </c>
      <c r="HD114" s="82">
        <f>[1]Sheet1!AR564</f>
        <v>0</v>
      </c>
      <c r="HE114" s="82">
        <f>[1]Sheet1!AS564</f>
        <v>0</v>
      </c>
      <c r="HF114" s="82">
        <f>[1]Sheet1!AT564</f>
        <v>0</v>
      </c>
      <c r="HG114" s="82">
        <f>[1]Sheet1!AU564</f>
        <v>0</v>
      </c>
      <c r="HH114" s="82">
        <f>[1]Sheet1!AV564</f>
        <v>0</v>
      </c>
      <c r="HI114" s="82">
        <f>[1]Sheet1!AW564</f>
        <v>0</v>
      </c>
      <c r="HJ114" s="82">
        <f>[1]Sheet1!AX564</f>
        <v>0</v>
      </c>
      <c r="HK114" s="82">
        <f>[1]Sheet1!AY564</f>
        <v>0</v>
      </c>
      <c r="HL114" s="82">
        <f>[1]Sheet1!AZ564</f>
        <v>0</v>
      </c>
      <c r="HM114" s="82">
        <f>[1]Sheet1!BA564</f>
        <v>0</v>
      </c>
      <c r="HN114" s="82">
        <f>[1]Sheet1!BB564</f>
        <v>0</v>
      </c>
      <c r="HO114" s="82">
        <f>[1]Sheet1!BC564</f>
        <v>0</v>
      </c>
      <c r="HP114" s="82">
        <f>[1]Sheet1!BD564</f>
        <v>0</v>
      </c>
      <c r="HQ114" s="82">
        <f>[1]Sheet1!BE564</f>
        <v>0</v>
      </c>
      <c r="HR114" s="82">
        <f>[1]Sheet1!BF564</f>
        <v>0</v>
      </c>
      <c r="HS114" s="82">
        <f>[1]Sheet1!BG564</f>
        <v>0</v>
      </c>
      <c r="HT114" s="82">
        <f>[1]Sheet1!BH564</f>
        <v>0</v>
      </c>
      <c r="HU114" s="82">
        <f>[1]Sheet1!BI564</f>
        <v>0</v>
      </c>
      <c r="HV114" s="82">
        <f>[1]Sheet1!BJ564</f>
        <v>0</v>
      </c>
      <c r="HW114" s="82">
        <f>[1]Sheet1!BK564</f>
        <v>0</v>
      </c>
      <c r="HX114" s="82">
        <f>[1]Sheet1!BL564</f>
        <v>0</v>
      </c>
      <c r="HY114" s="82">
        <f>[1]Sheet1!BM564</f>
        <v>0</v>
      </c>
      <c r="HZ114" s="82">
        <f>[1]Sheet1!BN564</f>
        <v>0</v>
      </c>
      <c r="IA114" s="82">
        <f>[1]Sheet1!BO564</f>
        <v>0</v>
      </c>
      <c r="IB114" s="82">
        <f>[1]Sheet1!BP564</f>
        <v>0</v>
      </c>
      <c r="IC114" s="82">
        <f>[1]Sheet1!BQ564</f>
        <v>0</v>
      </c>
      <c r="ID114" s="82">
        <f>[1]Sheet1!BR564</f>
        <v>0</v>
      </c>
      <c r="IE114" s="82">
        <f>[1]Sheet1!BS564</f>
        <v>0</v>
      </c>
      <c r="IF114" s="82">
        <f>[1]Sheet1!BT564</f>
        <v>0</v>
      </c>
      <c r="IG114" s="82">
        <f>[1]Sheet1!BU564</f>
        <v>0</v>
      </c>
      <c r="IH114" s="82">
        <f>[1]Sheet1!BV564</f>
        <v>0</v>
      </c>
      <c r="II114" s="82">
        <f>[1]Sheet1!BW564</f>
        <v>0</v>
      </c>
      <c r="IJ114" s="82">
        <f>[1]Sheet1!BX564</f>
        <v>0</v>
      </c>
      <c r="IK114" s="82">
        <f>[1]Sheet1!BY564</f>
        <v>0</v>
      </c>
      <c r="IL114" s="82">
        <f>[1]Sheet1!BZ564</f>
        <v>0</v>
      </c>
      <c r="IM114" s="82">
        <f>[1]Sheet1!CA564</f>
        <v>0</v>
      </c>
      <c r="IN114" s="82">
        <f>[1]Sheet1!CB564</f>
        <v>0</v>
      </c>
      <c r="IO114" s="82">
        <f>[1]Sheet1!CC564</f>
        <v>0</v>
      </c>
      <c r="IP114" s="82">
        <f>[1]Sheet1!CD564</f>
        <v>0</v>
      </c>
      <c r="IQ114" s="82">
        <f>[1]Sheet1!CE564</f>
        <v>0</v>
      </c>
      <c r="IR114" s="82">
        <f>[1]Sheet1!CF564</f>
        <v>0</v>
      </c>
      <c r="IS114" s="82">
        <f>[1]Sheet1!CG564</f>
        <v>0</v>
      </c>
      <c r="IV114" s="9"/>
    </row>
    <row r="115" spans="1:256" s="6" customFormat="1" ht="12" customHeight="1" thickBot="1" x14ac:dyDescent="0.2">
      <c r="A115" s="6" t="s">
        <v>18</v>
      </c>
      <c r="B115" s="38">
        <f>[1]Sheet1!CH358</f>
        <v>640</v>
      </c>
      <c r="C115" s="38">
        <f>[1]Sheet1!CI358</f>
        <v>1872</v>
      </c>
      <c r="D115" s="38">
        <f>[1]Sheet1!CJ358</f>
        <v>1256</v>
      </c>
      <c r="E115" s="38">
        <f>[1]Sheet1!CK358</f>
        <v>2325</v>
      </c>
      <c r="F115" s="38">
        <f>[1]Sheet1!CL358</f>
        <v>2114</v>
      </c>
      <c r="G115" s="38">
        <f>[1]Sheet1!CM358</f>
        <v>2077</v>
      </c>
      <c r="H115" s="38">
        <f>[1]Sheet1!CN358</f>
        <v>3026</v>
      </c>
      <c r="I115" s="38">
        <f>[1]Sheet1!CO358</f>
        <v>3466</v>
      </c>
      <c r="J115" s="38">
        <f>[1]Sheet1!CP358</f>
        <v>2556</v>
      </c>
      <c r="K115" s="38">
        <f>[1]Sheet1!CQ358</f>
        <v>1392</v>
      </c>
      <c r="L115" s="38">
        <f>[1]Sheet1!CR358</f>
        <v>1174</v>
      </c>
      <c r="M115" s="38">
        <f>[1]Sheet1!CS358</f>
        <v>3622</v>
      </c>
      <c r="N115" s="38">
        <f>[1]Sheet1!CT358</f>
        <v>4177</v>
      </c>
      <c r="O115" s="38">
        <f>[1]Sheet1!CU358</f>
        <v>3816</v>
      </c>
      <c r="P115" s="38">
        <f>[1]Sheet1!CV358</f>
        <v>1841</v>
      </c>
      <c r="Q115" s="38">
        <f>[1]Sheet1!CW358</f>
        <v>1924</v>
      </c>
      <c r="R115" s="38">
        <f>[1]Sheet1!CX358</f>
        <v>3289</v>
      </c>
      <c r="S115" s="38">
        <f>[1]Sheet1!CY358</f>
        <v>3689</v>
      </c>
      <c r="T115" s="38">
        <f>[1]Sheet1!CZ358</f>
        <v>1987</v>
      </c>
      <c r="U115" s="38">
        <f>[1]Sheet1!DA358</f>
        <v>841</v>
      </c>
      <c r="V115" s="38">
        <f>[1]Sheet1!DB358</f>
        <v>2588</v>
      </c>
      <c r="W115" s="38">
        <f>[1]Sheet1!DC358</f>
        <v>2973</v>
      </c>
      <c r="X115" s="38">
        <f>[1]Sheet1!DD358</f>
        <v>2768</v>
      </c>
      <c r="Y115" s="38">
        <f>[1]Sheet1!DE358</f>
        <v>3658</v>
      </c>
      <c r="Z115" s="38">
        <f>[1]Sheet1!DF358</f>
        <v>3650</v>
      </c>
      <c r="AA115" s="38">
        <f>[1]Sheet1!DG358</f>
        <v>3076</v>
      </c>
      <c r="AB115" s="38">
        <f>[1]Sheet1!DH358</f>
        <v>6013</v>
      </c>
      <c r="AC115" s="38">
        <f>[1]Sheet1!DI358</f>
        <v>7278</v>
      </c>
      <c r="AD115" s="38">
        <f>[1]Sheet1!DJ358</f>
        <v>6969</v>
      </c>
      <c r="AE115" s="38">
        <f>[1]Sheet1!DK358</f>
        <v>7020</v>
      </c>
      <c r="AF115" s="38">
        <f>[1]Sheet1!DL358</f>
        <v>7028</v>
      </c>
      <c r="AG115" s="38">
        <f>[1]Sheet1!DM358</f>
        <v>8156</v>
      </c>
      <c r="AH115" s="38">
        <f>[1]Sheet1!DN358</f>
        <v>5719</v>
      </c>
      <c r="AI115" s="38">
        <f>[1]Sheet1!DO358</f>
        <v>3993</v>
      </c>
      <c r="AJ115" s="38">
        <f>[1]Sheet1!DP358</f>
        <v>1849</v>
      </c>
      <c r="AK115" s="38">
        <f>[1]Sheet1!DQ358</f>
        <v>1497</v>
      </c>
      <c r="AL115" s="38">
        <f>[1]Sheet1!DR358</f>
        <v>2444</v>
      </c>
      <c r="AM115" s="38">
        <f>[1]Sheet1!DS358</f>
        <v>3110</v>
      </c>
      <c r="AN115" s="38">
        <f>[1]Sheet1!DT358</f>
        <v>5432</v>
      </c>
      <c r="AO115" s="38">
        <f>[1]Sheet1!DU358</f>
        <v>3275</v>
      </c>
      <c r="AP115" s="38">
        <f>[1]Sheet1!DV358</f>
        <v>2713</v>
      </c>
      <c r="AQ115" s="38">
        <f>[1]Sheet1!DW358</f>
        <v>3792</v>
      </c>
      <c r="AR115" s="38">
        <f>[1]Sheet1!DX358</f>
        <v>3275</v>
      </c>
      <c r="AS115" s="38">
        <f>[1]Sheet1!DY358</f>
        <v>3385</v>
      </c>
      <c r="AT115" s="38">
        <f>[1]Sheet1!DZ358</f>
        <v>3971</v>
      </c>
      <c r="AU115" s="38">
        <f>[1]Sheet1!EA358</f>
        <v>2981</v>
      </c>
      <c r="AV115" s="38">
        <f>[1]Sheet1!EB358</f>
        <v>2847</v>
      </c>
      <c r="AW115" s="38">
        <f>[1]Sheet1!EC358</f>
        <v>3163</v>
      </c>
      <c r="AX115" s="38">
        <f>[1]Sheet1!ED358</f>
        <v>2244</v>
      </c>
      <c r="AY115" s="38">
        <f>[1]Sheet1!EE358</f>
        <v>2404</v>
      </c>
      <c r="AZ115" s="38">
        <f>[1]Sheet1!EF358</f>
        <v>1316</v>
      </c>
      <c r="BA115" s="38">
        <f>[1]Sheet1!EG358</f>
        <v>2534</v>
      </c>
      <c r="BB115" s="38">
        <f>[1]Sheet1!EH358</f>
        <v>4077</v>
      </c>
      <c r="BC115" s="38">
        <f>[1]Sheet1!EI358</f>
        <v>3764</v>
      </c>
      <c r="BD115" s="38">
        <f>[1]Sheet1!EJ358</f>
        <v>2393</v>
      </c>
      <c r="BE115" s="38">
        <f>[1]Sheet1!EK358</f>
        <v>2094</v>
      </c>
      <c r="BF115" s="38">
        <f>[1]Sheet1!EL358</f>
        <v>2255</v>
      </c>
      <c r="BG115" s="38">
        <f>[1]Sheet1!EM358</f>
        <v>1310</v>
      </c>
      <c r="BH115" s="38">
        <f>[1]Sheet1!EN358</f>
        <v>712</v>
      </c>
      <c r="BI115" s="38">
        <f>[1]Sheet1!EO358</f>
        <v>424</v>
      </c>
      <c r="BJ115" s="38">
        <f>[1]Sheet1!EP358</f>
        <v>-2</v>
      </c>
      <c r="BK115" s="38">
        <f>[1]Sheet1!EQ358</f>
        <v>713</v>
      </c>
      <c r="BL115" s="38">
        <f>[1]Sheet1!ER358</f>
        <v>2010</v>
      </c>
      <c r="BM115" s="38">
        <f>[1]Sheet1!ES358</f>
        <v>3015</v>
      </c>
      <c r="BN115" s="38">
        <f>[1]Sheet1!ET358</f>
        <v>7806</v>
      </c>
      <c r="BO115" s="38">
        <f>[1]Sheet1!EU358</f>
        <v>13114</v>
      </c>
      <c r="BP115" s="38">
        <f>[1]Sheet1!EV358</f>
        <v>12437</v>
      </c>
      <c r="BQ115" s="38">
        <f>[1]Sheet1!EW358</f>
        <v>6060</v>
      </c>
      <c r="BR115" s="38">
        <f>[1]Sheet1!EX358</f>
        <v>1698</v>
      </c>
      <c r="BS115" s="38">
        <f>[1]Sheet1!EY358</f>
        <v>800</v>
      </c>
      <c r="BT115" s="38">
        <f>[1]Sheet1!EZ358</f>
        <v>-3127</v>
      </c>
      <c r="BU115" s="38">
        <f>[1]Sheet1!FA358</f>
        <v>-3226</v>
      </c>
      <c r="BV115" s="38">
        <f>[1]Sheet1!FB358</f>
        <v>-2592</v>
      </c>
      <c r="BW115" s="38">
        <f>[1]Sheet1!FC358</f>
        <v>-1269</v>
      </c>
      <c r="BX115" s="38">
        <f>[1]Sheet1!FD358</f>
        <v>-2618</v>
      </c>
      <c r="BY115" s="38">
        <f>[1]Sheet1!FE358</f>
        <v>-3899</v>
      </c>
      <c r="BZ115" s="38">
        <f>[1]Sheet1!FF358</f>
        <v>-4345</v>
      </c>
      <c r="CA115" s="38">
        <f>[1]Sheet1!FG358</f>
        <v>-6900</v>
      </c>
      <c r="CB115" s="38">
        <f>[1]Sheet1!FH358</f>
        <v>-6146</v>
      </c>
      <c r="CC115" s="38">
        <f>[1]Sheet1!FI358</f>
        <v>-4645</v>
      </c>
      <c r="CD115" s="38">
        <f>[1]Sheet1!FJ358</f>
        <v>-4181</v>
      </c>
      <c r="CE115" s="38">
        <f>[1]Sheet1!FK358</f>
        <v>-6815</v>
      </c>
      <c r="CF115" s="38">
        <f>[1]Sheet1!FL358</f>
        <v>-7338</v>
      </c>
      <c r="CG115" s="38">
        <f>[1]Sheet1!FM358</f>
        <v>-8558</v>
      </c>
      <c r="CH115" s="38">
        <f>[1]Sheet1!FN358</f>
        <v>-9272</v>
      </c>
      <c r="CI115" s="38">
        <f>[1]Sheet1!FO358</f>
        <v>-4127</v>
      </c>
      <c r="CJ115" s="38">
        <f>[1]Sheet1!FP358</f>
        <v>973</v>
      </c>
      <c r="CK115" s="38">
        <f>[1]Sheet1!FQ358</f>
        <v>297</v>
      </c>
      <c r="CL115" s="38">
        <f>[1]Sheet1!FR358</f>
        <v>-2298</v>
      </c>
      <c r="CM115" s="38">
        <f>[1]Sheet1!FS358</f>
        <v>-3891</v>
      </c>
      <c r="CN115" s="38">
        <f>[1]Sheet1!FT358</f>
        <v>-6231</v>
      </c>
      <c r="CO115" s="38">
        <f>[1]Sheet1!FU358</f>
        <v>-6095</v>
      </c>
      <c r="CP115" s="38">
        <f>[1]Sheet1!FV358</f>
        <v>-2955</v>
      </c>
      <c r="CQ115" s="38">
        <f>[1]Sheet1!FW358</f>
        <v>-2062</v>
      </c>
      <c r="CR115" s="38">
        <f>[1]Sheet1!FX358</f>
        <v>-1645</v>
      </c>
      <c r="CS115" s="38">
        <f>[1]Sheet1!FY358</f>
        <v>-2025</v>
      </c>
      <c r="CT115" s="38">
        <f>[1]Sheet1!FZ358</f>
        <v>-348</v>
      </c>
      <c r="CU115" s="38">
        <f>[1]Sheet1!GA358</f>
        <v>-2062</v>
      </c>
      <c r="CV115" s="38">
        <f>[1]Sheet1!GB358</f>
        <v>3337</v>
      </c>
      <c r="CW115" s="38">
        <f>[1]Sheet1!GC358</f>
        <v>2372</v>
      </c>
      <c r="CX115" s="38">
        <f>[1]Sheet1!GD358</f>
        <v>3549</v>
      </c>
      <c r="CY115" s="38">
        <f>[1]Sheet1!GE358</f>
        <v>6284</v>
      </c>
      <c r="CZ115" s="38">
        <f>[1]Sheet1!GF358</f>
        <v>9803</v>
      </c>
      <c r="DA115" s="38">
        <f>[1]Sheet1!GG358</f>
        <v>12220</v>
      </c>
      <c r="DB115" s="38">
        <f>[1]Sheet1!GH358</f>
        <v>8907</v>
      </c>
      <c r="DC115" s="38">
        <f>[1]Sheet1!GI358</f>
        <v>9548</v>
      </c>
      <c r="DD115" s="38">
        <f>[1]Sheet1!GJ358</f>
        <v>12974</v>
      </c>
      <c r="DE115" s="38">
        <f>[1]Sheet1!GK358</f>
        <v>11379</v>
      </c>
      <c r="DF115" s="38">
        <f>[1]Sheet1!GL358</f>
        <v>13802</v>
      </c>
      <c r="DG115" s="38">
        <f>[1]Sheet1!GM358</f>
        <v>17371</v>
      </c>
      <c r="DH115" s="38">
        <f>[1]Sheet1!GN358</f>
        <v>13687</v>
      </c>
      <c r="DI115" s="38">
        <f>[1]Sheet1!GO358</f>
        <v>10300</v>
      </c>
      <c r="DJ115" s="38">
        <f>[1]Sheet1!GP358</f>
        <v>5683</v>
      </c>
      <c r="DK115" s="38">
        <f>[1]Sheet1!GQ358</f>
        <v>832</v>
      </c>
      <c r="DL115" s="38">
        <f>[1]Sheet1!GR358</f>
        <v>-2458</v>
      </c>
      <c r="DM115" s="38">
        <f>[1]Sheet1!GS358</f>
        <v>-2689</v>
      </c>
      <c r="DN115" s="38">
        <f>[1]Sheet1!GT358</f>
        <v>-2910</v>
      </c>
      <c r="DO115" s="38">
        <f>[1]Sheet1!GU358</f>
        <v>-2745</v>
      </c>
      <c r="DP115" s="38">
        <f>[1]Sheet1!GV358</f>
        <v>531</v>
      </c>
      <c r="DQ115" s="38">
        <f>[1]Sheet1!GW358</f>
        <v>2473</v>
      </c>
      <c r="DR115" s="38">
        <f>[1]Sheet1!GX358</f>
        <v>7986</v>
      </c>
      <c r="DS115" s="38">
        <f>[1]Sheet1!GY358</f>
        <v>9844</v>
      </c>
      <c r="DT115" s="38">
        <f>[1]Sheet1!GZ358</f>
        <v>5717</v>
      </c>
      <c r="DU115" s="38">
        <f>[1]Sheet1!HA358</f>
        <v>6509</v>
      </c>
      <c r="DV115" s="38">
        <f>[1]Sheet1!HB358</f>
        <v>11546</v>
      </c>
      <c r="DW115" s="38">
        <f>[1]Sheet1!HC358</f>
        <v>4527</v>
      </c>
      <c r="DX115" s="38">
        <f>[1]Sheet1!HD358</f>
        <v>3369</v>
      </c>
      <c r="DY115" s="38">
        <f>[1]Sheet1!HE358</f>
        <v>1996</v>
      </c>
      <c r="DZ115" s="38">
        <f>[1]Sheet1!HF358</f>
        <v>1027</v>
      </c>
      <c r="EA115" s="38">
        <f>[1]Sheet1!HG358</f>
        <v>1289</v>
      </c>
      <c r="EB115" s="38">
        <f>[1]Sheet1!HH358</f>
        <v>13319</v>
      </c>
      <c r="EC115" s="38">
        <f>[1]Sheet1!HI358</f>
        <v>16296</v>
      </c>
      <c r="ED115" s="38">
        <f>[1]Sheet1!HJ358</f>
        <v>5289</v>
      </c>
      <c r="EE115" s="38">
        <f>[1]Sheet1!HK358</f>
        <v>1357</v>
      </c>
      <c r="EF115" s="38">
        <f>[1]Sheet1!HL358</f>
        <v>1048</v>
      </c>
      <c r="EG115" s="38">
        <f>[1]Sheet1!HM358</f>
        <v>6198</v>
      </c>
      <c r="EH115" s="38">
        <f>[1]Sheet1!HN358</f>
        <v>10314</v>
      </c>
      <c r="EI115" s="38">
        <f>[1]Sheet1!HO358</f>
        <v>11233</v>
      </c>
      <c r="EJ115" s="38">
        <f>[1]Sheet1!HP358</f>
        <v>11159</v>
      </c>
      <c r="EK115" s="38">
        <f>[1]Sheet1!HQ358</f>
        <v>13676</v>
      </c>
      <c r="EL115" s="38">
        <f>[1]Sheet1!HR358</f>
        <v>9572</v>
      </c>
      <c r="EM115" s="38">
        <f>[1]Sheet1!HS358</f>
        <v>7834</v>
      </c>
      <c r="EN115" s="38">
        <f>[1]Sheet1!HT358</f>
        <v>4314</v>
      </c>
      <c r="EO115" s="38">
        <f>[1]Sheet1!HU358</f>
        <v>8976</v>
      </c>
      <c r="EP115" s="38">
        <f>[1]Sheet1!HV358</f>
        <v>8125</v>
      </c>
      <c r="EQ115" s="38">
        <f>[1]Sheet1!HW358</f>
        <v>9628</v>
      </c>
      <c r="ER115" s="38">
        <f>[1]Sheet1!HX358</f>
        <v>8776</v>
      </c>
      <c r="ES115" s="38">
        <f>[1]Sheet1!HY358</f>
        <v>6488</v>
      </c>
      <c r="ET115" s="38">
        <f>[1]Sheet1!HZ358</f>
        <v>7287</v>
      </c>
      <c r="EU115" s="38">
        <f>[1]Sheet1!IA358</f>
        <v>7437</v>
      </c>
      <c r="EV115" s="38">
        <f>[1]Sheet1!IB358</f>
        <v>10388</v>
      </c>
      <c r="EW115" s="38">
        <f>[1]Sheet1!IC358</f>
        <v>13292</v>
      </c>
      <c r="EX115" s="38">
        <f>[1]Sheet1!ID358</f>
        <v>10028</v>
      </c>
      <c r="EY115" s="38">
        <f>[1]Sheet1!IE358</f>
        <v>166</v>
      </c>
      <c r="EZ115" s="38">
        <f>[1]Sheet1!IF358</f>
        <v>-6996</v>
      </c>
      <c r="FA115" s="38">
        <f>[1]Sheet1!IG358</f>
        <v>-5015</v>
      </c>
      <c r="FB115" s="38">
        <f>[1]Sheet1!IH358</f>
        <v>-8003</v>
      </c>
      <c r="FC115" s="38">
        <f>[1]Sheet1!II358</f>
        <v>-976</v>
      </c>
      <c r="FD115" s="38">
        <f>[1]Sheet1!IJ358</f>
        <v>4047</v>
      </c>
      <c r="FE115" s="38">
        <f>[1]Sheet1!IK358</f>
        <v>-2486</v>
      </c>
      <c r="FF115" s="38">
        <f>[1]Sheet1!IL358</f>
        <v>-5808</v>
      </c>
      <c r="FG115" s="38">
        <f>[1]Sheet1!IM358</f>
        <v>-8083</v>
      </c>
      <c r="FH115" s="38">
        <f>[1]Sheet1!IN358</f>
        <v>-6039</v>
      </c>
      <c r="FI115" s="38">
        <f>[1]Sheet1!IO358</f>
        <v>-8866</v>
      </c>
      <c r="FJ115" s="38">
        <f>[1]Sheet1!IP358</f>
        <v>-8866</v>
      </c>
      <c r="FK115" s="38">
        <f>[1]Sheet1!IQ358</f>
        <v>-5117</v>
      </c>
      <c r="FL115" s="38">
        <f>[1]Sheet1!IR358</f>
        <v>-1326</v>
      </c>
      <c r="FM115" s="38">
        <f>[1]Sheet1!IS358</f>
        <v>-1451</v>
      </c>
      <c r="FN115" s="38">
        <f>[1]Sheet1!B565</f>
        <v>715</v>
      </c>
      <c r="FO115" s="38">
        <f>[1]Sheet1!C565</f>
        <v>6907</v>
      </c>
      <c r="FP115" s="38">
        <f>[1]Sheet1!D565</f>
        <v>4535</v>
      </c>
      <c r="FQ115" s="38">
        <f>[1]Sheet1!E565</f>
        <v>1357</v>
      </c>
      <c r="FR115" s="38">
        <f>[1]Sheet1!F565</f>
        <v>-1686</v>
      </c>
      <c r="FS115" s="38">
        <f>[1]Sheet1!G565</f>
        <v>-2998</v>
      </c>
      <c r="FT115" s="38">
        <f>[1]Sheet1!H565</f>
        <v>3320</v>
      </c>
      <c r="FU115" s="38">
        <f>[1]Sheet1!I565</f>
        <v>-1330</v>
      </c>
      <c r="FV115" s="38">
        <f>[1]Sheet1!J565</f>
        <v>928</v>
      </c>
      <c r="FW115" s="38">
        <f>[1]Sheet1!K565</f>
        <v>340</v>
      </c>
      <c r="FX115" s="38">
        <f>[1]Sheet1!L565</f>
        <v>-7373</v>
      </c>
      <c r="FY115" s="38">
        <f>[1]Sheet1!M565</f>
        <v>-14633</v>
      </c>
      <c r="FZ115" s="38">
        <f>[1]Sheet1!N565</f>
        <v>-9973</v>
      </c>
      <c r="GA115" s="38">
        <f>[1]Sheet1!O565</f>
        <v>-1800</v>
      </c>
      <c r="GB115" s="38">
        <f>[1]Sheet1!P565</f>
        <v>2562</v>
      </c>
      <c r="GC115" s="38">
        <f>[1]Sheet1!Q565</f>
        <v>1552</v>
      </c>
      <c r="GD115" s="38">
        <f>[1]Sheet1!R565</f>
        <v>-6599</v>
      </c>
      <c r="GE115" s="38">
        <f>[1]Sheet1!S565</f>
        <v>-7755</v>
      </c>
      <c r="GF115" s="38">
        <f>[1]Sheet1!T565</f>
        <v>-7375</v>
      </c>
      <c r="GG115" s="38">
        <f>[1]Sheet1!U565</f>
        <v>-6569</v>
      </c>
      <c r="GH115" s="38">
        <f>[1]Sheet1!V565</f>
        <v>-11590</v>
      </c>
      <c r="GI115" s="38">
        <f>[1]Sheet1!W565</f>
        <v>-10515</v>
      </c>
      <c r="GJ115" s="38">
        <f>[1]Sheet1!X565</f>
        <v>3128</v>
      </c>
      <c r="GK115" s="38">
        <f>[1]Sheet1!Y565</f>
        <v>8275</v>
      </c>
      <c r="GL115" s="38">
        <f>[1]Sheet1!Z565</f>
        <v>1205</v>
      </c>
      <c r="GM115" s="38">
        <f>[1]Sheet1!AA565</f>
        <v>-7347</v>
      </c>
      <c r="GN115" s="38">
        <f>[1]Sheet1!AB565</f>
        <v>-8201</v>
      </c>
      <c r="GO115" s="38">
        <f>[1]Sheet1!AC565</f>
        <v>-5829</v>
      </c>
      <c r="GP115" s="38">
        <f>[1]Sheet1!AD565</f>
        <v>-2398</v>
      </c>
      <c r="GQ115" s="38">
        <f>[1]Sheet1!AE565</f>
        <v>5991</v>
      </c>
      <c r="GR115" s="38">
        <f>[1]Sheet1!AF565</f>
        <v>5735</v>
      </c>
      <c r="GS115" s="38">
        <f>[1]Sheet1!AG565</f>
        <v>-4834</v>
      </c>
      <c r="GT115" s="38">
        <f>[1]Sheet1!AH565</f>
        <v>-8465</v>
      </c>
      <c r="GU115" s="38">
        <f>[1]Sheet1!AI565</f>
        <v>1574</v>
      </c>
      <c r="GV115" s="38">
        <f>[1]Sheet1!AJ565</f>
        <v>7793</v>
      </c>
      <c r="GW115" s="38">
        <f>[1]Sheet1!AK565</f>
        <v>4124</v>
      </c>
      <c r="GX115" s="38">
        <f>[1]Sheet1!AL565</f>
        <v>-1497</v>
      </c>
      <c r="GY115" s="38">
        <f>[1]Sheet1!AM565</f>
        <v>-9117</v>
      </c>
      <c r="GZ115" s="38">
        <f>[1]Sheet1!AN565</f>
        <v>-4305</v>
      </c>
      <c r="HA115" s="38">
        <f>[1]Sheet1!AO565</f>
        <v>2525</v>
      </c>
      <c r="HB115" s="38">
        <f>[1]Sheet1!AP565</f>
        <v>10246</v>
      </c>
      <c r="HC115" s="38">
        <f>[1]Sheet1!AQ565</f>
        <v>6066</v>
      </c>
      <c r="HD115" s="38">
        <f>[1]Sheet1!AR565</f>
        <v>-392</v>
      </c>
      <c r="HE115" s="38">
        <f>[1]Sheet1!AS565</f>
        <v>-150</v>
      </c>
      <c r="HF115" s="38">
        <f>[1]Sheet1!AT565</f>
        <v>1384</v>
      </c>
      <c r="HG115" s="38">
        <f>[1]Sheet1!AU565</f>
        <v>7210</v>
      </c>
      <c r="HH115" s="38">
        <f>[1]Sheet1!AV565</f>
        <v>6764</v>
      </c>
      <c r="HI115" s="38">
        <f>[1]Sheet1!AW565</f>
        <v>2551</v>
      </c>
      <c r="HJ115" s="38">
        <f>[1]Sheet1!AX565</f>
        <v>4445</v>
      </c>
      <c r="HK115" s="38">
        <f>[1]Sheet1!AY565</f>
        <v>5192</v>
      </c>
      <c r="HL115" s="38">
        <f>[1]Sheet1!AZ565</f>
        <v>2690</v>
      </c>
      <c r="HM115" s="38">
        <f>[1]Sheet1!BA565</f>
        <v>807</v>
      </c>
      <c r="HN115" s="38">
        <f>[1]Sheet1!BB565</f>
        <v>-302</v>
      </c>
      <c r="HO115" s="38">
        <f>[1]Sheet1!BC565</f>
        <v>-3261</v>
      </c>
      <c r="HP115" s="38">
        <f>[1]Sheet1!BD565</f>
        <v>-4524</v>
      </c>
      <c r="HQ115" s="38">
        <f>[1]Sheet1!BE565</f>
        <v>-1473</v>
      </c>
      <c r="HR115" s="38">
        <f>[1]Sheet1!BF565</f>
        <v>4207</v>
      </c>
      <c r="HS115" s="38">
        <f>[1]Sheet1!BG565</f>
        <v>6774</v>
      </c>
      <c r="HT115" s="38">
        <f>[1]Sheet1!BH565</f>
        <v>5488</v>
      </c>
      <c r="HU115" s="38">
        <f>[1]Sheet1!BI565</f>
        <v>3393</v>
      </c>
      <c r="HV115" s="38">
        <f>[1]Sheet1!BJ565</f>
        <v>1435</v>
      </c>
      <c r="HW115" s="38">
        <f>[1]Sheet1!BK565</f>
        <v>-297</v>
      </c>
      <c r="HX115" s="38">
        <f>[1]Sheet1!BL565</f>
        <v>-1716</v>
      </c>
      <c r="HY115" s="38">
        <f>[1]Sheet1!BM565</f>
        <v>-952</v>
      </c>
      <c r="HZ115" s="38">
        <f>[1]Sheet1!BN565</f>
        <v>3603</v>
      </c>
      <c r="IA115" s="38">
        <f>[1]Sheet1!BO565</f>
        <v>14655</v>
      </c>
      <c r="IB115" s="38">
        <f>[1]Sheet1!BP565</f>
        <v>19307</v>
      </c>
      <c r="IC115" s="38">
        <f>[1]Sheet1!BQ565</f>
        <v>15428</v>
      </c>
      <c r="ID115" s="38">
        <f>[1]Sheet1!BR565</f>
        <v>9639</v>
      </c>
      <c r="IE115" s="38">
        <f>[1]Sheet1!BS565</f>
        <v>4487</v>
      </c>
      <c r="IF115" s="38">
        <f>[1]Sheet1!BT565</f>
        <v>3471</v>
      </c>
      <c r="IG115" s="38">
        <f>[1]Sheet1!BU565</f>
        <v>2390</v>
      </c>
      <c r="IH115" s="38">
        <f>[1]Sheet1!BV565</f>
        <v>6599</v>
      </c>
      <c r="II115" s="38">
        <f>[1]Sheet1!BW565</f>
        <v>3139</v>
      </c>
      <c r="IJ115" s="38">
        <f>[1]Sheet1!BX565</f>
        <v>3291</v>
      </c>
      <c r="IK115" s="38">
        <f>[1]Sheet1!BY565</f>
        <v>2403</v>
      </c>
      <c r="IL115" s="38">
        <f>[1]Sheet1!BZ565</f>
        <v>-605</v>
      </c>
      <c r="IM115" s="38">
        <f>[1]Sheet1!CA565</f>
        <v>-5082</v>
      </c>
      <c r="IN115" s="38">
        <f>[1]Sheet1!CB565</f>
        <v>-4498</v>
      </c>
      <c r="IO115" s="38">
        <f>[1]Sheet1!CC565</f>
        <v>-1417</v>
      </c>
      <c r="IP115" s="38">
        <f>[1]Sheet1!CD565</f>
        <v>-1480</v>
      </c>
      <c r="IQ115" s="38">
        <f>[1]Sheet1!CE565</f>
        <v>-417</v>
      </c>
      <c r="IR115" s="38">
        <f>[1]Sheet1!CF565</f>
        <v>-2822</v>
      </c>
      <c r="IS115" s="38">
        <f>[1]Sheet1!CG565</f>
        <v>-4507</v>
      </c>
      <c r="IV115" s="38"/>
    </row>
    <row r="116" spans="1:256" ht="12" customHeight="1" thickTop="1" x14ac:dyDescent="0.1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V116" s="8"/>
    </row>
    <row r="117" spans="1:256" s="12" customFormat="1" ht="12" customHeight="1" x14ac:dyDescent="0.15">
      <c r="A117" s="12" t="s">
        <v>35</v>
      </c>
      <c r="B117" s="15">
        <f>[1]Sheet1!CH361</f>
        <v>49.9</v>
      </c>
      <c r="C117" s="15">
        <f>[1]Sheet1!CI361</f>
        <v>48.8</v>
      </c>
      <c r="D117" s="15">
        <f>[1]Sheet1!CJ361</f>
        <v>48.2</v>
      </c>
      <c r="E117" s="15">
        <f>[1]Sheet1!CK361</f>
        <v>51.5</v>
      </c>
      <c r="F117" s="15">
        <f>[1]Sheet1!CL361</f>
        <v>51.3</v>
      </c>
      <c r="G117" s="15">
        <f>[1]Sheet1!CM361</f>
        <v>51.3</v>
      </c>
      <c r="H117" s="15">
        <f>[1]Sheet1!CN361</f>
        <v>52.1</v>
      </c>
      <c r="I117" s="15">
        <f>[1]Sheet1!CO361</f>
        <v>52.5</v>
      </c>
      <c r="J117" s="15">
        <f>[1]Sheet1!CP361</f>
        <v>49.4</v>
      </c>
      <c r="K117" s="15">
        <f>[1]Sheet1!CQ361</f>
        <v>48.3</v>
      </c>
      <c r="L117" s="15">
        <f>[1]Sheet1!CR361</f>
        <v>50.3</v>
      </c>
      <c r="M117" s="15">
        <f>[1]Sheet1!CS361</f>
        <v>52.4</v>
      </c>
      <c r="N117" s="15">
        <f>[1]Sheet1!CT361</f>
        <v>53</v>
      </c>
      <c r="O117" s="15">
        <f>[1]Sheet1!CU361</f>
        <v>52.7</v>
      </c>
      <c r="P117" s="15">
        <f>[1]Sheet1!CV361</f>
        <v>50.7</v>
      </c>
      <c r="Q117" s="15">
        <f>[1]Sheet1!CW361</f>
        <v>48.6</v>
      </c>
      <c r="R117" s="15">
        <f>[1]Sheet1!CX361</f>
        <v>49.7</v>
      </c>
      <c r="S117" s="15">
        <f>[1]Sheet1!CY361</f>
        <v>52.3</v>
      </c>
      <c r="T117" s="15">
        <f>[1]Sheet1!CZ361</f>
        <v>50.6</v>
      </c>
      <c r="U117" s="15">
        <f>[1]Sheet1!DA361</f>
        <v>49.5</v>
      </c>
      <c r="V117" s="15">
        <f>[1]Sheet1!DB361</f>
        <v>51.1</v>
      </c>
      <c r="W117" s="15">
        <f>[1]Sheet1!DC361</f>
        <v>51.2</v>
      </c>
      <c r="X117" s="15">
        <f>[1]Sheet1!DD361</f>
        <v>48.7</v>
      </c>
      <c r="Y117" s="15">
        <f>[1]Sheet1!DE361</f>
        <v>49.6</v>
      </c>
      <c r="Z117" s="15">
        <f>[1]Sheet1!DF361</f>
        <v>51.8</v>
      </c>
      <c r="AA117" s="15">
        <f>[1]Sheet1!DG361</f>
        <v>51.2</v>
      </c>
      <c r="AB117" s="15">
        <f>[1]Sheet1!DH361</f>
        <v>53.8</v>
      </c>
      <c r="AC117" s="15">
        <f>[1]Sheet1!DI361</f>
        <v>55.1</v>
      </c>
      <c r="AD117" s="15">
        <f>[1]Sheet1!DJ361</f>
        <v>54.8</v>
      </c>
      <c r="AE117" s="15">
        <f>[1]Sheet1!DK361</f>
        <v>52.6</v>
      </c>
      <c r="AF117" s="15">
        <f>[1]Sheet1!DL361</f>
        <v>52.6</v>
      </c>
      <c r="AG117" s="15">
        <f>[1]Sheet1!DM361</f>
        <v>53.8</v>
      </c>
      <c r="AH117" s="15">
        <f>[1]Sheet1!DN361</f>
        <v>53.1</v>
      </c>
      <c r="AI117" s="15">
        <f>[1]Sheet1!DO361</f>
        <v>51.4</v>
      </c>
      <c r="AJ117" s="15">
        <f>[1]Sheet1!DP361</f>
        <v>49.3</v>
      </c>
      <c r="AK117" s="15">
        <f>[1]Sheet1!DQ361</f>
        <v>49</v>
      </c>
      <c r="AL117" s="15">
        <f>[1]Sheet1!DR361</f>
        <v>47.5</v>
      </c>
      <c r="AM117" s="15">
        <f>[1]Sheet1!DS361</f>
        <v>48.2</v>
      </c>
      <c r="AN117" s="15">
        <f>[1]Sheet1!DT361</f>
        <v>52.7</v>
      </c>
      <c r="AO117" s="15">
        <f>[1]Sheet1!DU361</f>
        <v>50.5</v>
      </c>
      <c r="AP117" s="15">
        <f>[1]Sheet1!DV361</f>
        <v>50</v>
      </c>
      <c r="AQ117" s="15">
        <f>[1]Sheet1!DW361</f>
        <v>50.8</v>
      </c>
      <c r="AR117" s="15">
        <f>[1]Sheet1!DX361</f>
        <v>49.5</v>
      </c>
      <c r="AS117" s="15">
        <f>[1]Sheet1!DY361</f>
        <v>48.1</v>
      </c>
      <c r="AT117" s="15">
        <f>[1]Sheet1!DZ361</f>
        <v>48.7</v>
      </c>
      <c r="AU117" s="15">
        <f>[1]Sheet1!EA361</f>
        <v>49.9</v>
      </c>
      <c r="AV117" s="15">
        <f>[1]Sheet1!EB361</f>
        <v>49.4</v>
      </c>
      <c r="AW117" s="15">
        <f>[1]Sheet1!EC361</f>
        <v>49.9</v>
      </c>
      <c r="AX117" s="15">
        <f>[1]Sheet1!ED361</f>
        <v>48.9</v>
      </c>
      <c r="AY117" s="15">
        <f>[1]Sheet1!EE361</f>
        <v>49.1</v>
      </c>
      <c r="AZ117" s="15">
        <f>[1]Sheet1!EF361</f>
        <v>46</v>
      </c>
      <c r="BA117" s="15">
        <f>[1]Sheet1!EG361</f>
        <v>47</v>
      </c>
      <c r="BB117" s="15">
        <f>[1]Sheet1!EH361</f>
        <v>50.8</v>
      </c>
      <c r="BC117" s="15">
        <f>[1]Sheet1!EI361</f>
        <v>50.5</v>
      </c>
      <c r="BD117" s="15">
        <f>[1]Sheet1!EJ361</f>
        <v>49.1</v>
      </c>
      <c r="BE117" s="15">
        <f>[1]Sheet1!EK361</f>
        <v>49</v>
      </c>
      <c r="BF117" s="15">
        <f>[1]Sheet1!EL361</f>
        <v>49</v>
      </c>
      <c r="BG117" s="15">
        <f>[1]Sheet1!EM361</f>
        <v>46.3</v>
      </c>
      <c r="BH117" s="15">
        <f>[1]Sheet1!EN361</f>
        <v>45.7</v>
      </c>
      <c r="BI117" s="15">
        <f>[1]Sheet1!EO361</f>
        <v>47.5</v>
      </c>
      <c r="BJ117" s="15">
        <f>[1]Sheet1!EP361</f>
        <v>47.4</v>
      </c>
      <c r="BK117" s="15">
        <f>[1]Sheet1!EQ361</f>
        <v>47.9</v>
      </c>
      <c r="BL117" s="15">
        <f>[1]Sheet1!ER361</f>
        <v>49.6</v>
      </c>
      <c r="BM117" s="15">
        <f>[1]Sheet1!ES361</f>
        <v>49.6</v>
      </c>
      <c r="BN117" s="15">
        <f>[1]Sheet1!ET361</f>
        <v>51.2</v>
      </c>
      <c r="BO117" s="15">
        <f>[1]Sheet1!EU361</f>
        <v>58.9</v>
      </c>
      <c r="BP117" s="15">
        <f>[1]Sheet1!EV361</f>
        <v>60.7</v>
      </c>
      <c r="BQ117" s="15">
        <f>[1]Sheet1!EW361</f>
        <v>54.9</v>
      </c>
      <c r="BR117" s="15">
        <f>[1]Sheet1!EX361</f>
        <v>50</v>
      </c>
      <c r="BS117" s="15">
        <f>[1]Sheet1!EY361</f>
        <v>49.7</v>
      </c>
      <c r="BT117" s="15">
        <f>[1]Sheet1!EZ361</f>
        <v>46.2</v>
      </c>
      <c r="BU117" s="15">
        <f>[1]Sheet1!FA361</f>
        <v>43.7</v>
      </c>
      <c r="BV117" s="15">
        <f>[1]Sheet1!FB361</f>
        <v>44.9</v>
      </c>
      <c r="BW117" s="15">
        <f>[1]Sheet1!FC361</f>
        <v>48.5</v>
      </c>
      <c r="BX117" s="15">
        <f>[1]Sheet1!FD361</f>
        <v>47.2</v>
      </c>
      <c r="BY117" s="15">
        <f>[1]Sheet1!FE361</f>
        <v>46.4</v>
      </c>
      <c r="BZ117" s="15">
        <f>[1]Sheet1!FF361</f>
        <v>46.3</v>
      </c>
      <c r="CA117" s="15">
        <f>[1]Sheet1!FG361</f>
        <v>44.3</v>
      </c>
      <c r="CB117" s="15">
        <f>[1]Sheet1!FH361</f>
        <v>42.9</v>
      </c>
      <c r="CC117" s="15">
        <f>[1]Sheet1!FI361</f>
        <v>44.5</v>
      </c>
      <c r="CD117" s="15">
        <f>[1]Sheet1!FJ361</f>
        <v>47.8</v>
      </c>
      <c r="CE117" s="15">
        <f>[1]Sheet1!FK361</f>
        <v>45.6</v>
      </c>
      <c r="CF117" s="15">
        <f>[1]Sheet1!FL361</f>
        <v>45.6</v>
      </c>
      <c r="CG117" s="15">
        <f>[1]Sheet1!FM361</f>
        <v>44.5</v>
      </c>
      <c r="CH117" s="15">
        <f>[1]Sheet1!FN361</f>
        <v>44.1</v>
      </c>
      <c r="CI117" s="15">
        <f>[1]Sheet1!FO361</f>
        <v>47.3</v>
      </c>
      <c r="CJ117" s="15">
        <f>[1]Sheet1!FP361</f>
        <v>52.8</v>
      </c>
      <c r="CK117" s="15">
        <f>[1]Sheet1!FQ361</f>
        <v>55.1</v>
      </c>
      <c r="CL117" s="15">
        <f>[1]Sheet1!FR361</f>
        <v>52.6</v>
      </c>
      <c r="CM117" s="15">
        <f>[1]Sheet1!FS361</f>
        <v>51.1</v>
      </c>
      <c r="CN117" s="15">
        <f>[1]Sheet1!FT361</f>
        <v>49.2</v>
      </c>
      <c r="CO117" s="15">
        <f>[1]Sheet1!FU361</f>
        <v>49.9</v>
      </c>
      <c r="CP117" s="15">
        <f>[1]Sheet1!FV361</f>
        <v>51.2</v>
      </c>
      <c r="CQ117" s="15">
        <f>[1]Sheet1!FW361</f>
        <v>52.2</v>
      </c>
      <c r="CR117" s="15">
        <f>[1]Sheet1!FX361</f>
        <v>55.2</v>
      </c>
      <c r="CS117" s="15">
        <f>[1]Sheet1!FY361</f>
        <v>55.5</v>
      </c>
      <c r="CT117" s="15">
        <f>[1]Sheet1!FZ361</f>
        <v>57.7</v>
      </c>
      <c r="CU117" s="15">
        <f>[1]Sheet1!GA361</f>
        <v>56.6</v>
      </c>
      <c r="CV117" s="15">
        <f>[1]Sheet1!GB361</f>
        <v>62.1</v>
      </c>
      <c r="CW117" s="15">
        <f>[1]Sheet1!GC361</f>
        <v>58.7</v>
      </c>
      <c r="CX117" s="15">
        <f>[1]Sheet1!GD361</f>
        <v>60.6</v>
      </c>
      <c r="CY117" s="15">
        <f>[1]Sheet1!GE361</f>
        <v>66.5</v>
      </c>
      <c r="CZ117" s="15">
        <f>[1]Sheet1!GF361</f>
        <v>70.7</v>
      </c>
      <c r="DA117" s="15">
        <f>[1]Sheet1!GG361</f>
        <v>73.3</v>
      </c>
      <c r="DB117" s="15">
        <f>[1]Sheet1!GH361</f>
        <v>70.2</v>
      </c>
      <c r="DC117" s="15">
        <f>[1]Sheet1!GI361</f>
        <v>71.599999999999994</v>
      </c>
      <c r="DD117" s="15">
        <f>[1]Sheet1!GJ361</f>
        <v>72.599999999999994</v>
      </c>
      <c r="DE117" s="15">
        <f>[1]Sheet1!GK361</f>
        <v>71.8</v>
      </c>
      <c r="DF117" s="15">
        <f>[1]Sheet1!GL361</f>
        <v>77.099999999999994</v>
      </c>
      <c r="DG117" s="15">
        <f>[1]Sheet1!GM361</f>
        <v>80.7</v>
      </c>
      <c r="DH117" s="15">
        <f>[1]Sheet1!GN361</f>
        <v>77.7</v>
      </c>
      <c r="DI117" s="15">
        <f>[1]Sheet1!GO361</f>
        <v>74.8</v>
      </c>
      <c r="DJ117" s="15">
        <f>[1]Sheet1!GP361</f>
        <v>71</v>
      </c>
      <c r="DK117" s="15">
        <f>[1]Sheet1!GQ361</f>
        <v>63.4</v>
      </c>
      <c r="DL117" s="15">
        <f>[1]Sheet1!GR361</f>
        <v>60.2</v>
      </c>
      <c r="DM117" s="15">
        <f>[1]Sheet1!GS361</f>
        <v>63.5</v>
      </c>
      <c r="DN117" s="15">
        <f>[1]Sheet1!GT361</f>
        <v>64.8</v>
      </c>
      <c r="DO117" s="15">
        <f>[1]Sheet1!GU361</f>
        <v>65.8</v>
      </c>
      <c r="DP117" s="15">
        <f>[1]Sheet1!GV361</f>
        <v>69.2</v>
      </c>
      <c r="DQ117" s="15">
        <f>[1]Sheet1!GW361</f>
        <v>71.2</v>
      </c>
      <c r="DR117" s="15">
        <f>[1]Sheet1!GX361</f>
        <v>74.5</v>
      </c>
      <c r="DS117" s="15">
        <f>[1]Sheet1!GY361</f>
        <v>77.599999999999994</v>
      </c>
      <c r="DT117" s="15">
        <f>[1]Sheet1!GZ361</f>
        <v>77.3</v>
      </c>
      <c r="DU117" s="15">
        <f>[1]Sheet1!HA361</f>
        <v>78.099999999999994</v>
      </c>
      <c r="DV117" s="15">
        <f>[1]Sheet1!HB361</f>
        <v>83.1</v>
      </c>
      <c r="DW117" s="15">
        <f>[1]Sheet1!HC361</f>
        <v>77</v>
      </c>
      <c r="DX117" s="15">
        <f>[1]Sheet1!HD361</f>
        <v>76.400000000000006</v>
      </c>
      <c r="DY117" s="15">
        <f>[1]Sheet1!HE361</f>
        <v>73</v>
      </c>
      <c r="DZ117" s="15">
        <f>[1]Sheet1!HF361</f>
        <v>72</v>
      </c>
      <c r="EA117" s="15">
        <f>[1]Sheet1!HG361</f>
        <v>75.400000000000006</v>
      </c>
      <c r="EB117" s="15">
        <f>[1]Sheet1!HH361</f>
        <v>88</v>
      </c>
      <c r="EC117" s="15">
        <f>[1]Sheet1!HI361</f>
        <v>90.9</v>
      </c>
      <c r="ED117" s="15">
        <f>[1]Sheet1!HJ361</f>
        <v>81.3</v>
      </c>
      <c r="EE117" s="15">
        <f>[1]Sheet1!HK361</f>
        <v>77.3</v>
      </c>
      <c r="EF117" s="15">
        <f>[1]Sheet1!HL361</f>
        <v>73.7</v>
      </c>
      <c r="EG117" s="15">
        <f>[1]Sheet1!HM361</f>
        <v>79.3</v>
      </c>
      <c r="EH117" s="15">
        <f>[1]Sheet1!HN361</f>
        <v>87.7</v>
      </c>
      <c r="EI117" s="15">
        <f>[1]Sheet1!HO361</f>
        <v>85.9</v>
      </c>
      <c r="EJ117" s="15">
        <f>[1]Sheet1!HP361</f>
        <v>89.1</v>
      </c>
      <c r="EK117" s="15">
        <f>[1]Sheet1!HQ361</f>
        <v>91.7</v>
      </c>
      <c r="EL117" s="15">
        <f>[1]Sheet1!HR361</f>
        <v>87.9</v>
      </c>
      <c r="EM117" s="15">
        <f>[1]Sheet1!HS361</f>
        <v>84</v>
      </c>
      <c r="EN117" s="15">
        <f>[1]Sheet1!HT361</f>
        <v>80.7</v>
      </c>
      <c r="EO117" s="15">
        <f>[1]Sheet1!HU361</f>
        <v>88.8</v>
      </c>
      <c r="EP117" s="15">
        <f>[1]Sheet1!HV361</f>
        <v>88</v>
      </c>
      <c r="EQ117" s="15">
        <f>[1]Sheet1!HW361</f>
        <v>89.6</v>
      </c>
      <c r="ER117" s="15">
        <f>[1]Sheet1!HX361</f>
        <v>89.9</v>
      </c>
      <c r="ES117" s="15">
        <f>[1]Sheet1!HY361</f>
        <v>87.6</v>
      </c>
      <c r="ET117" s="15">
        <f>[1]Sheet1!HZ361</f>
        <v>85</v>
      </c>
      <c r="EU117" s="15">
        <f>[1]Sheet1!IA361</f>
        <v>85.2</v>
      </c>
      <c r="EV117" s="15">
        <f>[1]Sheet1!IB361</f>
        <v>91.9</v>
      </c>
      <c r="EW117" s="15">
        <f>[1]Sheet1!IC361</f>
        <v>95.1</v>
      </c>
      <c r="EX117" s="15">
        <f>[1]Sheet1!ID361</f>
        <v>92</v>
      </c>
      <c r="EY117" s="15">
        <f>[1]Sheet1!IE361</f>
        <v>82.2</v>
      </c>
      <c r="EZ117" s="15">
        <f>[1]Sheet1!IF361</f>
        <v>75.099999999999994</v>
      </c>
      <c r="FA117" s="15">
        <f>[1]Sheet1!IG361</f>
        <v>73.599999999999994</v>
      </c>
      <c r="FB117" s="15">
        <f>[1]Sheet1!IH361</f>
        <v>70.7</v>
      </c>
      <c r="FC117" s="15">
        <f>[1]Sheet1!II361</f>
        <v>81.400000000000006</v>
      </c>
      <c r="FD117" s="15">
        <f>[1]Sheet1!IJ361</f>
        <v>86.5</v>
      </c>
      <c r="FE117" s="15">
        <f>[1]Sheet1!IK361</f>
        <v>80</v>
      </c>
      <c r="FF117" s="15">
        <f>[1]Sheet1!IL361</f>
        <v>76.7</v>
      </c>
      <c r="FG117" s="15">
        <f>[1]Sheet1!IM361</f>
        <v>74.5</v>
      </c>
      <c r="FH117" s="15">
        <f>[1]Sheet1!IN361</f>
        <v>72.400000000000006</v>
      </c>
      <c r="FI117" s="15">
        <f>[1]Sheet1!IO361</f>
        <v>73.8</v>
      </c>
      <c r="FJ117" s="15">
        <f>[1]Sheet1!IP361</f>
        <v>73.8</v>
      </c>
      <c r="FK117" s="15">
        <f>[1]Sheet1!IQ361</f>
        <v>77.3</v>
      </c>
      <c r="FL117" s="15">
        <f>[1]Sheet1!IR361</f>
        <v>81.5</v>
      </c>
      <c r="FM117" s="15">
        <f>[1]Sheet1!IS361</f>
        <v>81.400000000000006</v>
      </c>
      <c r="FN117" s="15">
        <f>[1]Sheet1!B568</f>
        <v>83.6</v>
      </c>
      <c r="FO117" s="15">
        <f>[1]Sheet1!C568</f>
        <v>86.3</v>
      </c>
      <c r="FP117" s="15">
        <f>[1]Sheet1!D568</f>
        <v>84</v>
      </c>
      <c r="FQ117" s="15">
        <f>[1]Sheet1!E568</f>
        <v>84.5</v>
      </c>
      <c r="FR117" s="15">
        <f>[1]Sheet1!F568</f>
        <v>81.2</v>
      </c>
      <c r="FS117" s="15">
        <f>[1]Sheet1!G568</f>
        <v>79.900000000000006</v>
      </c>
      <c r="FT117" s="15">
        <f>[1]Sheet1!H568</f>
        <v>86.3</v>
      </c>
      <c r="FU117" s="15">
        <f>[1]Sheet1!I568</f>
        <v>81.7</v>
      </c>
      <c r="FV117" s="15">
        <f>[1]Sheet1!J568</f>
        <v>79.599999999999994</v>
      </c>
      <c r="FW117" s="15">
        <f>[1]Sheet1!K568</f>
        <v>79</v>
      </c>
      <c r="FX117" s="15">
        <f>[1]Sheet1!L568</f>
        <v>74.900000000000006</v>
      </c>
      <c r="FY117" s="15">
        <f>[1]Sheet1!M568</f>
        <v>67.7</v>
      </c>
      <c r="FZ117" s="15">
        <f>[1]Sheet1!N568</f>
        <v>72.400000000000006</v>
      </c>
      <c r="GA117" s="15">
        <f>[1]Sheet1!O568</f>
        <v>79.599999999999994</v>
      </c>
      <c r="GB117" s="15">
        <f>[1]Sheet1!P568</f>
        <v>83.9</v>
      </c>
      <c r="GC117" s="15">
        <f>[1]Sheet1!Q568</f>
        <v>79.400000000000006</v>
      </c>
      <c r="GD117" s="15">
        <f>[1]Sheet1!R568</f>
        <v>71.3</v>
      </c>
      <c r="GE117" s="15">
        <f>[1]Sheet1!S568</f>
        <v>73.7</v>
      </c>
      <c r="GF117" s="15">
        <f>[1]Sheet1!T568</f>
        <v>73</v>
      </c>
      <c r="GG117" s="15">
        <f>[1]Sheet1!U568</f>
        <v>73.8</v>
      </c>
      <c r="GH117" s="15">
        <f>[1]Sheet1!V568</f>
        <v>68.8</v>
      </c>
      <c r="GI117" s="15">
        <f>[1]Sheet1!W568</f>
        <v>70</v>
      </c>
      <c r="GJ117" s="15">
        <f>[1]Sheet1!X568</f>
        <v>79.8</v>
      </c>
      <c r="GK117" s="15">
        <f>[1]Sheet1!Y568</f>
        <v>81.400000000000006</v>
      </c>
      <c r="GL117" s="15">
        <f>[1]Sheet1!Z568</f>
        <v>80.3</v>
      </c>
      <c r="GM117" s="15">
        <f>[1]Sheet1!AA568</f>
        <v>71.8</v>
      </c>
      <c r="GN117" s="15">
        <f>[1]Sheet1!AB568</f>
        <v>71</v>
      </c>
      <c r="GO117" s="15">
        <f>[1]Sheet1!AC568</f>
        <v>73</v>
      </c>
      <c r="GP117" s="15">
        <f>[1]Sheet1!AD568</f>
        <v>75.400000000000006</v>
      </c>
      <c r="GQ117" s="15">
        <f>[1]Sheet1!AE568</f>
        <v>80.400000000000006</v>
      </c>
      <c r="GR117" s="15">
        <f>[1]Sheet1!AF568</f>
        <v>80.2</v>
      </c>
      <c r="GS117" s="15">
        <f>[1]Sheet1!AG568</f>
        <v>75.400000000000006</v>
      </c>
      <c r="GT117" s="15">
        <f>[1]Sheet1!AH568</f>
        <v>68.3</v>
      </c>
      <c r="GU117" s="15">
        <f>[1]Sheet1!AI568</f>
        <v>77.7</v>
      </c>
      <c r="GV117" s="15">
        <f>[1]Sheet1!AJ568</f>
        <v>83.9</v>
      </c>
      <c r="GW117" s="15">
        <f>[1]Sheet1!AK568</f>
        <v>79.7</v>
      </c>
      <c r="GX117" s="15">
        <f>[1]Sheet1!AL568</f>
        <v>70.7</v>
      </c>
      <c r="GY117" s="15">
        <f>[1]Sheet1!AM568</f>
        <v>63</v>
      </c>
      <c r="GZ117" s="15">
        <f>[1]Sheet1!AN568</f>
        <v>69.3</v>
      </c>
      <c r="HA117" s="15">
        <f>[1]Sheet1!AO568</f>
        <v>75.3</v>
      </c>
      <c r="HB117" s="15">
        <f>[1]Sheet1!AP568</f>
        <v>82.5</v>
      </c>
      <c r="HC117" s="15">
        <f>[1]Sheet1!AQ568</f>
        <v>77.099999999999994</v>
      </c>
      <c r="HD117" s="15">
        <f>[1]Sheet1!AR568</f>
        <v>70.099999999999994</v>
      </c>
      <c r="HE117" s="15">
        <f>[1]Sheet1!AS568</f>
        <v>67.3</v>
      </c>
      <c r="HF117" s="15">
        <f>[1]Sheet1!AT568</f>
        <v>68.900000000000006</v>
      </c>
      <c r="HG117" s="15">
        <f>[1]Sheet1!AU568</f>
        <v>77.2</v>
      </c>
      <c r="HH117" s="15">
        <f>[1]Sheet1!AV568</f>
        <v>76.8</v>
      </c>
      <c r="HI117" s="15">
        <f>[1]Sheet1!AW568</f>
        <v>71.599999999999994</v>
      </c>
      <c r="HJ117" s="15">
        <f>[1]Sheet1!AX568</f>
        <v>73.400000000000006</v>
      </c>
      <c r="HK117" s="15">
        <f>[1]Sheet1!AY568</f>
        <v>72.7</v>
      </c>
      <c r="HL117" s="15">
        <f>[1]Sheet1!AZ568</f>
        <v>67.5</v>
      </c>
      <c r="HM117" s="15">
        <f>[1]Sheet1!BA568</f>
        <v>65.599999999999994</v>
      </c>
      <c r="HN117" s="15">
        <f>[1]Sheet1!BB568</f>
        <v>66.2</v>
      </c>
      <c r="HO117" s="15">
        <f>[1]Sheet1!BC568</f>
        <v>62.7</v>
      </c>
      <c r="HP117" s="15">
        <f>[1]Sheet1!BD568</f>
        <v>60.5</v>
      </c>
      <c r="HQ117" s="15">
        <f>[1]Sheet1!BE568</f>
        <v>63.5</v>
      </c>
      <c r="HR117" s="15">
        <f>[1]Sheet1!BF568</f>
        <v>68.7</v>
      </c>
      <c r="HS117" s="15">
        <f>[1]Sheet1!BG568</f>
        <v>68.8</v>
      </c>
      <c r="HT117" s="15">
        <f>[1]Sheet1!BH568</f>
        <v>67.5</v>
      </c>
      <c r="HU117" s="15">
        <f>[1]Sheet1!BI568</f>
        <v>67.900000000000006</v>
      </c>
      <c r="HV117" s="15">
        <f>[1]Sheet1!BJ568</f>
        <v>66</v>
      </c>
      <c r="HW117" s="15">
        <f>[1]Sheet1!BK568</f>
        <v>64.099999999999994</v>
      </c>
      <c r="HX117" s="15">
        <f>[1]Sheet1!BL568</f>
        <v>62.5</v>
      </c>
      <c r="HY117" s="15">
        <f>[1]Sheet1!BM568</f>
        <v>63</v>
      </c>
      <c r="HZ117" s="15">
        <f>[1]Sheet1!BN568</f>
        <v>64.5</v>
      </c>
      <c r="IA117" s="15">
        <f>[1]Sheet1!BO568</f>
        <v>74.7</v>
      </c>
      <c r="IB117" s="15">
        <f>[1]Sheet1!BP568</f>
        <v>82.2</v>
      </c>
      <c r="IC117" s="15">
        <f>[1]Sheet1!BQ568</f>
        <v>77.900000000000006</v>
      </c>
      <c r="ID117" s="15">
        <f>[1]Sheet1!BR568</f>
        <v>71.599999999999994</v>
      </c>
      <c r="IE117" s="15">
        <f>[1]Sheet1!BS568</f>
        <v>66</v>
      </c>
      <c r="IF117" s="15">
        <f>[1]Sheet1!BT568</f>
        <v>64.900000000000006</v>
      </c>
      <c r="IG117" s="15">
        <f>[1]Sheet1!BU568</f>
        <v>60.8</v>
      </c>
      <c r="IH117" s="15">
        <f>[1]Sheet1!BV568</f>
        <v>65</v>
      </c>
      <c r="II117" s="15">
        <f>[1]Sheet1!BW568</f>
        <v>60.7</v>
      </c>
      <c r="IJ117" s="15">
        <f>[1]Sheet1!BX568</f>
        <v>60.2</v>
      </c>
      <c r="IK117" s="15">
        <f>[1]Sheet1!BY568</f>
        <v>59.3</v>
      </c>
      <c r="IL117" s="15">
        <f>[1]Sheet1!BZ568</f>
        <v>56.1</v>
      </c>
      <c r="IM117" s="15">
        <f>[1]Sheet1!CA568</f>
        <v>51.2</v>
      </c>
      <c r="IN117" s="15">
        <f>[1]Sheet1!CB568</f>
        <v>48.8</v>
      </c>
      <c r="IO117" s="15">
        <f>[1]Sheet1!CC568</f>
        <v>51.4</v>
      </c>
      <c r="IP117" s="15">
        <f>[1]Sheet1!CD568</f>
        <v>53.8</v>
      </c>
      <c r="IQ117" s="15">
        <f>[1]Sheet1!CE568</f>
        <v>54.8</v>
      </c>
      <c r="IR117" s="15">
        <f>[1]Sheet1!CF568</f>
        <v>51.7</v>
      </c>
      <c r="IS117" s="15">
        <f>[1]Sheet1!CG568</f>
        <v>49.7</v>
      </c>
      <c r="IV117" s="15"/>
    </row>
    <row r="118" spans="1:256" s="12" customFormat="1" ht="12" customHeight="1" x14ac:dyDescent="0.15">
      <c r="A118" s="12" t="s">
        <v>36</v>
      </c>
      <c r="B118" s="15">
        <f>[1]Sheet1!CH362</f>
        <v>49.26</v>
      </c>
      <c r="C118" s="15">
        <f>[1]Sheet1!CI362</f>
        <v>46.927999999999997</v>
      </c>
      <c r="D118" s="15">
        <f>[1]Sheet1!CJ362</f>
        <v>46.944000000000003</v>
      </c>
      <c r="E118" s="15">
        <f>[1]Sheet1!CK362</f>
        <v>49.174999999999997</v>
      </c>
      <c r="F118" s="15">
        <f>[1]Sheet1!CL362</f>
        <v>49.186</v>
      </c>
      <c r="G118" s="15">
        <f>[1]Sheet1!CM362</f>
        <v>49.222999999999999</v>
      </c>
      <c r="H118" s="15">
        <f>[1]Sheet1!CN362</f>
        <v>49.073999999999998</v>
      </c>
      <c r="I118" s="15">
        <f>[1]Sheet1!CO362</f>
        <v>49.033999999999999</v>
      </c>
      <c r="J118" s="15">
        <f>[1]Sheet1!CP362</f>
        <v>46.844000000000001</v>
      </c>
      <c r="K118" s="15">
        <f>[1]Sheet1!CQ362</f>
        <v>46.907999999999994</v>
      </c>
      <c r="L118" s="15">
        <f>[1]Sheet1!CR362</f>
        <v>49.125999999999998</v>
      </c>
      <c r="M118" s="15">
        <f>[1]Sheet1!CS362</f>
        <v>48.777999999999999</v>
      </c>
      <c r="N118" s="15">
        <f>[1]Sheet1!CT362</f>
        <v>48.823</v>
      </c>
      <c r="O118" s="15">
        <f>[1]Sheet1!CU362</f>
        <v>48.884</v>
      </c>
      <c r="P118" s="15">
        <f>[1]Sheet1!CV362</f>
        <v>48.859000000000002</v>
      </c>
      <c r="Q118" s="15">
        <f>[1]Sheet1!CW362</f>
        <v>46.676000000000002</v>
      </c>
      <c r="R118" s="15">
        <f>[1]Sheet1!CX362</f>
        <v>46.411000000000001</v>
      </c>
      <c r="S118" s="15">
        <f>[1]Sheet1!CY362</f>
        <v>48.610999999999997</v>
      </c>
      <c r="T118" s="15">
        <f>[1]Sheet1!CZ362</f>
        <v>48.613</v>
      </c>
      <c r="U118" s="15">
        <f>[1]Sheet1!DA362</f>
        <v>48.658999999999999</v>
      </c>
      <c r="V118" s="15">
        <f>[1]Sheet1!DB362</f>
        <v>48.512</v>
      </c>
      <c r="W118" s="15">
        <f>[1]Sheet1!DC362</f>
        <v>48.227000000000004</v>
      </c>
      <c r="X118" s="15">
        <f>[1]Sheet1!DD362</f>
        <v>45.932000000000002</v>
      </c>
      <c r="Y118" s="15">
        <f>[1]Sheet1!DE362</f>
        <v>45.942</v>
      </c>
      <c r="Z118" s="15">
        <f>[1]Sheet1!DF362</f>
        <v>48.15</v>
      </c>
      <c r="AA118" s="15">
        <f>[1]Sheet1!DG362</f>
        <v>48.124000000000002</v>
      </c>
      <c r="AB118" s="15">
        <f>[1]Sheet1!DH362</f>
        <v>47.786999999999999</v>
      </c>
      <c r="AC118" s="15">
        <f>[1]Sheet1!DI362</f>
        <v>47.822000000000003</v>
      </c>
      <c r="AD118" s="15">
        <f>[1]Sheet1!DJ362</f>
        <v>47.830999999999996</v>
      </c>
      <c r="AE118" s="15">
        <f>[1]Sheet1!DK362</f>
        <v>45.58</v>
      </c>
      <c r="AF118" s="15">
        <f>[1]Sheet1!DL362</f>
        <v>45.572000000000003</v>
      </c>
      <c r="AG118" s="15">
        <f>[1]Sheet1!DM362</f>
        <v>45.643999999999998</v>
      </c>
      <c r="AH118" s="15">
        <f>[1]Sheet1!DN362</f>
        <v>47.381</v>
      </c>
      <c r="AI118" s="15">
        <f>[1]Sheet1!DO362</f>
        <v>47.406999999999996</v>
      </c>
      <c r="AJ118" s="15">
        <f>[1]Sheet1!DP362</f>
        <v>47.451000000000001</v>
      </c>
      <c r="AK118" s="15">
        <f>[1]Sheet1!DQ362</f>
        <v>47.503</v>
      </c>
      <c r="AL118" s="15">
        <f>[1]Sheet1!DR362</f>
        <v>45.055999999999997</v>
      </c>
      <c r="AM118" s="15">
        <f>[1]Sheet1!DS362</f>
        <v>45.09</v>
      </c>
      <c r="AN118" s="15">
        <f>[1]Sheet1!DT362</f>
        <v>47.268000000000001</v>
      </c>
      <c r="AO118" s="15">
        <f>[1]Sheet1!DU362</f>
        <v>47.225000000000001</v>
      </c>
      <c r="AP118" s="15">
        <f>[1]Sheet1!DV362</f>
        <v>47.286999999999999</v>
      </c>
      <c r="AQ118" s="15">
        <f>[1]Sheet1!DW362</f>
        <v>47.007999999999996</v>
      </c>
      <c r="AR118" s="15">
        <f>[1]Sheet1!DX362</f>
        <v>46.225000000000001</v>
      </c>
      <c r="AS118" s="15">
        <f>[1]Sheet1!DY362</f>
        <v>44.715000000000003</v>
      </c>
      <c r="AT118" s="15">
        <f>[1]Sheet1!DZ362</f>
        <v>44.728999999999999</v>
      </c>
      <c r="AU118" s="15">
        <f>[1]Sheet1!EA362</f>
        <v>46.918999999999997</v>
      </c>
      <c r="AV118" s="15">
        <f>[1]Sheet1!EB362</f>
        <v>46.552999999999997</v>
      </c>
      <c r="AW118" s="15">
        <f>[1]Sheet1!EC362</f>
        <v>46.737000000000002</v>
      </c>
      <c r="AX118" s="15">
        <f>[1]Sheet1!ED362</f>
        <v>46.655999999999999</v>
      </c>
      <c r="AY118" s="15">
        <f>[1]Sheet1!EE362</f>
        <v>46.695999999999998</v>
      </c>
      <c r="AZ118" s="15">
        <f>[1]Sheet1!EF362</f>
        <v>44.683999999999997</v>
      </c>
      <c r="BA118" s="15">
        <f>[1]Sheet1!EG362</f>
        <v>44.466000000000001</v>
      </c>
      <c r="BB118" s="15">
        <f>[1]Sheet1!EH362</f>
        <v>46.722999999999999</v>
      </c>
      <c r="BC118" s="15">
        <f>[1]Sheet1!EI362</f>
        <v>46.735999999999997</v>
      </c>
      <c r="BD118" s="15">
        <f>[1]Sheet1!EJ362</f>
        <v>46.707000000000001</v>
      </c>
      <c r="BE118" s="15">
        <f>[1]Sheet1!EK362</f>
        <v>46.905999999999999</v>
      </c>
      <c r="BF118" s="15">
        <f>[1]Sheet1!EL362</f>
        <v>46.744999999999997</v>
      </c>
      <c r="BG118" s="15">
        <f>[1]Sheet1!EM362</f>
        <v>44.989999999999995</v>
      </c>
      <c r="BH118" s="15">
        <f>[1]Sheet1!EN362</f>
        <v>44.988</v>
      </c>
      <c r="BI118" s="15">
        <f>[1]Sheet1!EO362</f>
        <v>47.076000000000001</v>
      </c>
      <c r="BJ118" s="15">
        <f>[1]Sheet1!EP362</f>
        <v>47.402000000000001</v>
      </c>
      <c r="BK118" s="15">
        <f>[1]Sheet1!EQ362</f>
        <v>47.186999999999998</v>
      </c>
      <c r="BL118" s="15">
        <f>[1]Sheet1!ER362</f>
        <v>47.59</v>
      </c>
      <c r="BM118" s="15">
        <f>[1]Sheet1!ES362</f>
        <v>46.585000000000001</v>
      </c>
      <c r="BN118" s="15">
        <f>[1]Sheet1!ET362</f>
        <v>43.394000000000005</v>
      </c>
      <c r="BO118" s="15">
        <f>[1]Sheet1!EU362</f>
        <v>45.786000000000001</v>
      </c>
      <c r="BP118" s="15">
        <f>[1]Sheet1!EV362</f>
        <v>48.263000000000005</v>
      </c>
      <c r="BQ118" s="15">
        <f>[1]Sheet1!EW362</f>
        <v>48.839999999999996</v>
      </c>
      <c r="BR118" s="15">
        <f>[1]Sheet1!EX362</f>
        <v>48.302</v>
      </c>
      <c r="BS118" s="15">
        <f>[1]Sheet1!EY362</f>
        <v>48.900000000000006</v>
      </c>
      <c r="BT118" s="15">
        <f>[1]Sheet1!EZ362</f>
        <v>49.327000000000005</v>
      </c>
      <c r="BU118" s="15">
        <f>[1]Sheet1!FA362</f>
        <v>46.926000000000002</v>
      </c>
      <c r="BV118" s="15">
        <f>[1]Sheet1!FB362</f>
        <v>47.491999999999997</v>
      </c>
      <c r="BW118" s="15">
        <f>[1]Sheet1!FC362</f>
        <v>49.768999999999998</v>
      </c>
      <c r="BX118" s="15">
        <f>[1]Sheet1!FD362</f>
        <v>49.818000000000005</v>
      </c>
      <c r="BY118" s="15">
        <f>[1]Sheet1!FE362</f>
        <v>50.298999999999999</v>
      </c>
      <c r="BZ118" s="15">
        <f>[1]Sheet1!FF362</f>
        <v>50.644999999999996</v>
      </c>
      <c r="CA118" s="15">
        <f>[1]Sheet1!FG362</f>
        <v>51.199999999999996</v>
      </c>
      <c r="CB118" s="15">
        <f>[1]Sheet1!FH362</f>
        <v>49.045999999999999</v>
      </c>
      <c r="CC118" s="15">
        <f>[1]Sheet1!FI362</f>
        <v>49.144999999999996</v>
      </c>
      <c r="CD118" s="15">
        <f>[1]Sheet1!FJ362</f>
        <v>51.980999999999995</v>
      </c>
      <c r="CE118" s="15">
        <f>[1]Sheet1!FK362</f>
        <v>52.414999999999999</v>
      </c>
      <c r="CF118" s="15">
        <f>[1]Sheet1!FL362</f>
        <v>52.938000000000002</v>
      </c>
      <c r="CG118" s="15">
        <f>[1]Sheet1!FM362</f>
        <v>53.058</v>
      </c>
      <c r="CH118" s="15">
        <f>[1]Sheet1!FN362</f>
        <v>53.372</v>
      </c>
      <c r="CI118" s="15">
        <f>[1]Sheet1!FO362</f>
        <v>51.427</v>
      </c>
      <c r="CJ118" s="15">
        <f>[1]Sheet1!FP362</f>
        <v>51.826999999999998</v>
      </c>
      <c r="CK118" s="15">
        <f>[1]Sheet1!FQ362</f>
        <v>54.803000000000004</v>
      </c>
      <c r="CL118" s="15">
        <f>[1]Sheet1!FR362</f>
        <v>54.898000000000003</v>
      </c>
      <c r="CM118" s="15">
        <f>[1]Sheet1!FS362</f>
        <v>54.991</v>
      </c>
      <c r="CN118" s="15">
        <f>[1]Sheet1!FT362</f>
        <v>55.431000000000004</v>
      </c>
      <c r="CO118" s="15">
        <f>[1]Sheet1!FU362</f>
        <v>55.994999999999997</v>
      </c>
      <c r="CP118" s="15">
        <f>[1]Sheet1!FV362</f>
        <v>54.155000000000001</v>
      </c>
      <c r="CQ118" s="15">
        <f>[1]Sheet1!FW362</f>
        <v>54.262</v>
      </c>
      <c r="CR118" s="15">
        <f>[1]Sheet1!FX362</f>
        <v>56.845000000000006</v>
      </c>
      <c r="CS118" s="15">
        <f>[1]Sheet1!FY362</f>
        <v>57.524999999999999</v>
      </c>
      <c r="CT118" s="15">
        <f>[1]Sheet1!FZ362</f>
        <v>58.048000000000002</v>
      </c>
      <c r="CU118" s="15">
        <f>[1]Sheet1!GA362</f>
        <v>58.661999999999999</v>
      </c>
      <c r="CV118" s="15">
        <f>[1]Sheet1!GB362</f>
        <v>58.762999999999998</v>
      </c>
      <c r="CW118" s="15">
        <f>[1]Sheet1!GC362</f>
        <v>56.328000000000003</v>
      </c>
      <c r="CX118" s="15">
        <f>[1]Sheet1!GD362</f>
        <v>57.051000000000002</v>
      </c>
      <c r="CY118" s="15">
        <f>[1]Sheet1!GE362</f>
        <v>60.216000000000001</v>
      </c>
      <c r="CZ118" s="15">
        <f>[1]Sheet1!GF362</f>
        <v>60.897000000000006</v>
      </c>
      <c r="DA118" s="15">
        <f>[1]Sheet1!GG362</f>
        <v>61.08</v>
      </c>
      <c r="DB118" s="15">
        <f>[1]Sheet1!GH362</f>
        <v>61.293000000000006</v>
      </c>
      <c r="DC118" s="15">
        <f>[1]Sheet1!GI362</f>
        <v>62.051999999999992</v>
      </c>
      <c r="DD118" s="15">
        <f>[1]Sheet1!GJ362</f>
        <v>59.625999999999991</v>
      </c>
      <c r="DE118" s="15">
        <f>[1]Sheet1!GK362</f>
        <v>60.420999999999999</v>
      </c>
      <c r="DF118" s="15">
        <f>[1]Sheet1!GL362</f>
        <v>63.297999999999995</v>
      </c>
      <c r="DG118" s="15">
        <f>[1]Sheet1!GM362</f>
        <v>63.329000000000008</v>
      </c>
      <c r="DH118" s="15">
        <f>[1]Sheet1!GN362</f>
        <v>64.013000000000005</v>
      </c>
      <c r="DI118" s="15">
        <f>[1]Sheet1!GO362</f>
        <v>64.5</v>
      </c>
      <c r="DJ118" s="15">
        <f>[1]Sheet1!GP362</f>
        <v>65.317000000000007</v>
      </c>
      <c r="DK118" s="15">
        <f>[1]Sheet1!GQ362</f>
        <v>62.567999999999998</v>
      </c>
      <c r="DL118" s="15">
        <f>[1]Sheet1!GR362</f>
        <v>62.658000000000001</v>
      </c>
      <c r="DM118" s="15">
        <f>[1]Sheet1!GS362</f>
        <v>66.188999999999993</v>
      </c>
      <c r="DN118" s="15">
        <f>[1]Sheet1!GT362</f>
        <v>67.709999999999994</v>
      </c>
      <c r="DO118" s="15">
        <f>[1]Sheet1!GU362</f>
        <v>68.545000000000002</v>
      </c>
      <c r="DP118" s="15">
        <f>[1]Sheet1!GV362</f>
        <v>68.668999999999997</v>
      </c>
      <c r="DQ118" s="15">
        <f>[1]Sheet1!GW362</f>
        <v>68.727000000000004</v>
      </c>
      <c r="DR118" s="15">
        <f>[1]Sheet1!GX362</f>
        <v>66.513999999999996</v>
      </c>
      <c r="DS118" s="15">
        <f>[1]Sheet1!GY362</f>
        <v>67.756</v>
      </c>
      <c r="DT118" s="15">
        <f>[1]Sheet1!GZ362</f>
        <v>71.582999999999998</v>
      </c>
      <c r="DU118" s="15">
        <f>[1]Sheet1!HA362</f>
        <v>71.590999999999994</v>
      </c>
      <c r="DV118" s="15">
        <f>[1]Sheet1!HB362</f>
        <v>71.554000000000002</v>
      </c>
      <c r="DW118" s="15">
        <f>[1]Sheet1!HC362</f>
        <v>72.472999999999999</v>
      </c>
      <c r="DX118" s="15">
        <f>[1]Sheet1!HD362</f>
        <v>73.031000000000006</v>
      </c>
      <c r="DY118" s="15">
        <f>[1]Sheet1!HE362</f>
        <v>71.004000000000005</v>
      </c>
      <c r="DZ118" s="15">
        <f>[1]Sheet1!HF362</f>
        <v>70.972999999999999</v>
      </c>
      <c r="EA118" s="15">
        <f>[1]Sheet1!HG362</f>
        <v>74.111000000000004</v>
      </c>
      <c r="EB118" s="15">
        <f>[1]Sheet1!HH362</f>
        <v>74.680999999999997</v>
      </c>
      <c r="EC118" s="15">
        <f>[1]Sheet1!HI362</f>
        <v>74.604000000000013</v>
      </c>
      <c r="ED118" s="15">
        <f>[1]Sheet1!HJ362</f>
        <v>76.010999999999996</v>
      </c>
      <c r="EE118" s="15">
        <f>[1]Sheet1!HK362</f>
        <v>75.942999999999998</v>
      </c>
      <c r="EF118" s="15">
        <f>[1]Sheet1!HL362</f>
        <v>72.652000000000001</v>
      </c>
      <c r="EG118" s="15">
        <f>[1]Sheet1!HM362</f>
        <v>73.102000000000004</v>
      </c>
      <c r="EH118" s="15">
        <f>[1]Sheet1!HN362</f>
        <v>77.385999999999996</v>
      </c>
      <c r="EI118" s="15">
        <f>[1]Sheet1!HO362</f>
        <v>74.667000000000002</v>
      </c>
      <c r="EJ118" s="15">
        <f>[1]Sheet1!HP362</f>
        <v>77.940999999999988</v>
      </c>
      <c r="EK118" s="15">
        <f>[1]Sheet1!HQ362</f>
        <v>78.024000000000001</v>
      </c>
      <c r="EL118" s="15">
        <f>[1]Sheet1!HR362</f>
        <v>78.328000000000003</v>
      </c>
      <c r="EM118" s="15">
        <f>[1]Sheet1!HS362</f>
        <v>76.165999999999997</v>
      </c>
      <c r="EN118" s="15">
        <f>[1]Sheet1!HT362</f>
        <v>76.385999999999996</v>
      </c>
      <c r="EO118" s="15">
        <f>[1]Sheet1!HU362</f>
        <v>79.823999999999998</v>
      </c>
      <c r="EP118" s="15">
        <f>[1]Sheet1!HV362</f>
        <v>79.875</v>
      </c>
      <c r="EQ118" s="15">
        <f>[1]Sheet1!HW362</f>
        <v>79.971999999999994</v>
      </c>
      <c r="ER118" s="15">
        <f>[1]Sheet1!HX362</f>
        <v>81.124000000000009</v>
      </c>
      <c r="ES118" s="15">
        <f>[1]Sheet1!HY362</f>
        <v>81.111999999999995</v>
      </c>
      <c r="ET118" s="15">
        <f>[1]Sheet1!HZ362</f>
        <v>77.712999999999994</v>
      </c>
      <c r="EU118" s="15">
        <f>[1]Sheet1!IA362</f>
        <v>77.763000000000005</v>
      </c>
      <c r="EV118" s="15">
        <f>[1]Sheet1!IB362</f>
        <v>81.512</v>
      </c>
      <c r="EW118" s="15">
        <f>[1]Sheet1!IC362</f>
        <v>81.807999999999993</v>
      </c>
      <c r="EX118" s="15">
        <f>[1]Sheet1!ID362</f>
        <v>81.971999999999994</v>
      </c>
      <c r="EY118" s="15">
        <f>[1]Sheet1!IE362</f>
        <v>82.034000000000006</v>
      </c>
      <c r="EZ118" s="15">
        <f>[1]Sheet1!IF362</f>
        <v>82.095999999999989</v>
      </c>
      <c r="FA118" s="15">
        <f>[1]Sheet1!IG362</f>
        <v>78.614999999999995</v>
      </c>
      <c r="FB118" s="15">
        <f>[1]Sheet1!IH362</f>
        <v>78.703000000000003</v>
      </c>
      <c r="FC118" s="15">
        <f>[1]Sheet1!II362</f>
        <v>82.376000000000005</v>
      </c>
      <c r="FD118" s="15">
        <f>[1]Sheet1!IJ362</f>
        <v>82.453000000000003</v>
      </c>
      <c r="FE118" s="15">
        <f>[1]Sheet1!IK362</f>
        <v>82.486000000000004</v>
      </c>
      <c r="FF118" s="15">
        <f>[1]Sheet1!IL362</f>
        <v>82.50800000000001</v>
      </c>
      <c r="FG118" s="15">
        <f>[1]Sheet1!IM362</f>
        <v>82.582999999999998</v>
      </c>
      <c r="FH118" s="15">
        <f>[1]Sheet1!IN362</f>
        <v>78.439000000000007</v>
      </c>
      <c r="FI118" s="15">
        <f>[1]Sheet1!IO362</f>
        <v>82.665999999999997</v>
      </c>
      <c r="FJ118" s="15">
        <f>[1]Sheet1!IP362</f>
        <v>82.665999999999997</v>
      </c>
      <c r="FK118" s="15">
        <f>[1]Sheet1!IQ362</f>
        <v>82.417000000000002</v>
      </c>
      <c r="FL118" s="15">
        <f>[1]Sheet1!IR362</f>
        <v>82.825999999999993</v>
      </c>
      <c r="FM118" s="15">
        <f>[1]Sheet1!IS362</f>
        <v>82.850999999999999</v>
      </c>
      <c r="FN118" s="15">
        <f>[1]Sheet1!B569</f>
        <v>82.884999999999991</v>
      </c>
      <c r="FO118" s="15">
        <f>[1]Sheet1!C569</f>
        <v>79.393000000000001</v>
      </c>
      <c r="FP118" s="15">
        <f>[1]Sheet1!D569</f>
        <v>79.465000000000003</v>
      </c>
      <c r="FQ118" s="15">
        <f>[1]Sheet1!E569</f>
        <v>83.143000000000001</v>
      </c>
      <c r="FR118" s="15">
        <f>[1]Sheet1!F569</f>
        <v>82.885999999999996</v>
      </c>
      <c r="FS118" s="15">
        <f>[1]Sheet1!G569</f>
        <v>82.89800000000001</v>
      </c>
      <c r="FT118" s="15">
        <f>[1]Sheet1!H569</f>
        <v>82.98</v>
      </c>
      <c r="FU118" s="15">
        <f>[1]Sheet1!I569</f>
        <v>83.03</v>
      </c>
      <c r="FV118" s="15">
        <f>[1]Sheet1!J569</f>
        <v>78.671999999999997</v>
      </c>
      <c r="FW118" s="15">
        <f>[1]Sheet1!K569</f>
        <v>78.66</v>
      </c>
      <c r="FX118" s="15">
        <f>[1]Sheet1!L569</f>
        <v>82.27300000000001</v>
      </c>
      <c r="FY118" s="15">
        <f>[1]Sheet1!M569</f>
        <v>82.332999999999998</v>
      </c>
      <c r="FZ118" s="15">
        <f>[1]Sheet1!N569</f>
        <v>82.373000000000005</v>
      </c>
      <c r="GA118" s="15">
        <f>[1]Sheet1!O569</f>
        <v>81.399999999999991</v>
      </c>
      <c r="GB118" s="15">
        <f>[1]Sheet1!P569</f>
        <v>81.338000000000008</v>
      </c>
      <c r="GC118" s="15">
        <f>[1]Sheet1!Q569</f>
        <v>77.847999999999999</v>
      </c>
      <c r="GD118" s="15">
        <f>[1]Sheet1!R569</f>
        <v>77.899000000000001</v>
      </c>
      <c r="GE118" s="15">
        <f>[1]Sheet1!S569</f>
        <v>81.454999999999998</v>
      </c>
      <c r="GF118" s="15">
        <f>[1]Sheet1!T569</f>
        <v>80.375</v>
      </c>
      <c r="GG118" s="15">
        <f>[1]Sheet1!U569</f>
        <v>80.369</v>
      </c>
      <c r="GH118" s="15">
        <f>[1]Sheet1!V569</f>
        <v>80.39</v>
      </c>
      <c r="GI118" s="15">
        <f>[1]Sheet1!W569</f>
        <v>80.515000000000001</v>
      </c>
      <c r="GJ118" s="15">
        <f>[1]Sheet1!X569</f>
        <v>76.671999999999997</v>
      </c>
      <c r="GK118" s="15">
        <f>[1]Sheet1!Y569</f>
        <v>73.125</v>
      </c>
      <c r="GL118" s="15">
        <f>[1]Sheet1!Z569</f>
        <v>79.094999999999999</v>
      </c>
      <c r="GM118" s="15">
        <f>[1]Sheet1!AA569</f>
        <v>79.146999999999991</v>
      </c>
      <c r="GN118" s="15">
        <f>[1]Sheet1!AB569</f>
        <v>79.200999999999993</v>
      </c>
      <c r="GO118" s="15">
        <f>[1]Sheet1!AC569</f>
        <v>78.828999999999994</v>
      </c>
      <c r="GP118" s="15">
        <f>[1]Sheet1!AD569</f>
        <v>77.798000000000002</v>
      </c>
      <c r="GQ118" s="15">
        <f>[1]Sheet1!AE569</f>
        <v>74.409000000000006</v>
      </c>
      <c r="GR118" s="15">
        <f>[1]Sheet1!AF569</f>
        <v>74.465000000000003</v>
      </c>
      <c r="GS118" s="15">
        <f>[1]Sheet1!AG569</f>
        <v>80.234000000000009</v>
      </c>
      <c r="GT118" s="15">
        <f>[1]Sheet1!AH569</f>
        <v>76.765000000000001</v>
      </c>
      <c r="GU118" s="15">
        <f>[1]Sheet1!AI569</f>
        <v>76.126000000000005</v>
      </c>
      <c r="GV118" s="15">
        <f>[1]Sheet1!AJ569</f>
        <v>76.106999999999999</v>
      </c>
      <c r="GW118" s="15">
        <f>[1]Sheet1!AK569</f>
        <v>75.576000000000008</v>
      </c>
      <c r="GX118" s="15">
        <f>[1]Sheet1!AL569</f>
        <v>72.197000000000003</v>
      </c>
      <c r="GY118" s="15">
        <f>[1]Sheet1!AM569</f>
        <v>72.117000000000004</v>
      </c>
      <c r="GZ118" s="15">
        <f>[1]Sheet1!AN569</f>
        <v>73.60499999999999</v>
      </c>
      <c r="HA118" s="15">
        <f>[1]Sheet1!AO569</f>
        <v>72.774999999999991</v>
      </c>
      <c r="HB118" s="15">
        <f>[1]Sheet1!AP569</f>
        <v>72.254000000000005</v>
      </c>
      <c r="HC118" s="15">
        <f>[1]Sheet1!AQ569</f>
        <v>71.033999999999992</v>
      </c>
      <c r="HD118" s="15">
        <f>[1]Sheet1!AR569</f>
        <v>70.49199999999999</v>
      </c>
      <c r="HE118" s="15">
        <f>[1]Sheet1!AS569</f>
        <v>67.45</v>
      </c>
      <c r="HF118" s="15">
        <f>[1]Sheet1!AT569</f>
        <v>67.516000000000005</v>
      </c>
      <c r="HG118" s="15">
        <f>[1]Sheet1!AU569</f>
        <v>69.990000000000009</v>
      </c>
      <c r="HH118" s="15">
        <f>[1]Sheet1!AV569</f>
        <v>70.036000000000001</v>
      </c>
      <c r="HI118" s="15">
        <f>[1]Sheet1!AW569</f>
        <v>69.048999999999992</v>
      </c>
      <c r="HJ118" s="15">
        <f>[1]Sheet1!AX569</f>
        <v>68.955000000000013</v>
      </c>
      <c r="HK118" s="15">
        <f>[1]Sheet1!AY569</f>
        <v>67.50800000000001</v>
      </c>
      <c r="HL118" s="15">
        <f>[1]Sheet1!AZ569</f>
        <v>64.81</v>
      </c>
      <c r="HM118" s="15">
        <f>[1]Sheet1!BA569</f>
        <v>64.792999999999992</v>
      </c>
      <c r="HN118" s="15">
        <f>[1]Sheet1!BB569</f>
        <v>66.50200000000001</v>
      </c>
      <c r="HO118" s="15">
        <f>[1]Sheet1!BC569</f>
        <v>65.960999999999999</v>
      </c>
      <c r="HP118" s="15">
        <f>[1]Sheet1!BD569</f>
        <v>65.024000000000001</v>
      </c>
      <c r="HQ118" s="15">
        <f>[1]Sheet1!BE569</f>
        <v>64.972999999999999</v>
      </c>
      <c r="HR118" s="15">
        <f>[1]Sheet1!BF569</f>
        <v>64.493000000000009</v>
      </c>
      <c r="HS118" s="15">
        <f>[1]Sheet1!BG569</f>
        <v>62.025999999999996</v>
      </c>
      <c r="HT118" s="15">
        <f>[1]Sheet1!BH569</f>
        <v>62.012</v>
      </c>
      <c r="HU118" s="15">
        <f>[1]Sheet1!BI569</f>
        <v>64.507000000000005</v>
      </c>
      <c r="HV118" s="15">
        <f>[1]Sheet1!BJ569</f>
        <v>64.564999999999998</v>
      </c>
      <c r="HW118" s="15">
        <f>[1]Sheet1!BK569</f>
        <v>64.396999999999991</v>
      </c>
      <c r="HX118" s="15">
        <f>[1]Sheet1!BL569</f>
        <v>64.215999999999994</v>
      </c>
      <c r="HY118" s="15">
        <f>[1]Sheet1!BM569</f>
        <v>63.951999999999998</v>
      </c>
      <c r="HZ118" s="15">
        <f>[1]Sheet1!BN569</f>
        <v>60.896999999999998</v>
      </c>
      <c r="IA118" s="15">
        <f>[1]Sheet1!BO569</f>
        <v>60.045000000000002</v>
      </c>
      <c r="IB118" s="15">
        <f>[1]Sheet1!BP569</f>
        <v>62.893000000000001</v>
      </c>
      <c r="IC118" s="15">
        <f>[1]Sheet1!BQ569</f>
        <v>62.472000000000008</v>
      </c>
      <c r="ID118" s="15">
        <f>[1]Sheet1!BR569</f>
        <v>61.960999999999999</v>
      </c>
      <c r="IE118" s="15">
        <f>[1]Sheet1!BS569</f>
        <v>61.512999999999998</v>
      </c>
      <c r="IF118" s="15">
        <f>[1]Sheet1!BT569</f>
        <v>61.429000000000002</v>
      </c>
      <c r="IG118" s="15">
        <f>[1]Sheet1!BU569</f>
        <v>58.41</v>
      </c>
      <c r="IH118" s="15">
        <f>[1]Sheet1!BV569</f>
        <v>58.400999999999996</v>
      </c>
      <c r="II118" s="15">
        <f>[1]Sheet1!BW569</f>
        <v>57.561</v>
      </c>
      <c r="IJ118" s="15">
        <f>[1]Sheet1!BX569</f>
        <v>56.909000000000006</v>
      </c>
      <c r="IK118" s="15">
        <f>[1]Sheet1!BY569</f>
        <v>56.896999999999998</v>
      </c>
      <c r="IL118" s="15">
        <f>[1]Sheet1!BZ569</f>
        <v>56.704999999999998</v>
      </c>
      <c r="IM118" s="15">
        <f>[1]Sheet1!CA569</f>
        <v>56.282000000000004</v>
      </c>
      <c r="IN118" s="15">
        <f>[1]Sheet1!CB569</f>
        <v>53.297999999999995</v>
      </c>
      <c r="IO118" s="15">
        <f>[1]Sheet1!CC569</f>
        <v>52.817</v>
      </c>
      <c r="IP118" s="15">
        <f>[1]Sheet1!CD569</f>
        <v>55.279999999999994</v>
      </c>
      <c r="IQ118" s="15">
        <f>[1]Sheet1!CE569</f>
        <v>55.216999999999999</v>
      </c>
      <c r="IR118" s="15">
        <f>[1]Sheet1!CF569</f>
        <v>54.522000000000006</v>
      </c>
      <c r="IS118" s="15">
        <f>[1]Sheet1!CG569</f>
        <v>54.207000000000001</v>
      </c>
      <c r="IV118" s="15"/>
    </row>
    <row r="119" spans="1:256" s="12" customFormat="1" ht="12" customHeight="1" x14ac:dyDescent="0.15">
      <c r="A119" s="12" t="s">
        <v>37</v>
      </c>
      <c r="B119" s="15">
        <f>[1]Sheet1!CH363</f>
        <v>49.9</v>
      </c>
      <c r="C119" s="15">
        <f>[1]Sheet1!CI363</f>
        <v>48.8</v>
      </c>
      <c r="D119" s="15">
        <f>[1]Sheet1!CJ363</f>
        <v>48.2</v>
      </c>
      <c r="E119" s="15">
        <f>[1]Sheet1!CK363</f>
        <v>51.5</v>
      </c>
      <c r="F119" s="15">
        <f>[1]Sheet1!CL363</f>
        <v>51.3</v>
      </c>
      <c r="G119" s="15">
        <f>[1]Sheet1!CM363</f>
        <v>51.3</v>
      </c>
      <c r="H119" s="15">
        <f>[1]Sheet1!CN363</f>
        <v>52.1</v>
      </c>
      <c r="I119" s="15">
        <f>[1]Sheet1!CO363</f>
        <v>52.5</v>
      </c>
      <c r="J119" s="15">
        <f>[1]Sheet1!CP363</f>
        <v>49.4</v>
      </c>
      <c r="K119" s="15">
        <f>[1]Sheet1!CQ363</f>
        <v>48.3</v>
      </c>
      <c r="L119" s="15">
        <f>[1]Sheet1!CR363</f>
        <v>50.3</v>
      </c>
      <c r="M119" s="15">
        <f>[1]Sheet1!CS363</f>
        <v>52.4</v>
      </c>
      <c r="N119" s="15">
        <f>[1]Sheet1!CT363</f>
        <v>53</v>
      </c>
      <c r="O119" s="15">
        <f>[1]Sheet1!CU363</f>
        <v>52.7</v>
      </c>
      <c r="P119" s="15">
        <f>[1]Sheet1!CV363</f>
        <v>50.7</v>
      </c>
      <c r="Q119" s="15">
        <f>[1]Sheet1!CW363</f>
        <v>48.6</v>
      </c>
      <c r="R119" s="15">
        <f>[1]Sheet1!CX363</f>
        <v>49.7</v>
      </c>
      <c r="S119" s="15">
        <f>[1]Sheet1!CY363</f>
        <v>52.3</v>
      </c>
      <c r="T119" s="15">
        <f>[1]Sheet1!CZ363</f>
        <v>50.6</v>
      </c>
      <c r="U119" s="15">
        <f>[1]Sheet1!DA363</f>
        <v>49.5</v>
      </c>
      <c r="V119" s="15">
        <f>[1]Sheet1!DB363</f>
        <v>51.1</v>
      </c>
      <c r="W119" s="15">
        <f>[1]Sheet1!DC363</f>
        <v>51.2</v>
      </c>
      <c r="X119" s="15">
        <f>[1]Sheet1!DD363</f>
        <v>48.7</v>
      </c>
      <c r="Y119" s="15">
        <f>[1]Sheet1!DE363</f>
        <v>49.6</v>
      </c>
      <c r="Z119" s="15">
        <f>[1]Sheet1!DF363</f>
        <v>51.8</v>
      </c>
      <c r="AA119" s="15">
        <f>[1]Sheet1!DG363</f>
        <v>51.2</v>
      </c>
      <c r="AB119" s="15">
        <f>[1]Sheet1!DH363</f>
        <v>53.8</v>
      </c>
      <c r="AC119" s="15">
        <f>[1]Sheet1!DI363</f>
        <v>55.1</v>
      </c>
      <c r="AD119" s="15">
        <f>[1]Sheet1!DJ363</f>
        <v>54.8</v>
      </c>
      <c r="AE119" s="15">
        <f>[1]Sheet1!DK363</f>
        <v>52.6</v>
      </c>
      <c r="AF119" s="15">
        <f>[1]Sheet1!DL363</f>
        <v>52.6</v>
      </c>
      <c r="AG119" s="15">
        <f>[1]Sheet1!DM363</f>
        <v>53.8</v>
      </c>
      <c r="AH119" s="15">
        <f>[1]Sheet1!DN363</f>
        <v>53.1</v>
      </c>
      <c r="AI119" s="15">
        <f>[1]Sheet1!DO363</f>
        <v>51.4</v>
      </c>
      <c r="AJ119" s="15">
        <f>[1]Sheet1!DP363</f>
        <v>49.3</v>
      </c>
      <c r="AK119" s="15">
        <f>[1]Sheet1!DQ363</f>
        <v>49</v>
      </c>
      <c r="AL119" s="15">
        <f>[1]Sheet1!DR363</f>
        <v>47.5</v>
      </c>
      <c r="AM119" s="15">
        <f>[1]Sheet1!DS363</f>
        <v>48.2</v>
      </c>
      <c r="AN119" s="15">
        <f>[1]Sheet1!DT363</f>
        <v>52.7</v>
      </c>
      <c r="AO119" s="15">
        <f>[1]Sheet1!DU363</f>
        <v>50.5</v>
      </c>
      <c r="AP119" s="15">
        <f>[1]Sheet1!DV363</f>
        <v>50</v>
      </c>
      <c r="AQ119" s="15">
        <f>[1]Sheet1!DW363</f>
        <v>50.8</v>
      </c>
      <c r="AR119" s="15">
        <f>[1]Sheet1!DX363</f>
        <v>49.5</v>
      </c>
      <c r="AS119" s="15">
        <f>[1]Sheet1!DY363</f>
        <v>48.1</v>
      </c>
      <c r="AT119" s="15">
        <f>[1]Sheet1!DZ363</f>
        <v>48.7</v>
      </c>
      <c r="AU119" s="15">
        <f>[1]Sheet1!EA363</f>
        <v>49.9</v>
      </c>
      <c r="AV119" s="15">
        <f>[1]Sheet1!EB363</f>
        <v>49.4</v>
      </c>
      <c r="AW119" s="15">
        <f>[1]Sheet1!EC363</f>
        <v>49.9</v>
      </c>
      <c r="AX119" s="15">
        <f>[1]Sheet1!ED363</f>
        <v>48.9</v>
      </c>
      <c r="AY119" s="15">
        <f>[1]Sheet1!EE363</f>
        <v>49.1</v>
      </c>
      <c r="AZ119" s="15">
        <f>[1]Sheet1!EF363</f>
        <v>46</v>
      </c>
      <c r="BA119" s="15">
        <f>[1]Sheet1!EG363</f>
        <v>47</v>
      </c>
      <c r="BB119" s="15">
        <f>[1]Sheet1!EH363</f>
        <v>50.8</v>
      </c>
      <c r="BC119" s="15">
        <f>[1]Sheet1!EI363</f>
        <v>50.5</v>
      </c>
      <c r="BD119" s="15">
        <f>[1]Sheet1!EJ363</f>
        <v>49.1</v>
      </c>
      <c r="BE119" s="15">
        <f>[1]Sheet1!EK363</f>
        <v>49</v>
      </c>
      <c r="BF119" s="15">
        <f>[1]Sheet1!EL363</f>
        <v>49</v>
      </c>
      <c r="BG119" s="15">
        <f>[1]Sheet1!EM363</f>
        <v>46.3</v>
      </c>
      <c r="BH119" s="15">
        <f>[1]Sheet1!EN363</f>
        <v>45.7</v>
      </c>
      <c r="BI119" s="15">
        <f>[1]Sheet1!EO363</f>
        <v>47.5</v>
      </c>
      <c r="BJ119" s="15">
        <f>[1]Sheet1!EP363</f>
        <v>47.4</v>
      </c>
      <c r="BK119" s="15">
        <f>[1]Sheet1!EQ363</f>
        <v>47.9</v>
      </c>
      <c r="BL119" s="15">
        <f>[1]Sheet1!ER363</f>
        <v>49.6</v>
      </c>
      <c r="BM119" s="15">
        <f>[1]Sheet1!ES363</f>
        <v>49.6</v>
      </c>
      <c r="BN119" s="15">
        <f>[1]Sheet1!ET363</f>
        <v>51.2</v>
      </c>
      <c r="BO119" s="15">
        <f>[1]Sheet1!EU363</f>
        <v>58.9</v>
      </c>
      <c r="BP119" s="15">
        <f>[1]Sheet1!EV363</f>
        <v>60.7</v>
      </c>
      <c r="BQ119" s="15">
        <f>[1]Sheet1!EW363</f>
        <v>54.9</v>
      </c>
      <c r="BR119" s="15">
        <f>[1]Sheet1!EX363</f>
        <v>50</v>
      </c>
      <c r="BS119" s="15">
        <f>[1]Sheet1!EY363</f>
        <v>49.7</v>
      </c>
      <c r="BT119" s="15">
        <f>[1]Sheet1!EZ363</f>
        <v>46.2</v>
      </c>
      <c r="BU119" s="15">
        <f>[1]Sheet1!FA363</f>
        <v>43.7</v>
      </c>
      <c r="BV119" s="15">
        <f>[1]Sheet1!FB363</f>
        <v>44.9</v>
      </c>
      <c r="BW119" s="15">
        <f>[1]Sheet1!FC363</f>
        <v>48.5</v>
      </c>
      <c r="BX119" s="15">
        <f>[1]Sheet1!FD363</f>
        <v>47.2</v>
      </c>
      <c r="BY119" s="15">
        <f>[1]Sheet1!FE363</f>
        <v>46.4</v>
      </c>
      <c r="BZ119" s="15">
        <f>[1]Sheet1!FF363</f>
        <v>46.3</v>
      </c>
      <c r="CA119" s="15">
        <f>[1]Sheet1!FG363</f>
        <v>44.3</v>
      </c>
      <c r="CB119" s="15">
        <f>[1]Sheet1!FH363</f>
        <v>42.9</v>
      </c>
      <c r="CC119" s="15">
        <f>[1]Sheet1!FI363</f>
        <v>44.5</v>
      </c>
      <c r="CD119" s="15">
        <f>[1]Sheet1!FJ363</f>
        <v>47.8</v>
      </c>
      <c r="CE119" s="15">
        <f>[1]Sheet1!FK363</f>
        <v>45.6</v>
      </c>
      <c r="CF119" s="15">
        <f>[1]Sheet1!FL363</f>
        <v>45.6</v>
      </c>
      <c r="CG119" s="15">
        <f>[1]Sheet1!FM363</f>
        <v>44.5</v>
      </c>
      <c r="CH119" s="15">
        <f>[1]Sheet1!FN363</f>
        <v>44.1</v>
      </c>
      <c r="CI119" s="15">
        <f>[1]Sheet1!FO363</f>
        <v>47.3</v>
      </c>
      <c r="CJ119" s="15">
        <f>[1]Sheet1!FP363</f>
        <v>52.8</v>
      </c>
      <c r="CK119" s="15">
        <f>[1]Sheet1!FQ363</f>
        <v>55.1</v>
      </c>
      <c r="CL119" s="15">
        <f>[1]Sheet1!FR363</f>
        <v>52.6</v>
      </c>
      <c r="CM119" s="15">
        <f>[1]Sheet1!FS363</f>
        <v>51.1</v>
      </c>
      <c r="CN119" s="15">
        <f>[1]Sheet1!FT363</f>
        <v>49.2</v>
      </c>
      <c r="CO119" s="15">
        <f>[1]Sheet1!FU363</f>
        <v>49.9</v>
      </c>
      <c r="CP119" s="15">
        <f>[1]Sheet1!FV363</f>
        <v>51.2</v>
      </c>
      <c r="CQ119" s="15">
        <f>[1]Sheet1!FW363</f>
        <v>52.2</v>
      </c>
      <c r="CR119" s="15">
        <f>[1]Sheet1!FX363</f>
        <v>55.2</v>
      </c>
      <c r="CS119" s="15">
        <f>[1]Sheet1!FY363</f>
        <v>55.5</v>
      </c>
      <c r="CT119" s="15">
        <f>[1]Sheet1!FZ363</f>
        <v>57.7</v>
      </c>
      <c r="CU119" s="15">
        <f>[1]Sheet1!GA363</f>
        <v>56.6</v>
      </c>
      <c r="CV119" s="15">
        <f>[1]Sheet1!GB363</f>
        <v>62.1</v>
      </c>
      <c r="CW119" s="15">
        <f>[1]Sheet1!GC363</f>
        <v>58.7</v>
      </c>
      <c r="CX119" s="15">
        <f>[1]Sheet1!GD363</f>
        <v>60.6</v>
      </c>
      <c r="CY119" s="15">
        <f>[1]Sheet1!GE363</f>
        <v>66.5</v>
      </c>
      <c r="CZ119" s="15">
        <f>[1]Sheet1!GF363</f>
        <v>70.7</v>
      </c>
      <c r="DA119" s="15">
        <f>[1]Sheet1!GG363</f>
        <v>73.3</v>
      </c>
      <c r="DB119" s="15">
        <f>[1]Sheet1!GH363</f>
        <v>70.2</v>
      </c>
      <c r="DC119" s="15">
        <f>[1]Sheet1!GI363</f>
        <v>71.599999999999994</v>
      </c>
      <c r="DD119" s="15">
        <f>[1]Sheet1!GJ363</f>
        <v>72.599999999999994</v>
      </c>
      <c r="DE119" s="15">
        <f>[1]Sheet1!GK363</f>
        <v>71.8</v>
      </c>
      <c r="DF119" s="15">
        <f>[1]Sheet1!GL363</f>
        <v>77.099999999999994</v>
      </c>
      <c r="DG119" s="15">
        <f>[1]Sheet1!GM363</f>
        <v>80.7</v>
      </c>
      <c r="DH119" s="15">
        <f>[1]Sheet1!GN363</f>
        <v>77.7</v>
      </c>
      <c r="DI119" s="15">
        <f>[1]Sheet1!GO363</f>
        <v>74.8</v>
      </c>
      <c r="DJ119" s="15">
        <f>[1]Sheet1!GP363</f>
        <v>71</v>
      </c>
      <c r="DK119" s="15">
        <f>[1]Sheet1!GQ363</f>
        <v>63.4</v>
      </c>
      <c r="DL119" s="15">
        <f>[1]Sheet1!GR363</f>
        <v>60.2</v>
      </c>
      <c r="DM119" s="15">
        <f>[1]Sheet1!GS363</f>
        <v>63.5</v>
      </c>
      <c r="DN119" s="15">
        <f>[1]Sheet1!GT363</f>
        <v>64.8</v>
      </c>
      <c r="DO119" s="15">
        <f>[1]Sheet1!GU363</f>
        <v>65.8</v>
      </c>
      <c r="DP119" s="15">
        <f>[1]Sheet1!GV363</f>
        <v>69.2</v>
      </c>
      <c r="DQ119" s="15">
        <f>[1]Sheet1!GW363</f>
        <v>71.2</v>
      </c>
      <c r="DR119" s="15">
        <f>[1]Sheet1!GX363</f>
        <v>74.5</v>
      </c>
      <c r="DS119" s="15">
        <f>[1]Sheet1!GY363</f>
        <v>77.599999999999994</v>
      </c>
      <c r="DT119" s="15">
        <f>[1]Sheet1!GZ363</f>
        <v>77.3</v>
      </c>
      <c r="DU119" s="15">
        <f>[1]Sheet1!HA363</f>
        <v>78.099999999999994</v>
      </c>
      <c r="DV119" s="15">
        <f>[1]Sheet1!HB363</f>
        <v>83.1</v>
      </c>
      <c r="DW119" s="15">
        <f>[1]Sheet1!HC363</f>
        <v>77</v>
      </c>
      <c r="DX119" s="15">
        <f>[1]Sheet1!HD363</f>
        <v>76.400000000000006</v>
      </c>
      <c r="DY119" s="15">
        <f>[1]Sheet1!HE363</f>
        <v>73</v>
      </c>
      <c r="DZ119" s="15">
        <f>[1]Sheet1!HF363</f>
        <v>72</v>
      </c>
      <c r="EA119" s="15">
        <f>[1]Sheet1!HG363</f>
        <v>75.400000000000006</v>
      </c>
      <c r="EB119" s="15">
        <f>[1]Sheet1!HH363</f>
        <v>88</v>
      </c>
      <c r="EC119" s="15">
        <f>[1]Sheet1!HI363</f>
        <v>90.9</v>
      </c>
      <c r="ED119" s="15">
        <f>[1]Sheet1!HJ363</f>
        <v>81.3</v>
      </c>
      <c r="EE119" s="15">
        <f>[1]Sheet1!HK363</f>
        <v>77.3</v>
      </c>
      <c r="EF119" s="15">
        <f>[1]Sheet1!HL363</f>
        <v>73.7</v>
      </c>
      <c r="EG119" s="15">
        <f>[1]Sheet1!HM363</f>
        <v>79.3</v>
      </c>
      <c r="EH119" s="15">
        <f>[1]Sheet1!HN363</f>
        <v>87.7</v>
      </c>
      <c r="EI119" s="15">
        <f>[1]Sheet1!HO363</f>
        <v>85.9</v>
      </c>
      <c r="EJ119" s="15">
        <f>[1]Sheet1!HP363</f>
        <v>89.1</v>
      </c>
      <c r="EK119" s="15">
        <f>[1]Sheet1!HQ363</f>
        <v>91.7</v>
      </c>
      <c r="EL119" s="15">
        <f>[1]Sheet1!HR363</f>
        <v>87.9</v>
      </c>
      <c r="EM119" s="15">
        <f>[1]Sheet1!HS363</f>
        <v>84</v>
      </c>
      <c r="EN119" s="15">
        <f>[1]Sheet1!HT363</f>
        <v>80.7</v>
      </c>
      <c r="EO119" s="15">
        <f>[1]Sheet1!HU363</f>
        <v>88.8</v>
      </c>
      <c r="EP119" s="15">
        <f>[1]Sheet1!HV363</f>
        <v>88</v>
      </c>
      <c r="EQ119" s="15">
        <f>[1]Sheet1!HW363</f>
        <v>89.6</v>
      </c>
      <c r="ER119" s="15">
        <f>[1]Sheet1!HX363</f>
        <v>89.9</v>
      </c>
      <c r="ES119" s="15">
        <f>[1]Sheet1!HY363</f>
        <v>87.6</v>
      </c>
      <c r="ET119" s="15">
        <f>[1]Sheet1!HZ363</f>
        <v>85</v>
      </c>
      <c r="EU119" s="15">
        <f>[1]Sheet1!IA363</f>
        <v>85.2</v>
      </c>
      <c r="EV119" s="15">
        <f>[1]Sheet1!IB363</f>
        <v>91.9</v>
      </c>
      <c r="EW119" s="15">
        <f>[1]Sheet1!IC363</f>
        <v>95.1</v>
      </c>
      <c r="EX119" s="15">
        <f>[1]Sheet1!ID363</f>
        <v>92</v>
      </c>
      <c r="EY119" s="15">
        <f>[1]Sheet1!IE363</f>
        <v>82.2</v>
      </c>
      <c r="EZ119" s="15">
        <f>[1]Sheet1!IF363</f>
        <v>75.099999999999994</v>
      </c>
      <c r="FA119" s="15">
        <f>[1]Sheet1!IG363</f>
        <v>73.599999999999994</v>
      </c>
      <c r="FB119" s="15">
        <f>[1]Sheet1!IH363</f>
        <v>70.7</v>
      </c>
      <c r="FC119" s="15">
        <f>[1]Sheet1!II363</f>
        <v>81.400000000000006</v>
      </c>
      <c r="FD119" s="15">
        <f>[1]Sheet1!IJ363</f>
        <v>86.5</v>
      </c>
      <c r="FE119" s="15">
        <f>[1]Sheet1!IK363</f>
        <v>80</v>
      </c>
      <c r="FF119" s="15">
        <f>[1]Sheet1!IL363</f>
        <v>74.400000000000006</v>
      </c>
      <c r="FG119" s="15">
        <f>[1]Sheet1!IM363</f>
        <v>75.599999999999994</v>
      </c>
      <c r="FH119" s="15">
        <f>[1]Sheet1!IN363</f>
        <v>69.099999999999994</v>
      </c>
      <c r="FI119" s="15">
        <f>[1]Sheet1!IO363</f>
        <v>73.8</v>
      </c>
      <c r="FJ119" s="15">
        <f>[1]Sheet1!IP363</f>
        <v>73.8</v>
      </c>
      <c r="FK119" s="15">
        <f>[1]Sheet1!IQ363</f>
        <v>77.3</v>
      </c>
      <c r="FL119" s="15">
        <f>[1]Sheet1!IR363</f>
        <v>81.5</v>
      </c>
      <c r="FM119" s="15">
        <f>[1]Sheet1!IS363</f>
        <v>81.400000000000006</v>
      </c>
      <c r="FN119" s="15">
        <f>[1]Sheet1!B570</f>
        <v>83.6</v>
      </c>
      <c r="FO119" s="15">
        <f>[1]Sheet1!C570</f>
        <v>86.3</v>
      </c>
      <c r="FP119" s="15">
        <f>[1]Sheet1!D570</f>
        <v>84</v>
      </c>
      <c r="FQ119" s="15">
        <f>[1]Sheet1!E570</f>
        <v>84.5</v>
      </c>
      <c r="FR119" s="15">
        <f>[1]Sheet1!F570</f>
        <v>81.2</v>
      </c>
      <c r="FS119" s="15">
        <f>[1]Sheet1!G570</f>
        <v>79.900000000000006</v>
      </c>
      <c r="FT119" s="15">
        <f>[1]Sheet1!H570</f>
        <v>86.3</v>
      </c>
      <c r="FU119" s="15">
        <f>[1]Sheet1!I570</f>
        <v>81.7</v>
      </c>
      <c r="FV119" s="15">
        <f>[1]Sheet1!J570</f>
        <v>79.599999999999994</v>
      </c>
      <c r="FW119" s="15">
        <f>[1]Sheet1!K570</f>
        <v>79</v>
      </c>
      <c r="FX119" s="15">
        <f>[1]Sheet1!L570</f>
        <v>74.900000000000006</v>
      </c>
      <c r="FY119" s="15">
        <f>[1]Sheet1!M570</f>
        <v>67.7</v>
      </c>
      <c r="FZ119" s="15">
        <f>[1]Sheet1!N570</f>
        <v>72.400000000000006</v>
      </c>
      <c r="GA119" s="15">
        <f>[1]Sheet1!O570</f>
        <v>79.599999999999994</v>
      </c>
      <c r="GB119" s="15">
        <f>[1]Sheet1!P570</f>
        <v>83.9</v>
      </c>
      <c r="GC119" s="15">
        <f>[1]Sheet1!Q570</f>
        <v>79.400000000000006</v>
      </c>
      <c r="GD119" s="15">
        <f>[1]Sheet1!R570</f>
        <v>71.3</v>
      </c>
      <c r="GE119" s="15">
        <f>[1]Sheet1!S570</f>
        <v>73.7</v>
      </c>
      <c r="GF119" s="15">
        <f>[1]Sheet1!T570</f>
        <v>73</v>
      </c>
      <c r="GG119" s="15">
        <f>[1]Sheet1!U570</f>
        <v>73.8</v>
      </c>
      <c r="GH119" s="15">
        <f>[1]Sheet1!V570</f>
        <v>68.8</v>
      </c>
      <c r="GI119" s="15">
        <f>[1]Sheet1!W570</f>
        <v>70</v>
      </c>
      <c r="GJ119" s="15">
        <f>[1]Sheet1!X570</f>
        <v>79.8</v>
      </c>
      <c r="GK119" s="15">
        <f>[1]Sheet1!Y570</f>
        <v>81.400000000000006</v>
      </c>
      <c r="GL119" s="15">
        <f>[1]Sheet1!Z570</f>
        <v>80.3</v>
      </c>
      <c r="GM119" s="15">
        <f>[1]Sheet1!AA570</f>
        <v>71.8</v>
      </c>
      <c r="GN119" s="15">
        <f>[1]Sheet1!AB570</f>
        <v>71</v>
      </c>
      <c r="GO119" s="15">
        <f>[1]Sheet1!AC570</f>
        <v>73</v>
      </c>
      <c r="GP119" s="15">
        <f>[1]Sheet1!AD570</f>
        <v>75.400000000000006</v>
      </c>
      <c r="GQ119" s="15">
        <f>[1]Sheet1!AE570</f>
        <v>80.400000000000006</v>
      </c>
      <c r="GR119" s="15">
        <f>[1]Sheet1!AF570</f>
        <v>80.2</v>
      </c>
      <c r="GS119" s="15">
        <f>[1]Sheet1!AG570</f>
        <v>75.400000000000006</v>
      </c>
      <c r="GT119" s="15">
        <f>[1]Sheet1!AH570</f>
        <v>68.3</v>
      </c>
      <c r="GU119" s="15">
        <f>[1]Sheet1!AI570</f>
        <v>77.7</v>
      </c>
      <c r="GV119" s="15">
        <f>[1]Sheet1!AJ570</f>
        <v>83.9</v>
      </c>
      <c r="GW119" s="15">
        <f>[1]Sheet1!AK570</f>
        <v>79.7</v>
      </c>
      <c r="GX119" s="15">
        <f>[1]Sheet1!AL570</f>
        <v>70.7</v>
      </c>
      <c r="GY119" s="15">
        <f>[1]Sheet1!AM570</f>
        <v>63</v>
      </c>
      <c r="GZ119" s="15">
        <f>[1]Sheet1!AN570</f>
        <v>69.3</v>
      </c>
      <c r="HA119" s="15">
        <f>[1]Sheet1!AO570</f>
        <v>75.3</v>
      </c>
      <c r="HB119" s="15">
        <f>[1]Sheet1!AP570</f>
        <v>82.5</v>
      </c>
      <c r="HC119" s="15">
        <f>[1]Sheet1!AQ570</f>
        <v>77.099999999999994</v>
      </c>
      <c r="HD119" s="15">
        <f>[1]Sheet1!AR570</f>
        <v>70.099999999999994</v>
      </c>
      <c r="HE119" s="15">
        <f>[1]Sheet1!AS570</f>
        <v>67.3</v>
      </c>
      <c r="HF119" s="15">
        <f>[1]Sheet1!AT570</f>
        <v>68.900000000000006</v>
      </c>
      <c r="HG119" s="15">
        <f>[1]Sheet1!AU570</f>
        <v>77.2</v>
      </c>
      <c r="HH119" s="15">
        <f>[1]Sheet1!AV570</f>
        <v>76.8</v>
      </c>
      <c r="HI119" s="15">
        <f>[1]Sheet1!AW570</f>
        <v>71.599999999999994</v>
      </c>
      <c r="HJ119" s="15">
        <f>[1]Sheet1!AX570</f>
        <v>73.400000000000006</v>
      </c>
      <c r="HK119" s="15">
        <f>[1]Sheet1!AY570</f>
        <v>72.7</v>
      </c>
      <c r="HL119" s="15">
        <f>[1]Sheet1!AZ570</f>
        <v>67.5</v>
      </c>
      <c r="HM119" s="15">
        <f>[1]Sheet1!BA570</f>
        <v>65.599999999999994</v>
      </c>
      <c r="HN119" s="15">
        <f>[1]Sheet1!BB570</f>
        <v>66.2</v>
      </c>
      <c r="HO119" s="15">
        <f>[1]Sheet1!BC570</f>
        <v>62.7</v>
      </c>
      <c r="HP119" s="15">
        <f>[1]Sheet1!BD570</f>
        <v>60.5</v>
      </c>
      <c r="HQ119" s="15">
        <f>[1]Sheet1!BE570</f>
        <v>63.5</v>
      </c>
      <c r="HR119" s="15">
        <f>[1]Sheet1!BF570</f>
        <v>68.7</v>
      </c>
      <c r="HS119" s="15">
        <f>[1]Sheet1!BG570</f>
        <v>68.8</v>
      </c>
      <c r="HT119" s="15">
        <f>[1]Sheet1!BH570</f>
        <v>67.5</v>
      </c>
      <c r="HU119" s="15">
        <f>[1]Sheet1!BI570</f>
        <v>67.900000000000006</v>
      </c>
      <c r="HV119" s="15">
        <f>[1]Sheet1!BJ570</f>
        <v>66</v>
      </c>
      <c r="HW119" s="15">
        <f>[1]Sheet1!BK570</f>
        <v>64.099999999999994</v>
      </c>
      <c r="HX119" s="15">
        <f>[1]Sheet1!BL570</f>
        <v>62.5</v>
      </c>
      <c r="HY119" s="15">
        <f>[1]Sheet1!BM570</f>
        <v>63</v>
      </c>
      <c r="HZ119" s="15">
        <f>[1]Sheet1!BN570</f>
        <v>64.5</v>
      </c>
      <c r="IA119" s="15">
        <f>[1]Sheet1!BO570</f>
        <v>74.7</v>
      </c>
      <c r="IB119" s="15">
        <f>[1]Sheet1!BP570</f>
        <v>82.2</v>
      </c>
      <c r="IC119" s="15">
        <f>[1]Sheet1!BQ570</f>
        <v>77.900000000000006</v>
      </c>
      <c r="ID119" s="15">
        <f>[1]Sheet1!BR570</f>
        <v>71.599999999999994</v>
      </c>
      <c r="IE119" s="15">
        <f>[1]Sheet1!BS570</f>
        <v>66</v>
      </c>
      <c r="IF119" s="15">
        <f>[1]Sheet1!BT570</f>
        <v>64.900000000000006</v>
      </c>
      <c r="IG119" s="15">
        <f>[1]Sheet1!BU570</f>
        <v>60.8</v>
      </c>
      <c r="IH119" s="15">
        <f>[1]Sheet1!BV570</f>
        <v>65</v>
      </c>
      <c r="II119" s="15">
        <f>[1]Sheet1!BW570</f>
        <v>60.7</v>
      </c>
      <c r="IJ119" s="15">
        <f>[1]Sheet1!BX570</f>
        <v>60.2</v>
      </c>
      <c r="IK119" s="15">
        <f>[1]Sheet1!BY570</f>
        <v>59.3</v>
      </c>
      <c r="IL119" s="15">
        <f>[1]Sheet1!BZ570</f>
        <v>56.1</v>
      </c>
      <c r="IM119" s="15">
        <f>[1]Sheet1!CA570</f>
        <v>51.2</v>
      </c>
      <c r="IN119" s="15">
        <f>[1]Sheet1!CB570</f>
        <v>48.8</v>
      </c>
      <c r="IO119" s="15">
        <f>[1]Sheet1!CC570</f>
        <v>51.4</v>
      </c>
      <c r="IP119" s="15">
        <f>[1]Sheet1!CD570</f>
        <v>53.8</v>
      </c>
      <c r="IQ119" s="15">
        <f>[1]Sheet1!CE570</f>
        <v>54.8</v>
      </c>
      <c r="IR119" s="15">
        <f>[1]Sheet1!CF570</f>
        <v>51.7</v>
      </c>
      <c r="IS119" s="15">
        <f>[1]Sheet1!CG570</f>
        <v>49.7</v>
      </c>
      <c r="IV119" s="15"/>
    </row>
    <row r="120" spans="1:256" s="12" customFormat="1" ht="12" customHeight="1" x14ac:dyDescent="0.15">
      <c r="A120" s="12" t="s">
        <v>38</v>
      </c>
      <c r="B120" s="15">
        <f>[1]Sheet1!CH364</f>
        <v>49.26</v>
      </c>
      <c r="C120" s="15">
        <f>[1]Sheet1!CI364</f>
        <v>46.927999999999997</v>
      </c>
      <c r="D120" s="15">
        <f>[1]Sheet1!CJ364</f>
        <v>46.944000000000003</v>
      </c>
      <c r="E120" s="15">
        <f>[1]Sheet1!CK364</f>
        <v>49.174999999999997</v>
      </c>
      <c r="F120" s="15">
        <f>[1]Sheet1!CL364</f>
        <v>49.186</v>
      </c>
      <c r="G120" s="15">
        <f>[1]Sheet1!CM364</f>
        <v>49.222999999999999</v>
      </c>
      <c r="H120" s="15">
        <f>[1]Sheet1!CN364</f>
        <v>49.073999999999998</v>
      </c>
      <c r="I120" s="15">
        <f>[1]Sheet1!CO364</f>
        <v>49.033999999999999</v>
      </c>
      <c r="J120" s="15">
        <f>[1]Sheet1!CP364</f>
        <v>46.844000000000001</v>
      </c>
      <c r="K120" s="15">
        <f>[1]Sheet1!CQ364</f>
        <v>46.907999999999994</v>
      </c>
      <c r="L120" s="15">
        <f>[1]Sheet1!CR364</f>
        <v>49.125999999999998</v>
      </c>
      <c r="M120" s="15">
        <f>[1]Sheet1!CS364</f>
        <v>48.777999999999999</v>
      </c>
      <c r="N120" s="15">
        <f>[1]Sheet1!CT364</f>
        <v>48.823</v>
      </c>
      <c r="O120" s="15">
        <f>[1]Sheet1!CU364</f>
        <v>48.884</v>
      </c>
      <c r="P120" s="15">
        <f>[1]Sheet1!CV364</f>
        <v>48.859000000000002</v>
      </c>
      <c r="Q120" s="15">
        <f>[1]Sheet1!CW364</f>
        <v>46.676000000000002</v>
      </c>
      <c r="R120" s="15">
        <f>[1]Sheet1!CX364</f>
        <v>46.411000000000001</v>
      </c>
      <c r="S120" s="15">
        <f>[1]Sheet1!CY364</f>
        <v>48.610999999999997</v>
      </c>
      <c r="T120" s="15">
        <f>[1]Sheet1!CZ364</f>
        <v>48.613</v>
      </c>
      <c r="U120" s="15">
        <f>[1]Sheet1!DA364</f>
        <v>48.658999999999999</v>
      </c>
      <c r="V120" s="15">
        <f>[1]Sheet1!DB364</f>
        <v>48.512</v>
      </c>
      <c r="W120" s="15">
        <f>[1]Sheet1!DC364</f>
        <v>48.227000000000004</v>
      </c>
      <c r="X120" s="15">
        <f>[1]Sheet1!DD364</f>
        <v>45.932000000000002</v>
      </c>
      <c r="Y120" s="15">
        <f>[1]Sheet1!DE364</f>
        <v>45.942</v>
      </c>
      <c r="Z120" s="15">
        <f>[1]Sheet1!DF364</f>
        <v>48.15</v>
      </c>
      <c r="AA120" s="15">
        <f>[1]Sheet1!DG364</f>
        <v>48.124000000000002</v>
      </c>
      <c r="AB120" s="15">
        <f>[1]Sheet1!DH364</f>
        <v>47.786999999999999</v>
      </c>
      <c r="AC120" s="15">
        <f>[1]Sheet1!DI364</f>
        <v>47.822000000000003</v>
      </c>
      <c r="AD120" s="15">
        <f>[1]Sheet1!DJ364</f>
        <v>47.830999999999996</v>
      </c>
      <c r="AE120" s="15">
        <f>[1]Sheet1!DK364</f>
        <v>45.58</v>
      </c>
      <c r="AF120" s="15">
        <f>[1]Sheet1!DL364</f>
        <v>45.572000000000003</v>
      </c>
      <c r="AG120" s="15">
        <f>[1]Sheet1!DM364</f>
        <v>45.643999999999998</v>
      </c>
      <c r="AH120" s="15">
        <f>[1]Sheet1!DN364</f>
        <v>47.381</v>
      </c>
      <c r="AI120" s="15">
        <f>[1]Sheet1!DO364</f>
        <v>47.406999999999996</v>
      </c>
      <c r="AJ120" s="15">
        <f>[1]Sheet1!DP364</f>
        <v>47.451000000000001</v>
      </c>
      <c r="AK120" s="15">
        <f>[1]Sheet1!DQ364</f>
        <v>47.503</v>
      </c>
      <c r="AL120" s="15">
        <f>[1]Sheet1!DR364</f>
        <v>45.055999999999997</v>
      </c>
      <c r="AM120" s="15">
        <f>[1]Sheet1!DS364</f>
        <v>45.09</v>
      </c>
      <c r="AN120" s="15">
        <f>[1]Sheet1!DT364</f>
        <v>47.268000000000001</v>
      </c>
      <c r="AO120" s="15">
        <f>[1]Sheet1!DU364</f>
        <v>47.225000000000001</v>
      </c>
      <c r="AP120" s="15">
        <f>[1]Sheet1!DV364</f>
        <v>47.286999999999999</v>
      </c>
      <c r="AQ120" s="15">
        <f>[1]Sheet1!DW364</f>
        <v>47.007999999999996</v>
      </c>
      <c r="AR120" s="15">
        <f>[1]Sheet1!DX364</f>
        <v>46.225000000000001</v>
      </c>
      <c r="AS120" s="15">
        <f>[1]Sheet1!DY364</f>
        <v>44.715000000000003</v>
      </c>
      <c r="AT120" s="15">
        <f>[1]Sheet1!DZ364</f>
        <v>44.728999999999999</v>
      </c>
      <c r="AU120" s="15">
        <f>[1]Sheet1!EA364</f>
        <v>46.918999999999997</v>
      </c>
      <c r="AV120" s="15">
        <f>[1]Sheet1!EB364</f>
        <v>46.552999999999997</v>
      </c>
      <c r="AW120" s="15">
        <f>[1]Sheet1!EC364</f>
        <v>46.737000000000002</v>
      </c>
      <c r="AX120" s="15">
        <f>[1]Sheet1!ED364</f>
        <v>46.655999999999999</v>
      </c>
      <c r="AY120" s="15">
        <f>[1]Sheet1!EE364</f>
        <v>46.695999999999998</v>
      </c>
      <c r="AZ120" s="15">
        <f>[1]Sheet1!EF364</f>
        <v>44.683999999999997</v>
      </c>
      <c r="BA120" s="15">
        <f>[1]Sheet1!EG364</f>
        <v>44.466000000000001</v>
      </c>
      <c r="BB120" s="15">
        <f>[1]Sheet1!EH364</f>
        <v>46.722999999999999</v>
      </c>
      <c r="BC120" s="15">
        <f>[1]Sheet1!EI364</f>
        <v>46.735999999999997</v>
      </c>
      <c r="BD120" s="15">
        <f>[1]Sheet1!EJ364</f>
        <v>46.707000000000001</v>
      </c>
      <c r="BE120" s="15">
        <f>[1]Sheet1!EK364</f>
        <v>46.905999999999999</v>
      </c>
      <c r="BF120" s="15">
        <f>[1]Sheet1!EL364</f>
        <v>46.744999999999997</v>
      </c>
      <c r="BG120" s="15">
        <f>[1]Sheet1!EM364</f>
        <v>44.989999999999995</v>
      </c>
      <c r="BH120" s="15">
        <f>[1]Sheet1!EN364</f>
        <v>44.988</v>
      </c>
      <c r="BI120" s="15">
        <f>[1]Sheet1!EO364</f>
        <v>47.076000000000001</v>
      </c>
      <c r="BJ120" s="15">
        <f>[1]Sheet1!EP364</f>
        <v>47.402000000000001</v>
      </c>
      <c r="BK120" s="15">
        <f>[1]Sheet1!EQ364</f>
        <v>47.186999999999998</v>
      </c>
      <c r="BL120" s="15">
        <f>[1]Sheet1!ER364</f>
        <v>47.59</v>
      </c>
      <c r="BM120" s="15">
        <f>[1]Sheet1!ES364</f>
        <v>46.585000000000001</v>
      </c>
      <c r="BN120" s="15">
        <f>[1]Sheet1!ET364</f>
        <v>43.394000000000005</v>
      </c>
      <c r="BO120" s="15">
        <f>[1]Sheet1!EU364</f>
        <v>45.786000000000001</v>
      </c>
      <c r="BP120" s="15">
        <f>[1]Sheet1!EV364</f>
        <v>48.263000000000005</v>
      </c>
      <c r="BQ120" s="15">
        <f>[1]Sheet1!EW364</f>
        <v>48.839999999999996</v>
      </c>
      <c r="BR120" s="15">
        <f>[1]Sheet1!EX364</f>
        <v>48.302</v>
      </c>
      <c r="BS120" s="15">
        <f>[1]Sheet1!EY364</f>
        <v>48.900000000000006</v>
      </c>
      <c r="BT120" s="15">
        <f>[1]Sheet1!EZ364</f>
        <v>49.327000000000005</v>
      </c>
      <c r="BU120" s="15">
        <f>[1]Sheet1!FA364</f>
        <v>46.926000000000002</v>
      </c>
      <c r="BV120" s="15">
        <f>[1]Sheet1!FB364</f>
        <v>47.491999999999997</v>
      </c>
      <c r="BW120" s="15">
        <f>[1]Sheet1!FC364</f>
        <v>49.768999999999998</v>
      </c>
      <c r="BX120" s="15">
        <f>[1]Sheet1!FD364</f>
        <v>49.818000000000005</v>
      </c>
      <c r="BY120" s="15">
        <f>[1]Sheet1!FE364</f>
        <v>50.298999999999999</v>
      </c>
      <c r="BZ120" s="15">
        <f>[1]Sheet1!FF364</f>
        <v>50.644999999999996</v>
      </c>
      <c r="CA120" s="15">
        <f>[1]Sheet1!FG364</f>
        <v>51.199999999999996</v>
      </c>
      <c r="CB120" s="15">
        <f>[1]Sheet1!FH364</f>
        <v>49.045999999999999</v>
      </c>
      <c r="CC120" s="15">
        <f>[1]Sheet1!FI364</f>
        <v>49.144999999999996</v>
      </c>
      <c r="CD120" s="15">
        <f>[1]Sheet1!FJ364</f>
        <v>51.980999999999995</v>
      </c>
      <c r="CE120" s="15">
        <f>[1]Sheet1!FK364</f>
        <v>52.414999999999999</v>
      </c>
      <c r="CF120" s="15">
        <f>[1]Sheet1!FL364</f>
        <v>52.938000000000002</v>
      </c>
      <c r="CG120" s="15">
        <f>[1]Sheet1!FM364</f>
        <v>53.058</v>
      </c>
      <c r="CH120" s="15">
        <f>[1]Sheet1!FN364</f>
        <v>53.372</v>
      </c>
      <c r="CI120" s="15">
        <f>[1]Sheet1!FO364</f>
        <v>51.427</v>
      </c>
      <c r="CJ120" s="15">
        <f>[1]Sheet1!FP364</f>
        <v>51.826999999999998</v>
      </c>
      <c r="CK120" s="15">
        <f>[1]Sheet1!FQ364</f>
        <v>54.803000000000004</v>
      </c>
      <c r="CL120" s="15">
        <f>[1]Sheet1!FR364</f>
        <v>54.898000000000003</v>
      </c>
      <c r="CM120" s="15">
        <f>[1]Sheet1!FS364</f>
        <v>54.991</v>
      </c>
      <c r="CN120" s="15">
        <f>[1]Sheet1!FT364</f>
        <v>55.431000000000004</v>
      </c>
      <c r="CO120" s="15">
        <f>[1]Sheet1!FU364</f>
        <v>55.994999999999997</v>
      </c>
      <c r="CP120" s="15">
        <f>[1]Sheet1!FV364</f>
        <v>54.155000000000001</v>
      </c>
      <c r="CQ120" s="15">
        <f>[1]Sheet1!FW364</f>
        <v>54.262</v>
      </c>
      <c r="CR120" s="15">
        <f>[1]Sheet1!FX364</f>
        <v>56.845000000000006</v>
      </c>
      <c r="CS120" s="15">
        <f>[1]Sheet1!FY364</f>
        <v>57.524999999999999</v>
      </c>
      <c r="CT120" s="15">
        <f>[1]Sheet1!FZ364</f>
        <v>58.048000000000002</v>
      </c>
      <c r="CU120" s="15">
        <f>[1]Sheet1!GA364</f>
        <v>58.661999999999999</v>
      </c>
      <c r="CV120" s="15">
        <f>[1]Sheet1!GB364</f>
        <v>58.762999999999998</v>
      </c>
      <c r="CW120" s="15">
        <f>[1]Sheet1!GC364</f>
        <v>56.328000000000003</v>
      </c>
      <c r="CX120" s="15">
        <f>[1]Sheet1!GD364</f>
        <v>57.051000000000002</v>
      </c>
      <c r="CY120" s="15">
        <f>[1]Sheet1!GE364</f>
        <v>60.216000000000001</v>
      </c>
      <c r="CZ120" s="15">
        <f>[1]Sheet1!GF364</f>
        <v>60.897000000000006</v>
      </c>
      <c r="DA120" s="15">
        <f>[1]Sheet1!GG364</f>
        <v>61.08</v>
      </c>
      <c r="DB120" s="15">
        <f>[1]Sheet1!GH364</f>
        <v>61.293000000000006</v>
      </c>
      <c r="DC120" s="15">
        <f>[1]Sheet1!GI364</f>
        <v>62.051999999999992</v>
      </c>
      <c r="DD120" s="15">
        <f>[1]Sheet1!GJ364</f>
        <v>59.625999999999991</v>
      </c>
      <c r="DE120" s="15">
        <f>[1]Sheet1!GK364</f>
        <v>60.420999999999999</v>
      </c>
      <c r="DF120" s="15">
        <f>[1]Sheet1!GL364</f>
        <v>63.297999999999995</v>
      </c>
      <c r="DG120" s="15">
        <f>[1]Sheet1!GM364</f>
        <v>63.329000000000008</v>
      </c>
      <c r="DH120" s="15">
        <f>[1]Sheet1!GN364</f>
        <v>64.013000000000005</v>
      </c>
      <c r="DI120" s="15">
        <f>[1]Sheet1!GO364</f>
        <v>64.5</v>
      </c>
      <c r="DJ120" s="15">
        <f>[1]Sheet1!GP364</f>
        <v>65.317000000000007</v>
      </c>
      <c r="DK120" s="15">
        <f>[1]Sheet1!GQ364</f>
        <v>62.567999999999998</v>
      </c>
      <c r="DL120" s="15">
        <f>[1]Sheet1!GR364</f>
        <v>62.658000000000001</v>
      </c>
      <c r="DM120" s="15">
        <f>[1]Sheet1!GS364</f>
        <v>66.188999999999993</v>
      </c>
      <c r="DN120" s="15">
        <f>[1]Sheet1!GT364</f>
        <v>67.709999999999994</v>
      </c>
      <c r="DO120" s="15">
        <f>[1]Sheet1!GU364</f>
        <v>68.545000000000002</v>
      </c>
      <c r="DP120" s="15">
        <f>[1]Sheet1!GV364</f>
        <v>68.668999999999997</v>
      </c>
      <c r="DQ120" s="15">
        <f>[1]Sheet1!GW364</f>
        <v>68.727000000000004</v>
      </c>
      <c r="DR120" s="15">
        <f>[1]Sheet1!GX364</f>
        <v>66.513999999999996</v>
      </c>
      <c r="DS120" s="15">
        <f>[1]Sheet1!GY364</f>
        <v>67.756</v>
      </c>
      <c r="DT120" s="15">
        <f>[1]Sheet1!GZ364</f>
        <v>71.582999999999998</v>
      </c>
      <c r="DU120" s="15">
        <f>[1]Sheet1!HA364</f>
        <v>71.590999999999994</v>
      </c>
      <c r="DV120" s="15">
        <f>[1]Sheet1!HB364</f>
        <v>71.554000000000002</v>
      </c>
      <c r="DW120" s="15">
        <f>[1]Sheet1!HC364</f>
        <v>72.472999999999999</v>
      </c>
      <c r="DX120" s="15">
        <f>[1]Sheet1!HD364</f>
        <v>73.031000000000006</v>
      </c>
      <c r="DY120" s="15">
        <f>[1]Sheet1!HE364</f>
        <v>71.004000000000005</v>
      </c>
      <c r="DZ120" s="15">
        <f>[1]Sheet1!HF364</f>
        <v>70.972999999999999</v>
      </c>
      <c r="EA120" s="15">
        <f>[1]Sheet1!HG364</f>
        <v>74.111000000000004</v>
      </c>
      <c r="EB120" s="15">
        <f>[1]Sheet1!HH364</f>
        <v>74.680999999999997</v>
      </c>
      <c r="EC120" s="15">
        <f>[1]Sheet1!HI364</f>
        <v>74.604000000000013</v>
      </c>
      <c r="ED120" s="15">
        <f>[1]Sheet1!HJ364</f>
        <v>76.010999999999996</v>
      </c>
      <c r="EE120" s="15">
        <f>[1]Sheet1!HK364</f>
        <v>75.942999999999998</v>
      </c>
      <c r="EF120" s="15">
        <f>[1]Sheet1!HL364</f>
        <v>72.652000000000001</v>
      </c>
      <c r="EG120" s="15">
        <f>[1]Sheet1!HM364</f>
        <v>73.102000000000004</v>
      </c>
      <c r="EH120" s="15">
        <f>[1]Sheet1!HN364</f>
        <v>77.385999999999996</v>
      </c>
      <c r="EI120" s="15">
        <f>[1]Sheet1!HO364</f>
        <v>74.667000000000002</v>
      </c>
      <c r="EJ120" s="15">
        <f>[1]Sheet1!HP364</f>
        <v>77.940999999999988</v>
      </c>
      <c r="EK120" s="15">
        <f>[1]Sheet1!HQ364</f>
        <v>78.024000000000001</v>
      </c>
      <c r="EL120" s="15">
        <f>[1]Sheet1!HR364</f>
        <v>78.328000000000003</v>
      </c>
      <c r="EM120" s="15">
        <f>[1]Sheet1!HS364</f>
        <v>76.165999999999997</v>
      </c>
      <c r="EN120" s="15">
        <f>[1]Sheet1!HT364</f>
        <v>76.385999999999996</v>
      </c>
      <c r="EO120" s="15">
        <f>[1]Sheet1!HU364</f>
        <v>79.823999999999998</v>
      </c>
      <c r="EP120" s="15">
        <f>[1]Sheet1!HV364</f>
        <v>79.875</v>
      </c>
      <c r="EQ120" s="15">
        <f>[1]Sheet1!HW364</f>
        <v>79.971999999999994</v>
      </c>
      <c r="ER120" s="15">
        <f>[1]Sheet1!HX364</f>
        <v>81.124000000000009</v>
      </c>
      <c r="ES120" s="15">
        <f>[1]Sheet1!HY364</f>
        <v>81.111999999999995</v>
      </c>
      <c r="ET120" s="15">
        <f>[1]Sheet1!HZ364</f>
        <v>77.712999999999994</v>
      </c>
      <c r="EU120" s="15">
        <f>[1]Sheet1!IA364</f>
        <v>77.763000000000005</v>
      </c>
      <c r="EV120" s="15">
        <f>[1]Sheet1!IB364</f>
        <v>81.512</v>
      </c>
      <c r="EW120" s="15">
        <f>[1]Sheet1!IC364</f>
        <v>81.807999999999993</v>
      </c>
      <c r="EX120" s="15">
        <f>[1]Sheet1!ID364</f>
        <v>81.971999999999994</v>
      </c>
      <c r="EY120" s="15">
        <f>[1]Sheet1!IE364</f>
        <v>82.034000000000006</v>
      </c>
      <c r="EZ120" s="15">
        <f>[1]Sheet1!IF364</f>
        <v>82.095999999999989</v>
      </c>
      <c r="FA120" s="15">
        <f>[1]Sheet1!IG364</f>
        <v>78.614999999999995</v>
      </c>
      <c r="FB120" s="15">
        <f>[1]Sheet1!IH364</f>
        <v>78.703000000000003</v>
      </c>
      <c r="FC120" s="15">
        <f>[1]Sheet1!II364</f>
        <v>82.376000000000005</v>
      </c>
      <c r="FD120" s="15">
        <f>[1]Sheet1!IJ364</f>
        <v>82.453000000000003</v>
      </c>
      <c r="FE120" s="15">
        <f>[1]Sheet1!IK364</f>
        <v>82.486000000000004</v>
      </c>
      <c r="FF120" s="15">
        <f>[1]Sheet1!IL364</f>
        <v>80.207999999999998</v>
      </c>
      <c r="FG120" s="15">
        <f>[1]Sheet1!IM364</f>
        <v>83.682999999999993</v>
      </c>
      <c r="FH120" s="15">
        <f>[1]Sheet1!IN364</f>
        <v>75.138999999999996</v>
      </c>
      <c r="FI120" s="15">
        <f>[1]Sheet1!IO364</f>
        <v>82.665999999999997</v>
      </c>
      <c r="FJ120" s="15">
        <f>[1]Sheet1!IP364</f>
        <v>82.665999999999997</v>
      </c>
      <c r="FK120" s="15">
        <f>[1]Sheet1!IQ364</f>
        <v>82.417000000000002</v>
      </c>
      <c r="FL120" s="15">
        <f>[1]Sheet1!IR364</f>
        <v>82.825999999999993</v>
      </c>
      <c r="FM120" s="15">
        <f>[1]Sheet1!IS364</f>
        <v>82.850999999999999</v>
      </c>
      <c r="FN120" s="15">
        <f>[1]Sheet1!B571</f>
        <v>82.884999999999991</v>
      </c>
      <c r="FO120" s="15">
        <f>[1]Sheet1!C571</f>
        <v>79.393000000000001</v>
      </c>
      <c r="FP120" s="15">
        <f>[1]Sheet1!D571</f>
        <v>79.465000000000003</v>
      </c>
      <c r="FQ120" s="15">
        <f>[1]Sheet1!E571</f>
        <v>83.143000000000001</v>
      </c>
      <c r="FR120" s="15">
        <f>[1]Sheet1!F571</f>
        <v>82.885999999999996</v>
      </c>
      <c r="FS120" s="15">
        <f>[1]Sheet1!G571</f>
        <v>82.89800000000001</v>
      </c>
      <c r="FT120" s="15">
        <f>[1]Sheet1!H571</f>
        <v>82.98</v>
      </c>
      <c r="FU120" s="15">
        <f>[1]Sheet1!I571</f>
        <v>83.03</v>
      </c>
      <c r="FV120" s="15">
        <f>[1]Sheet1!J571</f>
        <v>78.671999999999997</v>
      </c>
      <c r="FW120" s="15">
        <f>[1]Sheet1!K571</f>
        <v>78.66</v>
      </c>
      <c r="FX120" s="15">
        <f>[1]Sheet1!L571</f>
        <v>82.27300000000001</v>
      </c>
      <c r="FY120" s="15">
        <f>[1]Sheet1!M571</f>
        <v>82.332999999999998</v>
      </c>
      <c r="FZ120" s="15">
        <f>[1]Sheet1!N571</f>
        <v>82.373000000000005</v>
      </c>
      <c r="GA120" s="15">
        <f>[1]Sheet1!O571</f>
        <v>81.399999999999991</v>
      </c>
      <c r="GB120" s="15">
        <f>[1]Sheet1!P571</f>
        <v>81.338000000000008</v>
      </c>
      <c r="GC120" s="15">
        <f>[1]Sheet1!Q571</f>
        <v>77.847999999999999</v>
      </c>
      <c r="GD120" s="15">
        <f>[1]Sheet1!R571</f>
        <v>77.899000000000001</v>
      </c>
      <c r="GE120" s="15">
        <f>[1]Sheet1!S571</f>
        <v>81.454999999999998</v>
      </c>
      <c r="GF120" s="15">
        <f>[1]Sheet1!T571</f>
        <v>80.375</v>
      </c>
      <c r="GG120" s="15">
        <f>[1]Sheet1!U571</f>
        <v>80.369</v>
      </c>
      <c r="GH120" s="15">
        <f>[1]Sheet1!V571</f>
        <v>80.39</v>
      </c>
      <c r="GI120" s="15">
        <f>[1]Sheet1!W571</f>
        <v>80.515000000000001</v>
      </c>
      <c r="GJ120" s="15">
        <f>[1]Sheet1!X571</f>
        <v>76.671999999999997</v>
      </c>
      <c r="GK120" s="15">
        <f>[1]Sheet1!Y571</f>
        <v>73.125</v>
      </c>
      <c r="GL120" s="15">
        <f>[1]Sheet1!Z571</f>
        <v>79.094999999999999</v>
      </c>
      <c r="GM120" s="15">
        <f>[1]Sheet1!AA571</f>
        <v>79.146999999999991</v>
      </c>
      <c r="GN120" s="15">
        <f>[1]Sheet1!AB571</f>
        <v>79.200999999999993</v>
      </c>
      <c r="GO120" s="15">
        <f>[1]Sheet1!AC571</f>
        <v>78.828999999999994</v>
      </c>
      <c r="GP120" s="15">
        <f>[1]Sheet1!AD571</f>
        <v>77.798000000000002</v>
      </c>
      <c r="GQ120" s="15">
        <f>[1]Sheet1!AE571</f>
        <v>74.409000000000006</v>
      </c>
      <c r="GR120" s="15">
        <f>[1]Sheet1!AF571</f>
        <v>74.465000000000003</v>
      </c>
      <c r="GS120" s="15">
        <f>[1]Sheet1!AG571</f>
        <v>80.234000000000009</v>
      </c>
      <c r="GT120" s="15">
        <f>[1]Sheet1!AH571</f>
        <v>76.765000000000001</v>
      </c>
      <c r="GU120" s="15">
        <f>[1]Sheet1!AI571</f>
        <v>76.126000000000005</v>
      </c>
      <c r="GV120" s="15">
        <f>[1]Sheet1!AJ571</f>
        <v>76.106999999999999</v>
      </c>
      <c r="GW120" s="15">
        <f>[1]Sheet1!AK571</f>
        <v>75.576000000000008</v>
      </c>
      <c r="GX120" s="15">
        <f>[1]Sheet1!AL571</f>
        <v>72.197000000000003</v>
      </c>
      <c r="GY120" s="15">
        <f>[1]Sheet1!AM571</f>
        <v>72.117000000000004</v>
      </c>
      <c r="GZ120" s="15">
        <f>[1]Sheet1!AN571</f>
        <v>73.60499999999999</v>
      </c>
      <c r="HA120" s="15">
        <f>[1]Sheet1!AO571</f>
        <v>72.774999999999991</v>
      </c>
      <c r="HB120" s="15">
        <f>[1]Sheet1!AP571</f>
        <v>72.254000000000005</v>
      </c>
      <c r="HC120" s="15">
        <f>[1]Sheet1!AQ571</f>
        <v>71.033999999999992</v>
      </c>
      <c r="HD120" s="15">
        <f>[1]Sheet1!AR571</f>
        <v>70.49199999999999</v>
      </c>
      <c r="HE120" s="15">
        <f>[1]Sheet1!AS571</f>
        <v>67.45</v>
      </c>
      <c r="HF120" s="15">
        <f>[1]Sheet1!AT571</f>
        <v>67.516000000000005</v>
      </c>
      <c r="HG120" s="15">
        <f>[1]Sheet1!AU571</f>
        <v>69.990000000000009</v>
      </c>
      <c r="HH120" s="15">
        <f>[1]Sheet1!AV571</f>
        <v>70.036000000000001</v>
      </c>
      <c r="HI120" s="15">
        <f>[1]Sheet1!AW571</f>
        <v>69.048999999999992</v>
      </c>
      <c r="HJ120" s="15">
        <f>[1]Sheet1!AX571</f>
        <v>68.955000000000013</v>
      </c>
      <c r="HK120" s="15">
        <f>[1]Sheet1!AY571</f>
        <v>67.50800000000001</v>
      </c>
      <c r="HL120" s="15">
        <f>[1]Sheet1!AZ571</f>
        <v>64.81</v>
      </c>
      <c r="HM120" s="15">
        <f>[1]Sheet1!BA571</f>
        <v>64.792999999999992</v>
      </c>
      <c r="HN120" s="15">
        <f>[1]Sheet1!BB571</f>
        <v>66.50200000000001</v>
      </c>
      <c r="HO120" s="15">
        <f>[1]Sheet1!BC571</f>
        <v>65.960999999999999</v>
      </c>
      <c r="HP120" s="15">
        <f>[1]Sheet1!BD571</f>
        <v>65.024000000000001</v>
      </c>
      <c r="HQ120" s="15">
        <f>[1]Sheet1!BE571</f>
        <v>64.972999999999999</v>
      </c>
      <c r="HR120" s="15">
        <f>[1]Sheet1!BF571</f>
        <v>64.493000000000009</v>
      </c>
      <c r="HS120" s="15">
        <f>[1]Sheet1!BG571</f>
        <v>62.025999999999996</v>
      </c>
      <c r="HT120" s="15">
        <f>[1]Sheet1!BH571</f>
        <v>62.012</v>
      </c>
      <c r="HU120" s="15">
        <f>[1]Sheet1!BI571</f>
        <v>64.507000000000005</v>
      </c>
      <c r="HV120" s="15">
        <f>[1]Sheet1!BJ571</f>
        <v>64.564999999999998</v>
      </c>
      <c r="HW120" s="15">
        <f>[1]Sheet1!BK571</f>
        <v>64.396999999999991</v>
      </c>
      <c r="HX120" s="15">
        <f>[1]Sheet1!BL571</f>
        <v>64.215999999999994</v>
      </c>
      <c r="HY120" s="15">
        <f>[1]Sheet1!BM571</f>
        <v>63.951999999999998</v>
      </c>
      <c r="HZ120" s="15">
        <f>[1]Sheet1!BN571</f>
        <v>60.896999999999998</v>
      </c>
      <c r="IA120" s="15">
        <f>[1]Sheet1!BO571</f>
        <v>60.045000000000002</v>
      </c>
      <c r="IB120" s="15">
        <f>[1]Sheet1!BP571</f>
        <v>62.893000000000001</v>
      </c>
      <c r="IC120" s="15">
        <f>[1]Sheet1!BQ571</f>
        <v>62.472000000000008</v>
      </c>
      <c r="ID120" s="15">
        <f>[1]Sheet1!BR571</f>
        <v>61.960999999999999</v>
      </c>
      <c r="IE120" s="15">
        <f>[1]Sheet1!BS571</f>
        <v>61.512999999999998</v>
      </c>
      <c r="IF120" s="15">
        <f>[1]Sheet1!BT571</f>
        <v>61.429000000000002</v>
      </c>
      <c r="IG120" s="15">
        <f>[1]Sheet1!BU571</f>
        <v>58.41</v>
      </c>
      <c r="IH120" s="15">
        <f>[1]Sheet1!BV571</f>
        <v>58.400999999999996</v>
      </c>
      <c r="II120" s="15">
        <f>[1]Sheet1!BW571</f>
        <v>57.561</v>
      </c>
      <c r="IJ120" s="15">
        <f>[1]Sheet1!BX571</f>
        <v>56.909000000000006</v>
      </c>
      <c r="IK120" s="15">
        <f>[1]Sheet1!BY571</f>
        <v>56.896999999999998</v>
      </c>
      <c r="IL120" s="15">
        <f>[1]Sheet1!BZ571</f>
        <v>56.704999999999998</v>
      </c>
      <c r="IM120" s="15">
        <f>[1]Sheet1!CA571</f>
        <v>56.282000000000004</v>
      </c>
      <c r="IN120" s="15">
        <f>[1]Sheet1!CB571</f>
        <v>53.297999999999995</v>
      </c>
      <c r="IO120" s="15">
        <f>[1]Sheet1!CC571</f>
        <v>52.817</v>
      </c>
      <c r="IP120" s="15">
        <f>[1]Sheet1!CD571</f>
        <v>55.279999999999994</v>
      </c>
      <c r="IQ120" s="15">
        <f>[1]Sheet1!CE571</f>
        <v>55.216999999999999</v>
      </c>
      <c r="IR120" s="15">
        <f>[1]Sheet1!CF571</f>
        <v>54.522000000000006</v>
      </c>
      <c r="IS120" s="15">
        <f>[1]Sheet1!CG571</f>
        <v>54.207000000000001</v>
      </c>
      <c r="IV120" s="15"/>
    </row>
    <row r="121" spans="1:256" s="12" customFormat="1" ht="12" customHeight="1" x14ac:dyDescent="0.15">
      <c r="A121" s="12" t="s">
        <v>21</v>
      </c>
      <c r="B121" s="15">
        <f>[1]Sheet1!CH365</f>
        <v>0.64</v>
      </c>
      <c r="C121" s="15">
        <f>[1]Sheet1!CI365</f>
        <v>1.8720000000000001</v>
      </c>
      <c r="D121" s="15">
        <f>[1]Sheet1!CJ365</f>
        <v>1.256</v>
      </c>
      <c r="E121" s="15">
        <f>[1]Sheet1!CK365</f>
        <v>2.3250000000000002</v>
      </c>
      <c r="F121" s="15">
        <f>[1]Sheet1!CL365</f>
        <v>2.1139999999999999</v>
      </c>
      <c r="G121" s="15">
        <f>[1]Sheet1!CM365</f>
        <v>2.077</v>
      </c>
      <c r="H121" s="15">
        <f>[1]Sheet1!CN365</f>
        <v>3.0259999999999998</v>
      </c>
      <c r="I121" s="15">
        <f>[1]Sheet1!CO365</f>
        <v>3.4660000000000002</v>
      </c>
      <c r="J121" s="15">
        <f>[1]Sheet1!CP365</f>
        <v>2.556</v>
      </c>
      <c r="K121" s="15">
        <f>[1]Sheet1!CQ365</f>
        <v>1.3919999999999999</v>
      </c>
      <c r="L121" s="15">
        <f>[1]Sheet1!CR365</f>
        <v>1.1739999999999999</v>
      </c>
      <c r="M121" s="15">
        <f>[1]Sheet1!CS365</f>
        <v>3.6219999999999999</v>
      </c>
      <c r="N121" s="15">
        <f>[1]Sheet1!CT365</f>
        <v>4.1769999999999996</v>
      </c>
      <c r="O121" s="15">
        <f>[1]Sheet1!CU365</f>
        <v>3.8159999999999998</v>
      </c>
      <c r="P121" s="15">
        <f>[1]Sheet1!CV365</f>
        <v>1.841</v>
      </c>
      <c r="Q121" s="15">
        <f>[1]Sheet1!CW365</f>
        <v>1.9239999999999999</v>
      </c>
      <c r="R121" s="15">
        <f>[1]Sheet1!CX365</f>
        <v>3.2890000000000001</v>
      </c>
      <c r="S121" s="15">
        <f>[1]Sheet1!CY365</f>
        <v>3.6890000000000001</v>
      </c>
      <c r="T121" s="15">
        <f>[1]Sheet1!CZ365</f>
        <v>1.9870000000000001</v>
      </c>
      <c r="U121" s="15">
        <f>[1]Sheet1!DA365</f>
        <v>0.84099999999999997</v>
      </c>
      <c r="V121" s="15">
        <f>[1]Sheet1!DB365</f>
        <v>2.5880000000000001</v>
      </c>
      <c r="W121" s="15">
        <f>[1]Sheet1!DC365</f>
        <v>2.9729999999999999</v>
      </c>
      <c r="X121" s="15">
        <f>[1]Sheet1!DD365</f>
        <v>2.7679999999999998</v>
      </c>
      <c r="Y121" s="15">
        <f>[1]Sheet1!DE365</f>
        <v>3.6579999999999999</v>
      </c>
      <c r="Z121" s="15">
        <f>[1]Sheet1!DF365</f>
        <v>3.65</v>
      </c>
      <c r="AA121" s="15">
        <f>[1]Sheet1!DG365</f>
        <v>3.0760000000000001</v>
      </c>
      <c r="AB121" s="15">
        <f>[1]Sheet1!DH365</f>
        <v>6.0129999999999999</v>
      </c>
      <c r="AC121" s="15">
        <f>[1]Sheet1!DI365</f>
        <v>7.2779999999999996</v>
      </c>
      <c r="AD121" s="15">
        <f>[1]Sheet1!DJ365</f>
        <v>6.9690000000000003</v>
      </c>
      <c r="AE121" s="15">
        <f>[1]Sheet1!DK365</f>
        <v>7.02</v>
      </c>
      <c r="AF121" s="15">
        <f>[1]Sheet1!DL365</f>
        <v>7.0279999999999996</v>
      </c>
      <c r="AG121" s="15">
        <f>[1]Sheet1!DM365</f>
        <v>8.1560000000000006</v>
      </c>
      <c r="AH121" s="15">
        <f>[1]Sheet1!DN365</f>
        <v>5.7190000000000003</v>
      </c>
      <c r="AI121" s="15">
        <f>[1]Sheet1!DO365</f>
        <v>3.9929999999999999</v>
      </c>
      <c r="AJ121" s="15">
        <f>[1]Sheet1!DP365</f>
        <v>1.849</v>
      </c>
      <c r="AK121" s="15">
        <f>[1]Sheet1!DQ365</f>
        <v>1.4970000000000001</v>
      </c>
      <c r="AL121" s="15">
        <f>[1]Sheet1!DR365</f>
        <v>2.444</v>
      </c>
      <c r="AM121" s="15">
        <f>[1]Sheet1!DS365</f>
        <v>3.11</v>
      </c>
      <c r="AN121" s="15">
        <f>[1]Sheet1!DT365</f>
        <v>5.4320000000000004</v>
      </c>
      <c r="AO121" s="15">
        <f>[1]Sheet1!DU365</f>
        <v>3.2749999999999999</v>
      </c>
      <c r="AP121" s="15">
        <f>[1]Sheet1!DV365</f>
        <v>2.7130000000000001</v>
      </c>
      <c r="AQ121" s="15">
        <f>[1]Sheet1!DW365</f>
        <v>3.7919999999999998</v>
      </c>
      <c r="AR121" s="15">
        <f>[1]Sheet1!DX365</f>
        <v>3.2749999999999999</v>
      </c>
      <c r="AS121" s="15">
        <f>[1]Sheet1!DY365</f>
        <v>3.3849999999999998</v>
      </c>
      <c r="AT121" s="15">
        <f>[1]Sheet1!DZ365</f>
        <v>3.9710000000000001</v>
      </c>
      <c r="AU121" s="15">
        <f>[1]Sheet1!EA365</f>
        <v>2.9809999999999999</v>
      </c>
      <c r="AV121" s="15">
        <f>[1]Sheet1!EB365</f>
        <v>2.847</v>
      </c>
      <c r="AW121" s="15">
        <f>[1]Sheet1!EC365</f>
        <v>3.1629999999999998</v>
      </c>
      <c r="AX121" s="15">
        <f>[1]Sheet1!ED365</f>
        <v>2.2440000000000002</v>
      </c>
      <c r="AY121" s="15">
        <f>[1]Sheet1!EE365</f>
        <v>2.4039999999999999</v>
      </c>
      <c r="AZ121" s="15">
        <f>[1]Sheet1!EF365</f>
        <v>1.3160000000000001</v>
      </c>
      <c r="BA121" s="15">
        <f>[1]Sheet1!EG365</f>
        <v>2.5339999999999998</v>
      </c>
      <c r="BB121" s="15">
        <f>[1]Sheet1!EH365</f>
        <v>4.077</v>
      </c>
      <c r="BC121" s="15">
        <f>[1]Sheet1!EI365</f>
        <v>3.7639999999999998</v>
      </c>
      <c r="BD121" s="15">
        <f>[1]Sheet1!EJ365</f>
        <v>2.3929999999999998</v>
      </c>
      <c r="BE121" s="15">
        <f>[1]Sheet1!EK365</f>
        <v>2.0939999999999999</v>
      </c>
      <c r="BF121" s="15">
        <f>[1]Sheet1!EL365</f>
        <v>2.2549999999999999</v>
      </c>
      <c r="BG121" s="15">
        <f>[1]Sheet1!EM365</f>
        <v>1.31</v>
      </c>
      <c r="BH121" s="15">
        <f>[1]Sheet1!EN365</f>
        <v>0.71199999999999997</v>
      </c>
      <c r="BI121" s="15">
        <f>[1]Sheet1!EO365</f>
        <v>0.42399999999999999</v>
      </c>
      <c r="BJ121" s="15">
        <f>[1]Sheet1!EP365</f>
        <v>-2E-3</v>
      </c>
      <c r="BK121" s="15">
        <f>[1]Sheet1!EQ365</f>
        <v>0.71299999999999997</v>
      </c>
      <c r="BL121" s="15">
        <f>[1]Sheet1!ER365</f>
        <v>2.0099999999999998</v>
      </c>
      <c r="BM121" s="15">
        <f>[1]Sheet1!ES365</f>
        <v>3.0150000000000001</v>
      </c>
      <c r="BN121" s="15">
        <f>[1]Sheet1!ET365</f>
        <v>7.806</v>
      </c>
      <c r="BO121" s="15">
        <f>[1]Sheet1!EU365</f>
        <v>13.114000000000001</v>
      </c>
      <c r="BP121" s="15">
        <f>[1]Sheet1!EV365</f>
        <v>12.436999999999999</v>
      </c>
      <c r="BQ121" s="15">
        <f>[1]Sheet1!EW365</f>
        <v>6.06</v>
      </c>
      <c r="BR121" s="15">
        <f>[1]Sheet1!EX365</f>
        <v>1.698</v>
      </c>
      <c r="BS121" s="15">
        <f>[1]Sheet1!EY365</f>
        <v>0.8</v>
      </c>
      <c r="BT121" s="15">
        <f>[1]Sheet1!EZ365</f>
        <v>-3.1269999999999998</v>
      </c>
      <c r="BU121" s="15">
        <f>[1]Sheet1!FA365</f>
        <v>-3.226</v>
      </c>
      <c r="BV121" s="15">
        <f>[1]Sheet1!FB365</f>
        <v>-2.5920000000000001</v>
      </c>
      <c r="BW121" s="15">
        <f>[1]Sheet1!FC365</f>
        <v>-1.2689999999999999</v>
      </c>
      <c r="BX121" s="15">
        <f>[1]Sheet1!FD365</f>
        <v>-2.6179999999999999</v>
      </c>
      <c r="BY121" s="15">
        <f>[1]Sheet1!FE365</f>
        <v>-3.899</v>
      </c>
      <c r="BZ121" s="15">
        <f>[1]Sheet1!FF365</f>
        <v>-4.3449999999999998</v>
      </c>
      <c r="CA121" s="15">
        <f>[1]Sheet1!FG365</f>
        <v>-6.9</v>
      </c>
      <c r="CB121" s="15">
        <f>[1]Sheet1!FH365</f>
        <v>-6.1459999999999999</v>
      </c>
      <c r="CC121" s="15">
        <f>[1]Sheet1!FI365</f>
        <v>-4.6449999999999996</v>
      </c>
      <c r="CD121" s="15">
        <f>[1]Sheet1!FJ365</f>
        <v>-4.181</v>
      </c>
      <c r="CE121" s="15">
        <f>[1]Sheet1!FK365</f>
        <v>-6.8150000000000004</v>
      </c>
      <c r="CF121" s="15">
        <f>[1]Sheet1!FL365</f>
        <v>-7.3380000000000001</v>
      </c>
      <c r="CG121" s="15">
        <f>[1]Sheet1!FM365</f>
        <v>-8.5579999999999998</v>
      </c>
      <c r="CH121" s="15">
        <f>[1]Sheet1!FN365</f>
        <v>-9.2720000000000002</v>
      </c>
      <c r="CI121" s="15">
        <f>[1]Sheet1!FO365</f>
        <v>-4.1269999999999998</v>
      </c>
      <c r="CJ121" s="15">
        <f>[1]Sheet1!FP365</f>
        <v>0.97299999999999998</v>
      </c>
      <c r="CK121" s="15">
        <f>[1]Sheet1!FQ365</f>
        <v>0.29699999999999999</v>
      </c>
      <c r="CL121" s="15">
        <f>[1]Sheet1!FR365</f>
        <v>-2.298</v>
      </c>
      <c r="CM121" s="15">
        <f>[1]Sheet1!FS365</f>
        <v>-3.891</v>
      </c>
      <c r="CN121" s="15">
        <f>[1]Sheet1!FT365</f>
        <v>-6.2309999999999999</v>
      </c>
      <c r="CO121" s="15">
        <f>[1]Sheet1!FU365</f>
        <v>-6.0949999999999998</v>
      </c>
      <c r="CP121" s="15">
        <f>[1]Sheet1!FV365</f>
        <v>-2.9550000000000001</v>
      </c>
      <c r="CQ121" s="15">
        <f>[1]Sheet1!FW365</f>
        <v>-2.0619999999999998</v>
      </c>
      <c r="CR121" s="15">
        <f>[1]Sheet1!FX365</f>
        <v>-1.645</v>
      </c>
      <c r="CS121" s="15">
        <f>[1]Sheet1!FY365</f>
        <v>-2.0249999999999999</v>
      </c>
      <c r="CT121" s="15">
        <f>[1]Sheet1!FZ365</f>
        <v>-0.34799999999999998</v>
      </c>
      <c r="CU121" s="15">
        <f>[1]Sheet1!GA365</f>
        <v>-2.0619999999999998</v>
      </c>
      <c r="CV121" s="15">
        <f>[1]Sheet1!GB365</f>
        <v>3.3370000000000002</v>
      </c>
      <c r="CW121" s="15">
        <f>[1]Sheet1!GC365</f>
        <v>2.3719999999999999</v>
      </c>
      <c r="CX121" s="15">
        <f>[1]Sheet1!GD365</f>
        <v>3.5489999999999999</v>
      </c>
      <c r="CY121" s="15">
        <f>[1]Sheet1!GE365</f>
        <v>6.2839999999999998</v>
      </c>
      <c r="CZ121" s="15">
        <f>[1]Sheet1!GF365</f>
        <v>9.8030000000000008</v>
      </c>
      <c r="DA121" s="15">
        <f>[1]Sheet1!GG365</f>
        <v>12.22</v>
      </c>
      <c r="DB121" s="15">
        <f>[1]Sheet1!GH365</f>
        <v>8.907</v>
      </c>
      <c r="DC121" s="15">
        <f>[1]Sheet1!GI365</f>
        <v>9.548</v>
      </c>
      <c r="DD121" s="15">
        <f>[1]Sheet1!GJ365</f>
        <v>12.974</v>
      </c>
      <c r="DE121" s="15">
        <f>[1]Sheet1!GK365</f>
        <v>11.379</v>
      </c>
      <c r="DF121" s="15">
        <f>[1]Sheet1!GL365</f>
        <v>13.802</v>
      </c>
      <c r="DG121" s="15">
        <f>[1]Sheet1!GM365</f>
        <v>17.370999999999999</v>
      </c>
      <c r="DH121" s="15">
        <f>[1]Sheet1!GN365</f>
        <v>13.686999999999999</v>
      </c>
      <c r="DI121" s="15">
        <f>[1]Sheet1!GO365</f>
        <v>10.3</v>
      </c>
      <c r="DJ121" s="15">
        <f>[1]Sheet1!GP365</f>
        <v>5.6829999999999998</v>
      </c>
      <c r="DK121" s="15">
        <f>[1]Sheet1!GQ365</f>
        <v>0.83199999999999996</v>
      </c>
      <c r="DL121" s="15">
        <f>[1]Sheet1!GR365</f>
        <v>-2.4580000000000002</v>
      </c>
      <c r="DM121" s="15">
        <f>[1]Sheet1!GS365</f>
        <v>-2.6890000000000001</v>
      </c>
      <c r="DN121" s="15">
        <f>[1]Sheet1!GT365</f>
        <v>-2.91</v>
      </c>
      <c r="DO121" s="15">
        <f>[1]Sheet1!GU365</f>
        <v>-2.7450000000000001</v>
      </c>
      <c r="DP121" s="15">
        <f>[1]Sheet1!GV365</f>
        <v>0.53100000000000003</v>
      </c>
      <c r="DQ121" s="15">
        <f>[1]Sheet1!GW365</f>
        <v>2.4729999999999999</v>
      </c>
      <c r="DR121" s="15">
        <f>[1]Sheet1!GX365</f>
        <v>7.9859999999999998</v>
      </c>
      <c r="DS121" s="15">
        <f>[1]Sheet1!GY365</f>
        <v>9.8439999999999994</v>
      </c>
      <c r="DT121" s="15">
        <f>[1]Sheet1!GZ365</f>
        <v>5.7169999999999996</v>
      </c>
      <c r="DU121" s="15">
        <f>[1]Sheet1!HA365</f>
        <v>6.5090000000000003</v>
      </c>
      <c r="DV121" s="15">
        <f>[1]Sheet1!HB365</f>
        <v>11.545999999999999</v>
      </c>
      <c r="DW121" s="15">
        <f>[1]Sheet1!HC365</f>
        <v>4.5270000000000001</v>
      </c>
      <c r="DX121" s="15">
        <f>[1]Sheet1!HD365</f>
        <v>3.3690000000000002</v>
      </c>
      <c r="DY121" s="15">
        <f>[1]Sheet1!HE365</f>
        <v>1.996</v>
      </c>
      <c r="DZ121" s="15">
        <f>[1]Sheet1!HF365</f>
        <v>1.0269999999999999</v>
      </c>
      <c r="EA121" s="15">
        <f>[1]Sheet1!HG365</f>
        <v>1.2889999999999999</v>
      </c>
      <c r="EB121" s="15">
        <f>[1]Sheet1!HH365</f>
        <v>13.319000000000001</v>
      </c>
      <c r="EC121" s="15">
        <f>[1]Sheet1!HI365</f>
        <v>16.295999999999999</v>
      </c>
      <c r="ED121" s="15">
        <f>[1]Sheet1!HJ365</f>
        <v>5.2889999999999997</v>
      </c>
      <c r="EE121" s="15">
        <f>[1]Sheet1!HK365</f>
        <v>1.357</v>
      </c>
      <c r="EF121" s="15">
        <f>[1]Sheet1!HL365</f>
        <v>1.048</v>
      </c>
      <c r="EG121" s="15">
        <f>[1]Sheet1!HM365</f>
        <v>6.1980000000000004</v>
      </c>
      <c r="EH121" s="15">
        <f>[1]Sheet1!HN365</f>
        <v>10.314</v>
      </c>
      <c r="EI121" s="15">
        <f>[1]Sheet1!HO365</f>
        <v>11.233000000000001</v>
      </c>
      <c r="EJ121" s="15">
        <f>[1]Sheet1!HP365</f>
        <v>11.159000000000001</v>
      </c>
      <c r="EK121" s="15">
        <f>[1]Sheet1!HQ365</f>
        <v>13.676</v>
      </c>
      <c r="EL121" s="15">
        <f>[1]Sheet1!HR365</f>
        <v>9.5719999999999992</v>
      </c>
      <c r="EM121" s="15">
        <f>[1]Sheet1!HS365</f>
        <v>7.8339999999999996</v>
      </c>
      <c r="EN121" s="15">
        <f>[1]Sheet1!HT365</f>
        <v>4.3140000000000001</v>
      </c>
      <c r="EO121" s="15">
        <f>[1]Sheet1!HU365</f>
        <v>8.9760000000000009</v>
      </c>
      <c r="EP121" s="15">
        <f>[1]Sheet1!HV365</f>
        <v>8.125</v>
      </c>
      <c r="EQ121" s="15">
        <f>[1]Sheet1!HW365</f>
        <v>9.6280000000000001</v>
      </c>
      <c r="ER121" s="15">
        <f>[1]Sheet1!HX365</f>
        <v>8.7759999999999998</v>
      </c>
      <c r="ES121" s="15">
        <f>[1]Sheet1!HY365</f>
        <v>6.4880000000000004</v>
      </c>
      <c r="ET121" s="15">
        <f>[1]Sheet1!HZ365</f>
        <v>7.2869999999999999</v>
      </c>
      <c r="EU121" s="15">
        <f>[1]Sheet1!IA365</f>
        <v>7.4370000000000003</v>
      </c>
      <c r="EV121" s="15">
        <f>[1]Sheet1!IB365</f>
        <v>10.388</v>
      </c>
      <c r="EW121" s="15">
        <f>[1]Sheet1!IC365</f>
        <v>13.292</v>
      </c>
      <c r="EX121" s="15">
        <f>[1]Sheet1!ID365</f>
        <v>10.028</v>
      </c>
      <c r="EY121" s="15">
        <f>[1]Sheet1!IE365</f>
        <v>0.16600000000000001</v>
      </c>
      <c r="EZ121" s="15">
        <f>[1]Sheet1!IF365</f>
        <v>-6.9960000000000004</v>
      </c>
      <c r="FA121" s="15">
        <f>[1]Sheet1!IG365</f>
        <v>-5.0149999999999997</v>
      </c>
      <c r="FB121" s="15">
        <f>[1]Sheet1!IH365</f>
        <v>-8.0030000000000001</v>
      </c>
      <c r="FC121" s="15">
        <f>[1]Sheet1!II365</f>
        <v>-0.97599999999999998</v>
      </c>
      <c r="FD121" s="15">
        <f>[1]Sheet1!IJ365</f>
        <v>4.0469999999999997</v>
      </c>
      <c r="FE121" s="15">
        <f>[1]Sheet1!IK365</f>
        <v>-2.4860000000000002</v>
      </c>
      <c r="FF121" s="15">
        <f>[1]Sheet1!IL365</f>
        <v>-5.8079999999999998</v>
      </c>
      <c r="FG121" s="15">
        <f>[1]Sheet1!IM365</f>
        <v>-8.0830000000000002</v>
      </c>
      <c r="FH121" s="15">
        <f>[1]Sheet1!IN365</f>
        <v>-6.0389999999999997</v>
      </c>
      <c r="FI121" s="15">
        <f>[1]Sheet1!IO365</f>
        <v>-8.8659999999999997</v>
      </c>
      <c r="FJ121" s="15">
        <f>[1]Sheet1!IP365</f>
        <v>-8.8659999999999997</v>
      </c>
      <c r="FK121" s="15">
        <f>[1]Sheet1!IQ365</f>
        <v>-5.117</v>
      </c>
      <c r="FL121" s="15">
        <f>[1]Sheet1!IR365</f>
        <v>-1.3260000000000001</v>
      </c>
      <c r="FM121" s="15">
        <f>[1]Sheet1!IS365</f>
        <v>-1.4510000000000001</v>
      </c>
      <c r="FN121" s="15">
        <f>[1]Sheet1!B572</f>
        <v>0.71499999999999997</v>
      </c>
      <c r="FO121" s="15">
        <f>[1]Sheet1!C572</f>
        <v>6.907</v>
      </c>
      <c r="FP121" s="15">
        <f>[1]Sheet1!D572</f>
        <v>4.5350000000000001</v>
      </c>
      <c r="FQ121" s="15">
        <f>[1]Sheet1!E572</f>
        <v>1.357</v>
      </c>
      <c r="FR121" s="15">
        <f>[1]Sheet1!F572</f>
        <v>-1.6859999999999999</v>
      </c>
      <c r="FS121" s="15">
        <f>[1]Sheet1!G572</f>
        <v>-2.9980000000000002</v>
      </c>
      <c r="FT121" s="15">
        <f>[1]Sheet1!H572</f>
        <v>3.32</v>
      </c>
      <c r="FU121" s="15">
        <f>[1]Sheet1!I572</f>
        <v>-1.33</v>
      </c>
      <c r="FV121" s="15">
        <f>[1]Sheet1!J572</f>
        <v>0.92800000000000005</v>
      </c>
      <c r="FW121" s="15">
        <f>[1]Sheet1!K572</f>
        <v>0.34</v>
      </c>
      <c r="FX121" s="15">
        <f>[1]Sheet1!L572</f>
        <v>-7.3730000000000002</v>
      </c>
      <c r="FY121" s="15">
        <f>[1]Sheet1!M572</f>
        <v>-14.632999999999999</v>
      </c>
      <c r="FZ121" s="15">
        <f>[1]Sheet1!N572</f>
        <v>-9.9730000000000008</v>
      </c>
      <c r="GA121" s="15">
        <f>[1]Sheet1!O572</f>
        <v>-1.8</v>
      </c>
      <c r="GB121" s="15">
        <f>[1]Sheet1!P572</f>
        <v>2.5619999999999998</v>
      </c>
      <c r="GC121" s="15">
        <f>[1]Sheet1!Q572</f>
        <v>1.552</v>
      </c>
      <c r="GD121" s="15">
        <f>[1]Sheet1!R572</f>
        <v>-6.5990000000000002</v>
      </c>
      <c r="GE121" s="15">
        <f>[1]Sheet1!S572</f>
        <v>-7.7549999999999999</v>
      </c>
      <c r="GF121" s="15">
        <f>[1]Sheet1!T572</f>
        <v>-7.375</v>
      </c>
      <c r="GG121" s="15">
        <f>[1]Sheet1!U572</f>
        <v>-6.569</v>
      </c>
      <c r="GH121" s="15">
        <f>[1]Sheet1!V572</f>
        <v>-11.59</v>
      </c>
      <c r="GI121" s="15">
        <f>[1]Sheet1!W572</f>
        <v>-10.515000000000001</v>
      </c>
      <c r="GJ121" s="15">
        <f>[1]Sheet1!X572</f>
        <v>3.1280000000000001</v>
      </c>
      <c r="GK121" s="15">
        <f>[1]Sheet1!Y572</f>
        <v>8.2750000000000004</v>
      </c>
      <c r="GL121" s="15">
        <f>[1]Sheet1!Z572</f>
        <v>1.2050000000000001</v>
      </c>
      <c r="GM121" s="15">
        <f>[1]Sheet1!AA572</f>
        <v>-7.3470000000000004</v>
      </c>
      <c r="GN121" s="15">
        <f>[1]Sheet1!AB572</f>
        <v>-8.2010000000000005</v>
      </c>
      <c r="GO121" s="15">
        <f>[1]Sheet1!AC572</f>
        <v>-5.8289999999999997</v>
      </c>
      <c r="GP121" s="15">
        <f>[1]Sheet1!AD572</f>
        <v>-2.3980000000000001</v>
      </c>
      <c r="GQ121" s="15">
        <f>[1]Sheet1!AE572</f>
        <v>5.9909999999999997</v>
      </c>
      <c r="GR121" s="15">
        <f>[1]Sheet1!AF572</f>
        <v>5.7350000000000003</v>
      </c>
      <c r="GS121" s="15">
        <f>[1]Sheet1!AG572</f>
        <v>-4.8339999999999996</v>
      </c>
      <c r="GT121" s="15">
        <f>[1]Sheet1!AH572</f>
        <v>-8.4649999999999999</v>
      </c>
      <c r="GU121" s="15">
        <f>[1]Sheet1!AI572</f>
        <v>1.5740000000000001</v>
      </c>
      <c r="GV121" s="15">
        <f>[1]Sheet1!AJ572</f>
        <v>7.7930000000000001</v>
      </c>
      <c r="GW121" s="15">
        <f>[1]Sheet1!AK572</f>
        <v>4.1239999999999997</v>
      </c>
      <c r="GX121" s="15">
        <f>[1]Sheet1!AL572</f>
        <v>-1.4970000000000001</v>
      </c>
      <c r="GY121" s="15">
        <f>[1]Sheet1!AM572</f>
        <v>-9.1170000000000009</v>
      </c>
      <c r="GZ121" s="15">
        <f>[1]Sheet1!AN572</f>
        <v>-4.3049999999999997</v>
      </c>
      <c r="HA121" s="15">
        <f>[1]Sheet1!AO572</f>
        <v>2.5249999999999999</v>
      </c>
      <c r="HB121" s="15">
        <f>[1]Sheet1!AP572</f>
        <v>10.246</v>
      </c>
      <c r="HC121" s="15">
        <f>[1]Sheet1!AQ572</f>
        <v>6.0659999999999998</v>
      </c>
      <c r="HD121" s="15">
        <f>[1]Sheet1!AR572</f>
        <v>-0.39200000000000002</v>
      </c>
      <c r="HE121" s="15">
        <f>[1]Sheet1!AS572</f>
        <v>-0.15</v>
      </c>
      <c r="HF121" s="15">
        <f>[1]Sheet1!AT572</f>
        <v>1.3839999999999999</v>
      </c>
      <c r="HG121" s="15">
        <f>[1]Sheet1!AU572</f>
        <v>7.21</v>
      </c>
      <c r="HH121" s="15">
        <f>[1]Sheet1!AV572</f>
        <v>6.7640000000000002</v>
      </c>
      <c r="HI121" s="15">
        <f>[1]Sheet1!AW572</f>
        <v>2.5510000000000002</v>
      </c>
      <c r="HJ121" s="15">
        <f>[1]Sheet1!AX572</f>
        <v>4.4450000000000003</v>
      </c>
      <c r="HK121" s="15">
        <f>[1]Sheet1!AY572</f>
        <v>5.1920000000000002</v>
      </c>
      <c r="HL121" s="15">
        <f>[1]Sheet1!AZ572</f>
        <v>2.69</v>
      </c>
      <c r="HM121" s="15">
        <f>[1]Sheet1!BA572</f>
        <v>0.80700000000000005</v>
      </c>
      <c r="HN121" s="15">
        <f>[1]Sheet1!BB572</f>
        <v>-0.30199999999999999</v>
      </c>
      <c r="HO121" s="15">
        <f>[1]Sheet1!BC572</f>
        <v>-3.2610000000000001</v>
      </c>
      <c r="HP121" s="15">
        <f>[1]Sheet1!BD572</f>
        <v>-4.524</v>
      </c>
      <c r="HQ121" s="15">
        <f>[1]Sheet1!BE572</f>
        <v>-1.4730000000000001</v>
      </c>
      <c r="HR121" s="15">
        <f>[1]Sheet1!BF572</f>
        <v>4.2069999999999999</v>
      </c>
      <c r="HS121" s="15">
        <f>[1]Sheet1!BG572</f>
        <v>6.774</v>
      </c>
      <c r="HT121" s="15">
        <f>[1]Sheet1!BH572</f>
        <v>5.4880000000000004</v>
      </c>
      <c r="HU121" s="15">
        <f>[1]Sheet1!BI572</f>
        <v>3.3929999999999998</v>
      </c>
      <c r="HV121" s="15">
        <f>[1]Sheet1!BJ572</f>
        <v>1.4350000000000001</v>
      </c>
      <c r="HW121" s="15">
        <f>[1]Sheet1!BK572</f>
        <v>-0.29699999999999999</v>
      </c>
      <c r="HX121" s="15">
        <f>[1]Sheet1!BL572</f>
        <v>-1.716</v>
      </c>
      <c r="HY121" s="15">
        <f>[1]Sheet1!BM572</f>
        <v>-0.95199999999999996</v>
      </c>
      <c r="HZ121" s="15">
        <f>[1]Sheet1!BN572</f>
        <v>3.6030000000000002</v>
      </c>
      <c r="IA121" s="15">
        <f>[1]Sheet1!BO572</f>
        <v>14.654999999999999</v>
      </c>
      <c r="IB121" s="15">
        <f>[1]Sheet1!BP572</f>
        <v>19.306999999999999</v>
      </c>
      <c r="IC121" s="15">
        <f>[1]Sheet1!BQ572</f>
        <v>15.428000000000001</v>
      </c>
      <c r="ID121" s="15">
        <f>[1]Sheet1!BR572</f>
        <v>9.6389999999999993</v>
      </c>
      <c r="IE121" s="15">
        <f>[1]Sheet1!BS572</f>
        <v>4.4870000000000001</v>
      </c>
      <c r="IF121" s="15">
        <f>[1]Sheet1!BT572</f>
        <v>3.4710000000000001</v>
      </c>
      <c r="IG121" s="15">
        <f>[1]Sheet1!BU572</f>
        <v>2.39</v>
      </c>
      <c r="IH121" s="15">
        <f>[1]Sheet1!BV572</f>
        <v>6.5990000000000002</v>
      </c>
      <c r="II121" s="15">
        <f>[1]Sheet1!BW572</f>
        <v>3.1389999999999998</v>
      </c>
      <c r="IJ121" s="15">
        <f>[1]Sheet1!BX572</f>
        <v>3.2909999999999999</v>
      </c>
      <c r="IK121" s="15">
        <f>[1]Sheet1!BY572</f>
        <v>2.403</v>
      </c>
      <c r="IL121" s="15">
        <f>[1]Sheet1!BZ572</f>
        <v>-0.60499999999999998</v>
      </c>
      <c r="IM121" s="15">
        <f>[1]Sheet1!CA572</f>
        <v>-5.0819999999999999</v>
      </c>
      <c r="IN121" s="15">
        <f>[1]Sheet1!CB572</f>
        <v>-4.4980000000000002</v>
      </c>
      <c r="IO121" s="15">
        <f>[1]Sheet1!CC572</f>
        <v>-1.417</v>
      </c>
      <c r="IP121" s="15">
        <f>[1]Sheet1!CD572</f>
        <v>-1.48</v>
      </c>
      <c r="IQ121" s="15">
        <f>[1]Sheet1!CE572</f>
        <v>-0.41699999999999998</v>
      </c>
      <c r="IR121" s="15">
        <f>[1]Sheet1!CF572</f>
        <v>-2.8220000000000001</v>
      </c>
      <c r="IS121" s="15">
        <f>[1]Sheet1!CG572</f>
        <v>-4.5069999999999997</v>
      </c>
      <c r="IV121" s="15"/>
    </row>
    <row r="122" spans="1:256" x14ac:dyDescent="0.15"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75"/>
      <c r="GS122" s="2"/>
      <c r="GT122" s="2"/>
      <c r="GU122" s="2"/>
      <c r="GV122" s="2"/>
      <c r="GW122" s="2"/>
      <c r="GX122" s="2"/>
      <c r="GY122" s="75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V122" s="2"/>
    </row>
    <row r="123" spans="1:256" x14ac:dyDescent="0.15"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</row>
    <row r="124" spans="1:256" x14ac:dyDescent="0.15"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</row>
    <row r="125" spans="1:256" x14ac:dyDescent="0.15"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</row>
    <row r="126" spans="1:256" ht="9.75" thickBot="1" x14ac:dyDescent="0.2"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</row>
    <row r="127" spans="1:256" ht="9.75" thickBot="1" x14ac:dyDescent="0.2">
      <c r="B127" s="37">
        <f>B106</f>
        <v>36742</v>
      </c>
      <c r="C127" s="37">
        <f t="shared" ref="C127:BN127" si="99">C106</f>
        <v>36743</v>
      </c>
      <c r="D127" s="37">
        <f t="shared" si="99"/>
        <v>36744</v>
      </c>
      <c r="E127" s="37">
        <f t="shared" si="99"/>
        <v>36745</v>
      </c>
      <c r="F127" s="37">
        <f t="shared" si="99"/>
        <v>36746</v>
      </c>
      <c r="G127" s="37">
        <f t="shared" si="99"/>
        <v>36747</v>
      </c>
      <c r="H127" s="37">
        <f t="shared" si="99"/>
        <v>36748</v>
      </c>
      <c r="I127" s="37">
        <f t="shared" si="99"/>
        <v>36749</v>
      </c>
      <c r="J127" s="37">
        <f t="shared" si="99"/>
        <v>36750</v>
      </c>
      <c r="K127" s="37">
        <f t="shared" si="99"/>
        <v>36751</v>
      </c>
      <c r="L127" s="37">
        <f t="shared" si="99"/>
        <v>36752</v>
      </c>
      <c r="M127" s="37">
        <f t="shared" si="99"/>
        <v>36753</v>
      </c>
      <c r="N127" s="37">
        <f t="shared" si="99"/>
        <v>36754</v>
      </c>
      <c r="O127" s="37">
        <f t="shared" si="99"/>
        <v>36755</v>
      </c>
      <c r="P127" s="37">
        <f t="shared" si="99"/>
        <v>36756</v>
      </c>
      <c r="Q127" s="37">
        <f t="shared" si="99"/>
        <v>36757</v>
      </c>
      <c r="R127" s="37">
        <f t="shared" si="99"/>
        <v>36758</v>
      </c>
      <c r="S127" s="37">
        <f t="shared" si="99"/>
        <v>36759</v>
      </c>
      <c r="T127" s="37">
        <f t="shared" si="99"/>
        <v>36760</v>
      </c>
      <c r="U127" s="37">
        <f t="shared" si="99"/>
        <v>36761</v>
      </c>
      <c r="V127" s="37">
        <f t="shared" si="99"/>
        <v>36762</v>
      </c>
      <c r="W127" s="37">
        <f t="shared" si="99"/>
        <v>36763</v>
      </c>
      <c r="X127" s="37">
        <f t="shared" si="99"/>
        <v>36764</v>
      </c>
      <c r="Y127" s="37">
        <f t="shared" si="99"/>
        <v>36765</v>
      </c>
      <c r="Z127" s="37">
        <f t="shared" si="99"/>
        <v>36766</v>
      </c>
      <c r="AA127" s="37">
        <f t="shared" si="99"/>
        <v>36767</v>
      </c>
      <c r="AB127" s="37">
        <f t="shared" si="99"/>
        <v>36768</v>
      </c>
      <c r="AC127" s="37">
        <f t="shared" si="99"/>
        <v>36769</v>
      </c>
      <c r="AD127" s="37">
        <f t="shared" si="99"/>
        <v>36770</v>
      </c>
      <c r="AE127" s="37">
        <f t="shared" si="99"/>
        <v>36771</v>
      </c>
      <c r="AF127" s="37">
        <f t="shared" si="99"/>
        <v>36772</v>
      </c>
      <c r="AG127" s="37">
        <f t="shared" si="99"/>
        <v>36773</v>
      </c>
      <c r="AH127" s="37">
        <f t="shared" si="99"/>
        <v>36774</v>
      </c>
      <c r="AI127" s="37">
        <f t="shared" si="99"/>
        <v>36775</v>
      </c>
      <c r="AJ127" s="37">
        <f t="shared" si="99"/>
        <v>36776</v>
      </c>
      <c r="AK127" s="37">
        <f t="shared" si="99"/>
        <v>36777</v>
      </c>
      <c r="AL127" s="37">
        <f t="shared" si="99"/>
        <v>36778</v>
      </c>
      <c r="AM127" s="37">
        <f t="shared" si="99"/>
        <v>36779</v>
      </c>
      <c r="AN127" s="37">
        <f t="shared" si="99"/>
        <v>36780</v>
      </c>
      <c r="AO127" s="37">
        <f t="shared" si="99"/>
        <v>36781</v>
      </c>
      <c r="AP127" s="37">
        <f t="shared" si="99"/>
        <v>36782</v>
      </c>
      <c r="AQ127" s="37">
        <f t="shared" si="99"/>
        <v>36783</v>
      </c>
      <c r="AR127" s="37">
        <f t="shared" si="99"/>
        <v>36784</v>
      </c>
      <c r="AS127" s="37">
        <f t="shared" si="99"/>
        <v>36785</v>
      </c>
      <c r="AT127" s="37">
        <f t="shared" si="99"/>
        <v>36786</v>
      </c>
      <c r="AU127" s="37">
        <f t="shared" si="99"/>
        <v>36787</v>
      </c>
      <c r="AV127" s="37">
        <f t="shared" si="99"/>
        <v>36788</v>
      </c>
      <c r="AW127" s="37">
        <f t="shared" si="99"/>
        <v>36789</v>
      </c>
      <c r="AX127" s="37">
        <f t="shared" si="99"/>
        <v>36790</v>
      </c>
      <c r="AY127" s="37">
        <f t="shared" si="99"/>
        <v>36791</v>
      </c>
      <c r="AZ127" s="37">
        <f t="shared" si="99"/>
        <v>36792</v>
      </c>
      <c r="BA127" s="37">
        <f t="shared" si="99"/>
        <v>36793</v>
      </c>
      <c r="BB127" s="37">
        <f t="shared" si="99"/>
        <v>36794</v>
      </c>
      <c r="BC127" s="37">
        <f t="shared" si="99"/>
        <v>36795</v>
      </c>
      <c r="BD127" s="37">
        <f t="shared" si="99"/>
        <v>36796</v>
      </c>
      <c r="BE127" s="37">
        <f t="shared" si="99"/>
        <v>36797</v>
      </c>
      <c r="BF127" s="37">
        <f t="shared" si="99"/>
        <v>36798</v>
      </c>
      <c r="BG127" s="37">
        <f t="shared" si="99"/>
        <v>36799</v>
      </c>
      <c r="BH127" s="37">
        <f t="shared" si="99"/>
        <v>36800</v>
      </c>
      <c r="BI127" s="37">
        <f t="shared" si="99"/>
        <v>36801</v>
      </c>
      <c r="BJ127" s="37">
        <f t="shared" si="99"/>
        <v>36802</v>
      </c>
      <c r="BK127" s="37">
        <f t="shared" si="99"/>
        <v>36803</v>
      </c>
      <c r="BL127" s="37">
        <f t="shared" si="99"/>
        <v>36804</v>
      </c>
      <c r="BM127" s="37">
        <f t="shared" si="99"/>
        <v>36805</v>
      </c>
      <c r="BN127" s="37">
        <f t="shared" si="99"/>
        <v>36806</v>
      </c>
      <c r="BO127" s="37">
        <f t="shared" ref="BO127:BV127" si="100">BO106</f>
        <v>36807</v>
      </c>
      <c r="BP127" s="37">
        <f t="shared" si="100"/>
        <v>36808</v>
      </c>
      <c r="BQ127" s="37">
        <f t="shared" si="100"/>
        <v>36809</v>
      </c>
      <c r="BR127" s="37">
        <f t="shared" si="100"/>
        <v>36810</v>
      </c>
      <c r="BS127" s="37">
        <f t="shared" si="100"/>
        <v>36811</v>
      </c>
      <c r="BT127" s="37">
        <f t="shared" si="100"/>
        <v>36812</v>
      </c>
      <c r="BU127" s="37">
        <f t="shared" si="100"/>
        <v>36813</v>
      </c>
      <c r="BV127" s="37">
        <f t="shared" si="100"/>
        <v>36814</v>
      </c>
      <c r="BW127" s="37">
        <f t="shared" ref="BW127:DZ127" si="101">BW106</f>
        <v>36815</v>
      </c>
      <c r="BX127" s="37">
        <f t="shared" si="101"/>
        <v>36816</v>
      </c>
      <c r="BY127" s="37">
        <f t="shared" si="101"/>
        <v>36817</v>
      </c>
      <c r="BZ127" s="37">
        <f t="shared" si="101"/>
        <v>36818</v>
      </c>
      <c r="CA127" s="37">
        <f t="shared" si="101"/>
        <v>36819</v>
      </c>
      <c r="CB127" s="37">
        <f t="shared" si="101"/>
        <v>36820</v>
      </c>
      <c r="CC127" s="37">
        <f t="shared" si="101"/>
        <v>36821</v>
      </c>
      <c r="CD127" s="37">
        <f t="shared" si="101"/>
        <v>36822</v>
      </c>
      <c r="CE127" s="37">
        <f t="shared" si="101"/>
        <v>36823</v>
      </c>
      <c r="CF127" s="37">
        <f t="shared" si="101"/>
        <v>36824</v>
      </c>
      <c r="CG127" s="37">
        <f t="shared" si="101"/>
        <v>36825</v>
      </c>
      <c r="CH127" s="37">
        <f t="shared" si="101"/>
        <v>36826</v>
      </c>
      <c r="CI127" s="37">
        <f t="shared" si="101"/>
        <v>36827</v>
      </c>
      <c r="CJ127" s="37">
        <f t="shared" si="101"/>
        <v>36828</v>
      </c>
      <c r="CK127" s="37">
        <f t="shared" si="101"/>
        <v>36829</v>
      </c>
      <c r="CL127" s="37">
        <f t="shared" si="101"/>
        <v>36830</v>
      </c>
      <c r="CM127" s="37">
        <f t="shared" si="101"/>
        <v>36831</v>
      </c>
      <c r="CN127" s="37">
        <f t="shared" si="101"/>
        <v>36832</v>
      </c>
      <c r="CO127" s="37">
        <f t="shared" si="101"/>
        <v>36833</v>
      </c>
      <c r="CP127" s="37">
        <f t="shared" si="101"/>
        <v>36834</v>
      </c>
      <c r="CQ127" s="37">
        <f t="shared" si="101"/>
        <v>36835</v>
      </c>
      <c r="CR127" s="37">
        <f t="shared" si="101"/>
        <v>36836</v>
      </c>
      <c r="CS127" s="37">
        <f t="shared" si="101"/>
        <v>36837</v>
      </c>
      <c r="CT127" s="37">
        <f t="shared" si="101"/>
        <v>36838</v>
      </c>
      <c r="CU127" s="37">
        <f t="shared" si="101"/>
        <v>36839</v>
      </c>
      <c r="CV127" s="37">
        <f t="shared" si="101"/>
        <v>36840</v>
      </c>
      <c r="CW127" s="37">
        <f t="shared" si="101"/>
        <v>36841</v>
      </c>
      <c r="CX127" s="37">
        <f t="shared" si="101"/>
        <v>36842</v>
      </c>
      <c r="CY127" s="37">
        <f t="shared" si="101"/>
        <v>36843</v>
      </c>
      <c r="CZ127" s="37">
        <f t="shared" si="101"/>
        <v>36844</v>
      </c>
      <c r="DA127" s="37">
        <f t="shared" si="101"/>
        <v>36845</v>
      </c>
      <c r="DB127" s="37">
        <f t="shared" si="101"/>
        <v>36846</v>
      </c>
      <c r="DC127" s="37">
        <f t="shared" si="101"/>
        <v>36847</v>
      </c>
      <c r="DD127" s="37">
        <f t="shared" si="101"/>
        <v>36848</v>
      </c>
      <c r="DE127" s="37">
        <f t="shared" si="101"/>
        <v>36849</v>
      </c>
      <c r="DF127" s="37">
        <f t="shared" si="101"/>
        <v>36850</v>
      </c>
      <c r="DG127" s="37">
        <f t="shared" si="101"/>
        <v>36851</v>
      </c>
      <c r="DH127" s="37">
        <f t="shared" si="101"/>
        <v>36852</v>
      </c>
      <c r="DI127" s="37">
        <f t="shared" si="101"/>
        <v>36853</v>
      </c>
      <c r="DJ127" s="37">
        <f t="shared" si="101"/>
        <v>36854</v>
      </c>
      <c r="DK127" s="37">
        <f t="shared" si="101"/>
        <v>36855</v>
      </c>
      <c r="DL127" s="37">
        <f t="shared" si="101"/>
        <v>36856</v>
      </c>
      <c r="DM127" s="37">
        <f t="shared" si="101"/>
        <v>36857</v>
      </c>
      <c r="DN127" s="37">
        <f t="shared" si="101"/>
        <v>36858</v>
      </c>
      <c r="DO127" s="37">
        <f t="shared" si="101"/>
        <v>36859</v>
      </c>
      <c r="DP127" s="37">
        <f t="shared" si="101"/>
        <v>36860</v>
      </c>
      <c r="DQ127" s="37">
        <f t="shared" si="101"/>
        <v>36861</v>
      </c>
      <c r="DR127" s="37">
        <f t="shared" si="101"/>
        <v>36862</v>
      </c>
      <c r="DS127" s="37">
        <f t="shared" si="101"/>
        <v>36863</v>
      </c>
      <c r="DT127" s="37">
        <f t="shared" si="101"/>
        <v>36864</v>
      </c>
      <c r="DU127" s="37">
        <f t="shared" si="101"/>
        <v>36865</v>
      </c>
      <c r="DV127" s="37">
        <f t="shared" si="101"/>
        <v>36866</v>
      </c>
      <c r="DW127" s="37">
        <f t="shared" si="101"/>
        <v>36867</v>
      </c>
      <c r="DX127" s="37">
        <f t="shared" si="101"/>
        <v>36868</v>
      </c>
      <c r="DY127" s="37">
        <f t="shared" si="101"/>
        <v>36869</v>
      </c>
      <c r="DZ127" s="37">
        <f t="shared" si="101"/>
        <v>36870</v>
      </c>
      <c r="EA127" s="37">
        <f t="shared" ref="EA127:GC127" si="102">EA106</f>
        <v>36871</v>
      </c>
      <c r="EB127" s="37">
        <f t="shared" si="102"/>
        <v>36872</v>
      </c>
      <c r="EC127" s="37">
        <f t="shared" si="102"/>
        <v>36873</v>
      </c>
      <c r="ED127" s="37">
        <f t="shared" si="102"/>
        <v>36874</v>
      </c>
      <c r="EE127" s="37">
        <f t="shared" si="102"/>
        <v>36875</v>
      </c>
      <c r="EF127" s="37">
        <f t="shared" si="102"/>
        <v>36876</v>
      </c>
      <c r="EG127" s="37">
        <f t="shared" si="102"/>
        <v>36877</v>
      </c>
      <c r="EH127" s="37">
        <f t="shared" si="102"/>
        <v>36878</v>
      </c>
      <c r="EI127" s="37">
        <f t="shared" si="102"/>
        <v>36879</v>
      </c>
      <c r="EJ127" s="37">
        <f t="shared" si="102"/>
        <v>36880</v>
      </c>
      <c r="EK127" s="37">
        <f t="shared" si="102"/>
        <v>36881</v>
      </c>
      <c r="EL127" s="37">
        <f t="shared" si="102"/>
        <v>36882</v>
      </c>
      <c r="EM127" s="37">
        <f t="shared" si="102"/>
        <v>36883</v>
      </c>
      <c r="EN127" s="37">
        <f t="shared" si="102"/>
        <v>36884</v>
      </c>
      <c r="EO127" s="37">
        <f t="shared" si="102"/>
        <v>36885</v>
      </c>
      <c r="EP127" s="37">
        <f t="shared" si="102"/>
        <v>36886</v>
      </c>
      <c r="EQ127" s="37">
        <f t="shared" si="102"/>
        <v>36887</v>
      </c>
      <c r="ER127" s="37">
        <f t="shared" si="102"/>
        <v>36888</v>
      </c>
      <c r="ES127" s="37">
        <f t="shared" si="102"/>
        <v>36889</v>
      </c>
      <c r="ET127" s="37">
        <f t="shared" si="102"/>
        <v>36890</v>
      </c>
      <c r="EU127" s="37">
        <f t="shared" si="102"/>
        <v>36891</v>
      </c>
      <c r="EV127" s="37">
        <f t="shared" si="102"/>
        <v>36892</v>
      </c>
      <c r="EW127" s="37">
        <f t="shared" si="102"/>
        <v>36893</v>
      </c>
      <c r="EX127" s="37">
        <f t="shared" si="102"/>
        <v>36894</v>
      </c>
      <c r="EY127" s="37">
        <f t="shared" si="102"/>
        <v>36895</v>
      </c>
      <c r="EZ127" s="37">
        <f t="shared" si="102"/>
        <v>36896</v>
      </c>
      <c r="FA127" s="37">
        <f t="shared" si="102"/>
        <v>36897</v>
      </c>
      <c r="FB127" s="37">
        <f t="shared" si="102"/>
        <v>36898</v>
      </c>
      <c r="FC127" s="37">
        <f t="shared" si="102"/>
        <v>36899</v>
      </c>
      <c r="FD127" s="37">
        <f t="shared" si="102"/>
        <v>36900</v>
      </c>
      <c r="FE127" s="37">
        <f t="shared" si="102"/>
        <v>36901</v>
      </c>
      <c r="FF127" s="37">
        <f t="shared" si="102"/>
        <v>36902</v>
      </c>
      <c r="FG127" s="37">
        <f t="shared" si="102"/>
        <v>36903</v>
      </c>
      <c r="FH127" s="37">
        <f t="shared" si="102"/>
        <v>36904</v>
      </c>
      <c r="FI127" s="37">
        <f t="shared" si="102"/>
        <v>36905</v>
      </c>
      <c r="FJ127" s="37">
        <f t="shared" si="102"/>
        <v>36906</v>
      </c>
      <c r="FK127" s="37">
        <f t="shared" si="102"/>
        <v>36907</v>
      </c>
      <c r="FL127" s="37">
        <f t="shared" si="102"/>
        <v>36908</v>
      </c>
      <c r="FM127" s="37">
        <f t="shared" si="102"/>
        <v>36909</v>
      </c>
      <c r="FN127" s="37">
        <f t="shared" si="102"/>
        <v>36910</v>
      </c>
      <c r="FO127" s="37">
        <f t="shared" si="102"/>
        <v>36911</v>
      </c>
      <c r="FP127" s="37">
        <f t="shared" si="102"/>
        <v>36912</v>
      </c>
      <c r="FQ127" s="37">
        <f t="shared" si="102"/>
        <v>36913</v>
      </c>
      <c r="FR127" s="37">
        <f t="shared" si="102"/>
        <v>36914</v>
      </c>
      <c r="FS127" s="37">
        <f t="shared" si="102"/>
        <v>36915</v>
      </c>
      <c r="FT127" s="37">
        <f t="shared" si="102"/>
        <v>36916</v>
      </c>
      <c r="FU127" s="37">
        <f t="shared" si="102"/>
        <v>36917</v>
      </c>
      <c r="FV127" s="37">
        <f t="shared" si="102"/>
        <v>36918</v>
      </c>
      <c r="FW127" s="37">
        <f t="shared" si="102"/>
        <v>36919</v>
      </c>
      <c r="FX127" s="37">
        <f t="shared" si="102"/>
        <v>36920</v>
      </c>
      <c r="FY127" s="37">
        <f t="shared" si="102"/>
        <v>36921</v>
      </c>
      <c r="FZ127" s="37">
        <f t="shared" si="102"/>
        <v>36922</v>
      </c>
      <c r="GA127" s="37">
        <f t="shared" si="102"/>
        <v>36923</v>
      </c>
      <c r="GB127" s="37">
        <f t="shared" si="102"/>
        <v>36924</v>
      </c>
      <c r="GC127" s="37">
        <f t="shared" si="102"/>
        <v>36925</v>
      </c>
      <c r="GD127" s="37">
        <f>GD106</f>
        <v>36926</v>
      </c>
      <c r="GE127" s="37">
        <f>GE106</f>
        <v>36927</v>
      </c>
      <c r="GF127" s="37">
        <f t="shared" ref="GF127:IQ127" si="103">GF106</f>
        <v>36928</v>
      </c>
      <c r="GG127" s="37">
        <f t="shared" si="103"/>
        <v>36929</v>
      </c>
      <c r="GH127" s="37">
        <f t="shared" si="103"/>
        <v>36930</v>
      </c>
      <c r="GI127" s="37">
        <f t="shared" si="103"/>
        <v>36931</v>
      </c>
      <c r="GJ127" s="37">
        <f t="shared" si="103"/>
        <v>36932</v>
      </c>
      <c r="GK127" s="37">
        <f t="shared" si="103"/>
        <v>36933</v>
      </c>
      <c r="GL127" s="37">
        <f t="shared" si="103"/>
        <v>36934</v>
      </c>
      <c r="GM127" s="37">
        <f t="shared" si="103"/>
        <v>36935</v>
      </c>
      <c r="GN127" s="37">
        <f t="shared" si="103"/>
        <v>36936</v>
      </c>
      <c r="GO127" s="37">
        <f t="shared" si="103"/>
        <v>36937</v>
      </c>
      <c r="GP127" s="37">
        <f t="shared" si="103"/>
        <v>36938</v>
      </c>
      <c r="GQ127" s="37">
        <f t="shared" si="103"/>
        <v>36939</v>
      </c>
      <c r="GR127" s="37">
        <f t="shared" si="103"/>
        <v>36940</v>
      </c>
      <c r="GS127" s="37">
        <f t="shared" si="103"/>
        <v>36941</v>
      </c>
      <c r="GT127" s="37">
        <f t="shared" si="103"/>
        <v>36942</v>
      </c>
      <c r="GU127" s="37">
        <f t="shared" si="103"/>
        <v>36943</v>
      </c>
      <c r="GV127" s="37">
        <f t="shared" si="103"/>
        <v>36944</v>
      </c>
      <c r="GW127" s="37">
        <f t="shared" si="103"/>
        <v>36945</v>
      </c>
      <c r="GX127" s="37">
        <f t="shared" si="103"/>
        <v>36946</v>
      </c>
      <c r="GY127" s="37">
        <f t="shared" si="103"/>
        <v>36947</v>
      </c>
      <c r="GZ127" s="37">
        <f t="shared" si="103"/>
        <v>36948</v>
      </c>
      <c r="HA127" s="37">
        <f t="shared" si="103"/>
        <v>36949</v>
      </c>
      <c r="HB127" s="37">
        <f t="shared" si="103"/>
        <v>36950</v>
      </c>
      <c r="HC127" s="37">
        <f t="shared" si="103"/>
        <v>36951</v>
      </c>
      <c r="HD127" s="37">
        <f t="shared" si="103"/>
        <v>36952</v>
      </c>
      <c r="HE127" s="37">
        <f t="shared" si="103"/>
        <v>36953</v>
      </c>
      <c r="HF127" s="37">
        <f t="shared" si="103"/>
        <v>36954</v>
      </c>
      <c r="HG127" s="37">
        <f t="shared" si="103"/>
        <v>36955</v>
      </c>
      <c r="HH127" s="37">
        <f t="shared" si="103"/>
        <v>36956</v>
      </c>
      <c r="HI127" s="37">
        <f t="shared" si="103"/>
        <v>36957</v>
      </c>
      <c r="HJ127" s="37">
        <f t="shared" si="103"/>
        <v>36958</v>
      </c>
      <c r="HK127" s="37">
        <f t="shared" si="103"/>
        <v>36959</v>
      </c>
      <c r="HL127" s="37">
        <f t="shared" si="103"/>
        <v>36960</v>
      </c>
      <c r="HM127" s="37">
        <f t="shared" si="103"/>
        <v>36961</v>
      </c>
      <c r="HN127" s="37">
        <f t="shared" si="103"/>
        <v>36962</v>
      </c>
      <c r="HO127" s="37">
        <f t="shared" si="103"/>
        <v>36963</v>
      </c>
      <c r="HP127" s="37">
        <f t="shared" si="103"/>
        <v>36964</v>
      </c>
      <c r="HQ127" s="37">
        <f t="shared" si="103"/>
        <v>36965</v>
      </c>
      <c r="HR127" s="37">
        <f t="shared" si="103"/>
        <v>36966</v>
      </c>
      <c r="HS127" s="37">
        <f t="shared" si="103"/>
        <v>36967</v>
      </c>
      <c r="HT127" s="37">
        <f t="shared" si="103"/>
        <v>36968</v>
      </c>
      <c r="HU127" s="37">
        <f t="shared" si="103"/>
        <v>36969</v>
      </c>
      <c r="HV127" s="37">
        <f t="shared" si="103"/>
        <v>36970</v>
      </c>
      <c r="HW127" s="37">
        <f t="shared" si="103"/>
        <v>36971</v>
      </c>
      <c r="HX127" s="37">
        <f t="shared" si="103"/>
        <v>36972</v>
      </c>
      <c r="HY127" s="37">
        <f t="shared" si="103"/>
        <v>36973</v>
      </c>
      <c r="HZ127" s="37">
        <f t="shared" si="103"/>
        <v>36974</v>
      </c>
      <c r="IA127" s="37">
        <f t="shared" si="103"/>
        <v>36975</v>
      </c>
      <c r="IB127" s="37">
        <f t="shared" si="103"/>
        <v>36976</v>
      </c>
      <c r="IC127" s="37">
        <f t="shared" si="103"/>
        <v>36977</v>
      </c>
      <c r="ID127" s="37">
        <f t="shared" si="103"/>
        <v>36978</v>
      </c>
      <c r="IE127" s="37">
        <f t="shared" si="103"/>
        <v>36979</v>
      </c>
      <c r="IF127" s="37">
        <f t="shared" si="103"/>
        <v>36980</v>
      </c>
      <c r="IG127" s="37">
        <f t="shared" si="103"/>
        <v>36981</v>
      </c>
      <c r="IH127" s="37">
        <f t="shared" si="103"/>
        <v>36982</v>
      </c>
      <c r="II127" s="37">
        <f t="shared" si="103"/>
        <v>36983</v>
      </c>
      <c r="IJ127" s="37">
        <f t="shared" si="103"/>
        <v>36984</v>
      </c>
      <c r="IK127" s="37">
        <f t="shared" si="103"/>
        <v>36985</v>
      </c>
      <c r="IL127" s="37">
        <f t="shared" si="103"/>
        <v>36986</v>
      </c>
      <c r="IM127" s="37">
        <f t="shared" si="103"/>
        <v>36987</v>
      </c>
      <c r="IN127" s="37">
        <f t="shared" si="103"/>
        <v>36988</v>
      </c>
      <c r="IO127" s="37">
        <f t="shared" si="103"/>
        <v>36989</v>
      </c>
      <c r="IP127" s="37">
        <f t="shared" si="103"/>
        <v>36990</v>
      </c>
      <c r="IQ127" s="37">
        <f t="shared" si="103"/>
        <v>36991</v>
      </c>
      <c r="IR127" s="37">
        <f>IR106</f>
        <v>36992</v>
      </c>
      <c r="IS127" s="37">
        <f>IS106</f>
        <v>36993</v>
      </c>
      <c r="IT127" s="37">
        <f>B187</f>
        <v>36994</v>
      </c>
      <c r="IU127" s="37">
        <f>C187</f>
        <v>36995</v>
      </c>
      <c r="IV127" s="37">
        <f>IV106</f>
        <v>0</v>
      </c>
    </row>
    <row r="128" spans="1:256" s="32" customFormat="1" x14ac:dyDescent="0.15">
      <c r="A128" s="1"/>
      <c r="B128" s="13">
        <f t="shared" ref="B128:H128" si="104">B86</f>
        <v>33</v>
      </c>
      <c r="C128" s="13">
        <f t="shared" si="104"/>
        <v>36</v>
      </c>
      <c r="D128" s="13">
        <f t="shared" si="104"/>
        <v>-27</v>
      </c>
      <c r="E128" s="13">
        <f t="shared" si="104"/>
        <v>12</v>
      </c>
      <c r="F128" s="13">
        <f t="shared" si="104"/>
        <v>9</v>
      </c>
      <c r="G128" s="13">
        <f t="shared" si="104"/>
        <v>-100</v>
      </c>
      <c r="H128" s="13">
        <f t="shared" si="104"/>
        <v>-34</v>
      </c>
      <c r="I128" s="13">
        <f t="shared" ref="I128:O128" si="105">I86</f>
        <v>-14</v>
      </c>
      <c r="J128" s="13">
        <f t="shared" si="105"/>
        <v>-64</v>
      </c>
      <c r="K128" s="13">
        <f t="shared" si="105"/>
        <v>-28</v>
      </c>
      <c r="L128" s="13">
        <f t="shared" si="105"/>
        <v>-19</v>
      </c>
      <c r="M128" s="13">
        <f t="shared" si="105"/>
        <v>11</v>
      </c>
      <c r="N128" s="13">
        <f t="shared" si="105"/>
        <v>-68</v>
      </c>
      <c r="O128" s="13">
        <f t="shared" si="105"/>
        <v>-36</v>
      </c>
      <c r="P128" s="13">
        <f t="shared" ref="P128:V128" si="106">P86</f>
        <v>-50</v>
      </c>
      <c r="Q128" s="13">
        <f t="shared" si="106"/>
        <v>-53</v>
      </c>
      <c r="R128" s="13">
        <f t="shared" si="106"/>
        <v>8</v>
      </c>
      <c r="S128" s="13">
        <f t="shared" si="106"/>
        <v>25</v>
      </c>
      <c r="T128" s="13">
        <f t="shared" si="106"/>
        <v>-30</v>
      </c>
      <c r="U128" s="13">
        <f t="shared" si="106"/>
        <v>-69</v>
      </c>
      <c r="V128" s="13">
        <f t="shared" si="106"/>
        <v>-68</v>
      </c>
      <c r="W128" s="13">
        <f t="shared" ref="W128:AC128" si="107">W86</f>
        <v>-28</v>
      </c>
      <c r="X128" s="13">
        <f t="shared" si="107"/>
        <v>-79</v>
      </c>
      <c r="Y128" s="13">
        <f t="shared" si="107"/>
        <v>-71</v>
      </c>
      <c r="Z128" s="13">
        <f t="shared" si="107"/>
        <v>-114</v>
      </c>
      <c r="AA128" s="13">
        <f t="shared" si="107"/>
        <v>-34</v>
      </c>
      <c r="AB128" s="13">
        <f t="shared" si="107"/>
        <v>64</v>
      </c>
      <c r="AC128" s="13">
        <f t="shared" si="107"/>
        <v>47</v>
      </c>
      <c r="AD128" s="13">
        <f t="shared" ref="AD128:AJ128" si="108">AD86</f>
        <v>74</v>
      </c>
      <c r="AE128" s="13">
        <f t="shared" si="108"/>
        <v>74</v>
      </c>
      <c r="AF128" s="13">
        <f t="shared" si="108"/>
        <v>74</v>
      </c>
      <c r="AG128" s="13">
        <f t="shared" si="108"/>
        <v>-129</v>
      </c>
      <c r="AH128" s="13">
        <f t="shared" si="108"/>
        <v>-129</v>
      </c>
      <c r="AI128" s="13">
        <f t="shared" si="108"/>
        <v>-129</v>
      </c>
      <c r="AJ128" s="13">
        <f t="shared" si="108"/>
        <v>-146</v>
      </c>
      <c r="AK128" s="13">
        <f t="shared" ref="AK128:AQ128" si="109">AK86</f>
        <v>-88</v>
      </c>
      <c r="AL128" s="13">
        <f t="shared" si="109"/>
        <v>19</v>
      </c>
      <c r="AM128" s="13">
        <f t="shared" si="109"/>
        <v>326</v>
      </c>
      <c r="AN128" s="13">
        <f t="shared" si="109"/>
        <v>307</v>
      </c>
      <c r="AO128" s="13">
        <f t="shared" si="109"/>
        <v>129</v>
      </c>
      <c r="AP128" s="13">
        <f t="shared" si="109"/>
        <v>29</v>
      </c>
      <c r="AQ128" s="13">
        <f t="shared" si="109"/>
        <v>-79</v>
      </c>
      <c r="AR128" s="13">
        <f t="shared" ref="AR128:AX128" si="110">AR86</f>
        <v>-106</v>
      </c>
      <c r="AS128" s="13">
        <f t="shared" si="110"/>
        <v>-31</v>
      </c>
      <c r="AT128" s="13">
        <f t="shared" si="110"/>
        <v>225</v>
      </c>
      <c r="AU128" s="13">
        <f t="shared" si="110"/>
        <v>296</v>
      </c>
      <c r="AV128" s="13">
        <f t="shared" si="110"/>
        <v>17</v>
      </c>
      <c r="AW128" s="13">
        <f t="shared" si="110"/>
        <v>-111</v>
      </c>
      <c r="AX128" s="13">
        <f t="shared" si="110"/>
        <v>-158</v>
      </c>
      <c r="AY128" s="13">
        <f t="shared" ref="AY128:BL128" si="111">AY96</f>
        <v>47.6</v>
      </c>
      <c r="AZ128" s="13">
        <f t="shared" si="111"/>
        <v>47.1</v>
      </c>
      <c r="BA128" s="13">
        <f t="shared" si="111"/>
        <v>47.6</v>
      </c>
      <c r="BB128" s="13">
        <f t="shared" si="111"/>
        <v>47.8</v>
      </c>
      <c r="BC128" s="13">
        <f t="shared" si="111"/>
        <v>48</v>
      </c>
      <c r="BD128" s="13">
        <f t="shared" si="111"/>
        <v>50.1</v>
      </c>
      <c r="BE128" s="13">
        <f t="shared" si="111"/>
        <v>50.7</v>
      </c>
      <c r="BF128" s="13">
        <f t="shared" si="111"/>
        <v>50.7</v>
      </c>
      <c r="BG128" s="13">
        <f t="shared" si="111"/>
        <v>50.3</v>
      </c>
      <c r="BH128" s="13">
        <f t="shared" si="111"/>
        <v>52.6</v>
      </c>
      <c r="BI128" s="13">
        <f t="shared" si="111"/>
        <v>52</v>
      </c>
      <c r="BJ128" s="13">
        <f t="shared" si="111"/>
        <v>52.8</v>
      </c>
      <c r="BK128" s="13">
        <f t="shared" si="111"/>
        <v>52</v>
      </c>
      <c r="BL128" s="13">
        <f t="shared" si="111"/>
        <v>53.3</v>
      </c>
      <c r="BM128" s="13">
        <f t="shared" ref="BM128:BZ128" si="112">BM96</f>
        <v>48.8</v>
      </c>
      <c r="BN128" s="13">
        <f t="shared" si="112"/>
        <v>47</v>
      </c>
      <c r="BO128" s="13">
        <f t="shared" si="112"/>
        <v>46.7</v>
      </c>
      <c r="BP128" s="13">
        <f t="shared" si="112"/>
        <v>47.9</v>
      </c>
      <c r="BQ128" s="13">
        <f t="shared" si="112"/>
        <v>49.8</v>
      </c>
      <c r="BR128" s="13">
        <f t="shared" si="112"/>
        <v>50.1</v>
      </c>
      <c r="BS128" s="13">
        <f t="shared" si="112"/>
        <v>53.6</v>
      </c>
      <c r="BT128" s="13">
        <f t="shared" si="112"/>
        <v>51.3</v>
      </c>
      <c r="BU128" s="13">
        <f t="shared" si="112"/>
        <v>49.9</v>
      </c>
      <c r="BV128" s="13">
        <f t="shared" si="112"/>
        <v>50.6</v>
      </c>
      <c r="BW128" s="13">
        <f t="shared" si="112"/>
        <v>54.7</v>
      </c>
      <c r="BX128" s="13">
        <f t="shared" si="112"/>
        <v>55.4</v>
      </c>
      <c r="BY128" s="13">
        <f t="shared" si="112"/>
        <v>57.2</v>
      </c>
      <c r="BZ128" s="13">
        <f t="shared" si="112"/>
        <v>54.7</v>
      </c>
      <c r="CA128" s="13">
        <f t="shared" ref="CA128:CN128" si="113">CA96</f>
        <v>52.8</v>
      </c>
      <c r="CB128" s="13">
        <f t="shared" si="113"/>
        <v>56.1</v>
      </c>
      <c r="CC128" s="13">
        <f t="shared" si="113"/>
        <v>59.1</v>
      </c>
      <c r="CD128" s="13">
        <f t="shared" si="113"/>
        <v>53.7</v>
      </c>
      <c r="CE128" s="13">
        <f t="shared" si="113"/>
        <v>49.9</v>
      </c>
      <c r="CF128" s="13">
        <f t="shared" si="113"/>
        <v>51.4</v>
      </c>
      <c r="CG128" s="13">
        <f t="shared" si="113"/>
        <v>49.2</v>
      </c>
      <c r="CH128" s="13">
        <f t="shared" si="113"/>
        <v>45.4</v>
      </c>
      <c r="CI128" s="13">
        <f t="shared" si="113"/>
        <v>45.7</v>
      </c>
      <c r="CJ128" s="13">
        <f t="shared" si="113"/>
        <v>45</v>
      </c>
      <c r="CK128" s="13">
        <f t="shared" si="113"/>
        <v>45.9</v>
      </c>
      <c r="CL128" s="13">
        <f t="shared" si="113"/>
        <v>53</v>
      </c>
      <c r="CM128" s="13">
        <f t="shared" si="113"/>
        <v>59.9</v>
      </c>
      <c r="CN128" s="13">
        <f t="shared" si="113"/>
        <v>57.2</v>
      </c>
      <c r="CO128" s="13">
        <f t="shared" ref="CO128:DB128" si="114">CO96</f>
        <v>50.2</v>
      </c>
      <c r="CP128" s="13">
        <f t="shared" si="114"/>
        <v>53</v>
      </c>
      <c r="CQ128" s="13">
        <f t="shared" si="114"/>
        <v>54.9</v>
      </c>
      <c r="CR128" s="13">
        <f t="shared" si="114"/>
        <v>51.9</v>
      </c>
      <c r="CS128" s="13">
        <f t="shared" si="114"/>
        <v>45.9</v>
      </c>
      <c r="CT128" s="13">
        <f t="shared" si="114"/>
        <v>45.6</v>
      </c>
      <c r="CU128" s="13">
        <f t="shared" si="114"/>
        <v>55.1</v>
      </c>
      <c r="CV128" s="13">
        <f t="shared" si="114"/>
        <v>55.2</v>
      </c>
      <c r="CW128" s="13">
        <f t="shared" si="114"/>
        <v>51.8</v>
      </c>
      <c r="CX128" s="13">
        <f t="shared" si="114"/>
        <v>52.5</v>
      </c>
      <c r="CY128" s="13">
        <f t="shared" si="114"/>
        <v>59.1</v>
      </c>
      <c r="CZ128" s="13">
        <f t="shared" si="114"/>
        <v>62.9</v>
      </c>
      <c r="DA128" s="13">
        <f t="shared" si="114"/>
        <v>63.3</v>
      </c>
      <c r="DB128" s="13">
        <f t="shared" si="114"/>
        <v>55.6</v>
      </c>
      <c r="DC128" s="13">
        <f t="shared" ref="DC128:DP128" si="115">DC96</f>
        <v>52.7</v>
      </c>
      <c r="DD128" s="13">
        <f t="shared" si="115"/>
        <v>53.6</v>
      </c>
      <c r="DE128" s="13">
        <f t="shared" si="115"/>
        <v>50.5</v>
      </c>
      <c r="DF128" s="13">
        <f t="shared" si="115"/>
        <v>50</v>
      </c>
      <c r="DG128" s="13">
        <f t="shared" si="115"/>
        <v>49.1</v>
      </c>
      <c r="DH128" s="13">
        <f t="shared" si="115"/>
        <v>54.5</v>
      </c>
      <c r="DI128" s="13">
        <f t="shared" si="115"/>
        <v>59.9</v>
      </c>
      <c r="DJ128" s="13">
        <f t="shared" si="115"/>
        <v>58.6</v>
      </c>
      <c r="DK128" s="13">
        <f t="shared" si="115"/>
        <v>58.2</v>
      </c>
      <c r="DL128" s="13">
        <f t="shared" si="115"/>
        <v>58.7</v>
      </c>
      <c r="DM128" s="13">
        <f t="shared" si="115"/>
        <v>62.1</v>
      </c>
      <c r="DN128" s="13">
        <f t="shared" si="115"/>
        <v>66.7</v>
      </c>
      <c r="DO128" s="13">
        <f t="shared" si="115"/>
        <v>66.099999999999994</v>
      </c>
      <c r="DP128" s="13">
        <f t="shared" si="115"/>
        <v>58.1</v>
      </c>
      <c r="DQ128" s="13">
        <f t="shared" ref="DQ128:DW128" si="116">DQ96</f>
        <v>54.7</v>
      </c>
      <c r="DR128" s="13">
        <f t="shared" si="116"/>
        <v>53.2</v>
      </c>
      <c r="DS128" s="13">
        <f t="shared" si="116"/>
        <v>56</v>
      </c>
      <c r="DT128" s="13">
        <f t="shared" si="116"/>
        <v>64.5</v>
      </c>
      <c r="DU128" s="13">
        <f t="shared" si="116"/>
        <v>66.3</v>
      </c>
      <c r="DV128" s="13">
        <f t="shared" si="116"/>
        <v>62</v>
      </c>
      <c r="DW128" s="13">
        <f t="shared" si="116"/>
        <v>59.9</v>
      </c>
      <c r="DX128" s="13">
        <f t="shared" ref="DX128:ED128" si="117">DX96</f>
        <v>63.4</v>
      </c>
      <c r="DY128" s="13">
        <f t="shared" si="117"/>
        <v>70.8</v>
      </c>
      <c r="DZ128" s="13">
        <f t="shared" si="117"/>
        <v>67.900000000000006</v>
      </c>
      <c r="EA128" s="13">
        <f t="shared" si="117"/>
        <v>68.7</v>
      </c>
      <c r="EB128" s="13">
        <f t="shared" si="117"/>
        <v>67.5</v>
      </c>
      <c r="EC128" s="13">
        <f t="shared" si="117"/>
        <v>70.099999999999994</v>
      </c>
      <c r="ED128" s="13">
        <f t="shared" si="117"/>
        <v>75.099999999999994</v>
      </c>
      <c r="EE128" s="13">
        <f t="shared" ref="EE128:EY128" si="118">EE96</f>
        <v>75.099999999999994</v>
      </c>
      <c r="EF128" s="13">
        <f t="shared" si="118"/>
        <v>77.5</v>
      </c>
      <c r="EG128" s="13">
        <f t="shared" si="118"/>
        <v>72.2</v>
      </c>
      <c r="EH128" s="13">
        <f t="shared" si="118"/>
        <v>74.2</v>
      </c>
      <c r="EI128" s="13">
        <f t="shared" si="118"/>
        <v>82.6</v>
      </c>
      <c r="EJ128" s="13">
        <f t="shared" si="118"/>
        <v>84.8</v>
      </c>
      <c r="EK128" s="13">
        <f t="shared" si="118"/>
        <v>85</v>
      </c>
      <c r="EL128" s="13">
        <f t="shared" si="118"/>
        <v>87.5</v>
      </c>
      <c r="EM128" s="13">
        <f t="shared" si="118"/>
        <v>82.7</v>
      </c>
      <c r="EN128" s="13">
        <f t="shared" si="118"/>
        <v>76.2</v>
      </c>
      <c r="EO128" s="13">
        <f t="shared" si="118"/>
        <v>79.2</v>
      </c>
      <c r="EP128" s="13">
        <f t="shared" si="118"/>
        <v>81.099999999999994</v>
      </c>
      <c r="EQ128" s="13">
        <f t="shared" si="118"/>
        <v>71.099999999999994</v>
      </c>
      <c r="ER128" s="13">
        <f t="shared" si="118"/>
        <v>65.099999999999994</v>
      </c>
      <c r="ES128" s="13">
        <f t="shared" si="118"/>
        <v>69.8</v>
      </c>
      <c r="ET128" s="13">
        <f t="shared" si="118"/>
        <v>61.5</v>
      </c>
      <c r="EU128" s="13">
        <f t="shared" si="118"/>
        <v>58.6</v>
      </c>
      <c r="EV128" s="13">
        <f t="shared" si="118"/>
        <v>58.9</v>
      </c>
      <c r="EW128" s="13">
        <f t="shared" si="118"/>
        <v>68.3</v>
      </c>
      <c r="EX128" s="13">
        <f t="shared" si="118"/>
        <v>81.5</v>
      </c>
      <c r="EY128" s="13">
        <f t="shared" si="118"/>
        <v>76.400000000000006</v>
      </c>
      <c r="EZ128" s="13">
        <f t="shared" ref="EZ128:FM128" si="119">EZ96</f>
        <v>72.5</v>
      </c>
      <c r="FA128" s="13">
        <f t="shared" si="119"/>
        <v>72</v>
      </c>
      <c r="FB128" s="13">
        <f t="shared" si="119"/>
        <v>65.2</v>
      </c>
      <c r="FC128" s="13">
        <f t="shared" si="119"/>
        <v>60.4</v>
      </c>
      <c r="FD128" s="13">
        <f t="shared" si="119"/>
        <v>67.2</v>
      </c>
      <c r="FE128" s="13">
        <f t="shared" si="119"/>
        <v>70.5</v>
      </c>
      <c r="FF128" s="13">
        <f t="shared" si="119"/>
        <v>74.900000000000006</v>
      </c>
      <c r="FG128" s="13">
        <f t="shared" si="119"/>
        <v>81.3</v>
      </c>
      <c r="FH128" s="13">
        <f t="shared" si="119"/>
        <v>72.3</v>
      </c>
      <c r="FI128" s="13">
        <f t="shared" si="119"/>
        <v>68.2</v>
      </c>
      <c r="FJ128" s="13">
        <f t="shared" si="119"/>
        <v>80.5</v>
      </c>
      <c r="FK128" s="13">
        <f t="shared" si="119"/>
        <v>79.7</v>
      </c>
      <c r="FL128" s="13">
        <f t="shared" si="119"/>
        <v>81.3</v>
      </c>
      <c r="FM128" s="13">
        <f t="shared" si="119"/>
        <v>86.6</v>
      </c>
      <c r="FN128" s="13">
        <f t="shared" ref="FN128:FT128" si="120">FN96</f>
        <v>91.5</v>
      </c>
      <c r="FO128" s="13">
        <f t="shared" si="120"/>
        <v>83.6</v>
      </c>
      <c r="FP128" s="13">
        <f t="shared" si="120"/>
        <v>81.5</v>
      </c>
      <c r="FQ128" s="13">
        <f t="shared" si="120"/>
        <v>88.5</v>
      </c>
      <c r="FR128" s="13">
        <f t="shared" si="120"/>
        <v>89.5</v>
      </c>
      <c r="FS128" s="13">
        <f t="shared" si="120"/>
        <v>92.2</v>
      </c>
      <c r="FT128" s="13">
        <f t="shared" si="120"/>
        <v>94.5</v>
      </c>
      <c r="FU128" s="13">
        <f t="shared" ref="FU128:GA128" si="121">FU96</f>
        <v>92.6</v>
      </c>
      <c r="FV128" s="13">
        <f t="shared" si="121"/>
        <v>87.4</v>
      </c>
      <c r="FW128" s="13">
        <f t="shared" si="121"/>
        <v>88.6</v>
      </c>
      <c r="FX128" s="13">
        <f t="shared" si="121"/>
        <v>84.1</v>
      </c>
      <c r="FY128" s="13">
        <f t="shared" si="121"/>
        <v>81.7</v>
      </c>
      <c r="FZ128" s="13">
        <f t="shared" si="121"/>
        <v>85.4</v>
      </c>
      <c r="GA128" s="13">
        <f t="shared" si="121"/>
        <v>77</v>
      </c>
      <c r="GB128" s="13">
        <f t="shared" ref="GB128:GH128" si="122">GB96</f>
        <v>77.099999999999994</v>
      </c>
      <c r="GC128" s="13">
        <f t="shared" si="122"/>
        <v>76.900000000000006</v>
      </c>
      <c r="GD128" s="13">
        <f t="shared" si="122"/>
        <v>79.900000000000006</v>
      </c>
      <c r="GE128" s="13">
        <f t="shared" si="122"/>
        <v>73</v>
      </c>
      <c r="GF128" s="13">
        <f t="shared" si="122"/>
        <v>76.7</v>
      </c>
      <c r="GG128" s="13">
        <f t="shared" si="122"/>
        <v>68.2</v>
      </c>
      <c r="GH128" s="13">
        <f t="shared" si="122"/>
        <v>65.3</v>
      </c>
      <c r="GI128" s="13">
        <f t="shared" ref="GI128:GO128" si="123">GI96</f>
        <v>71.099999999999994</v>
      </c>
      <c r="GJ128" s="13">
        <f t="shared" si="123"/>
        <v>76.900000000000006</v>
      </c>
      <c r="GK128" s="13">
        <f t="shared" si="123"/>
        <v>74.2</v>
      </c>
      <c r="GL128" s="13">
        <f t="shared" si="123"/>
        <v>74</v>
      </c>
      <c r="GM128" s="13">
        <f t="shared" si="123"/>
        <v>71.5</v>
      </c>
      <c r="GN128" s="13">
        <f t="shared" si="123"/>
        <v>69.5</v>
      </c>
      <c r="GO128" s="13">
        <f t="shared" si="123"/>
        <v>77.3</v>
      </c>
      <c r="GP128" s="13">
        <f t="shared" ref="GP128:GV128" si="124">GP96</f>
        <v>71.400000000000006</v>
      </c>
      <c r="GQ128" s="13">
        <f t="shared" si="124"/>
        <v>70.099999999999994</v>
      </c>
      <c r="GR128" s="13">
        <f t="shared" si="124"/>
        <v>73.7</v>
      </c>
      <c r="GS128" s="13">
        <f t="shared" si="124"/>
        <v>70.7</v>
      </c>
      <c r="GT128" s="13">
        <f t="shared" si="124"/>
        <v>62.3</v>
      </c>
      <c r="GU128" s="13">
        <f t="shared" si="124"/>
        <v>57.5</v>
      </c>
      <c r="GV128" s="13">
        <f t="shared" si="124"/>
        <v>56.8</v>
      </c>
      <c r="GW128" s="13">
        <f t="shared" ref="GW128:HC128" si="125">GW96</f>
        <v>58</v>
      </c>
      <c r="GX128" s="13">
        <f t="shared" si="125"/>
        <v>59.6</v>
      </c>
      <c r="GY128" s="13">
        <f t="shared" si="125"/>
        <v>62.1</v>
      </c>
      <c r="GZ128" s="13">
        <f t="shared" si="125"/>
        <v>66.7</v>
      </c>
      <c r="HA128" s="13">
        <f t="shared" si="125"/>
        <v>62.6</v>
      </c>
      <c r="HB128" s="13">
        <f t="shared" si="125"/>
        <v>63.3</v>
      </c>
      <c r="HC128" s="13">
        <f t="shared" si="125"/>
        <v>69.099999999999994</v>
      </c>
      <c r="HD128" s="13">
        <f t="shared" ref="HD128:HJ128" si="126">HD96</f>
        <v>65.400000000000006</v>
      </c>
      <c r="HE128" s="13">
        <f t="shared" si="126"/>
        <v>59</v>
      </c>
      <c r="HF128" s="13">
        <f t="shared" si="126"/>
        <v>56.3</v>
      </c>
      <c r="HG128" s="13">
        <f t="shared" si="126"/>
        <v>58.1</v>
      </c>
      <c r="HH128" s="13">
        <f t="shared" si="126"/>
        <v>53.4</v>
      </c>
      <c r="HI128" s="13">
        <f t="shared" si="126"/>
        <v>50.4</v>
      </c>
      <c r="HJ128" s="13">
        <f t="shared" si="126"/>
        <v>57.6</v>
      </c>
      <c r="HK128" s="13">
        <f t="shared" ref="HK128:HQ128" si="127">HK96</f>
        <v>63.7</v>
      </c>
      <c r="HL128" s="13">
        <f t="shared" si="127"/>
        <v>64.900000000000006</v>
      </c>
      <c r="HM128" s="13">
        <f t="shared" si="127"/>
        <v>68.5</v>
      </c>
      <c r="HN128" s="13">
        <f t="shared" si="127"/>
        <v>67.2</v>
      </c>
      <c r="HO128" s="13">
        <f t="shared" si="127"/>
        <v>58.9</v>
      </c>
      <c r="HP128" s="13">
        <f t="shared" si="127"/>
        <v>54.2</v>
      </c>
      <c r="HQ128" s="13">
        <f t="shared" si="127"/>
        <v>59.4</v>
      </c>
      <c r="HR128" s="13">
        <f t="shared" ref="HR128:HX128" si="128">HR96</f>
        <v>69.5</v>
      </c>
      <c r="HS128" s="13">
        <f t="shared" si="128"/>
        <v>68.2</v>
      </c>
      <c r="HT128" s="13">
        <f t="shared" si="128"/>
        <v>61.5</v>
      </c>
      <c r="HU128" s="13">
        <f t="shared" si="128"/>
        <v>63.2</v>
      </c>
      <c r="HV128" s="13">
        <f t="shared" si="128"/>
        <v>62.9</v>
      </c>
      <c r="HW128" s="13">
        <f t="shared" si="128"/>
        <v>60.7</v>
      </c>
      <c r="HX128" s="13">
        <f t="shared" si="128"/>
        <v>57.1</v>
      </c>
      <c r="HY128" s="13">
        <f t="shared" ref="HY128:IE128" si="129">HY96</f>
        <v>53.2</v>
      </c>
      <c r="HZ128" s="13">
        <f t="shared" si="129"/>
        <v>51.3</v>
      </c>
      <c r="IA128" s="13">
        <f t="shared" si="129"/>
        <v>53.6</v>
      </c>
      <c r="IB128" s="13">
        <f t="shared" si="129"/>
        <v>59.1</v>
      </c>
      <c r="IC128" s="13">
        <f t="shared" si="129"/>
        <v>63.2</v>
      </c>
      <c r="ID128" s="13">
        <f t="shared" si="129"/>
        <v>64.400000000000006</v>
      </c>
      <c r="IE128" s="13">
        <f t="shared" si="129"/>
        <v>61.3</v>
      </c>
      <c r="IF128" s="13">
        <f>IF96</f>
        <v>58.3</v>
      </c>
      <c r="IG128" s="13">
        <f t="shared" ref="IG128:IS128" si="130">IG96</f>
        <v>55.5</v>
      </c>
      <c r="IH128" s="13">
        <f t="shared" si="130"/>
        <v>51</v>
      </c>
      <c r="II128" s="13">
        <f t="shared" si="130"/>
        <v>52.5</v>
      </c>
      <c r="IJ128" s="13">
        <f t="shared" si="130"/>
        <v>62</v>
      </c>
      <c r="IK128" s="13">
        <f t="shared" si="130"/>
        <v>62.8</v>
      </c>
      <c r="IL128" s="13">
        <f t="shared" si="130"/>
        <v>58.1</v>
      </c>
      <c r="IM128" s="13">
        <f t="shared" si="130"/>
        <v>56.4</v>
      </c>
      <c r="IN128" s="13">
        <f t="shared" si="130"/>
        <v>58.1</v>
      </c>
      <c r="IO128" s="13">
        <f t="shared" si="130"/>
        <v>61.4</v>
      </c>
      <c r="IP128" s="13">
        <f t="shared" si="130"/>
        <v>64.400000000000006</v>
      </c>
      <c r="IQ128" s="13">
        <f t="shared" si="130"/>
        <v>63.8</v>
      </c>
      <c r="IR128" s="13">
        <f t="shared" si="130"/>
        <v>62.6</v>
      </c>
      <c r="IS128" s="13">
        <f t="shared" si="130"/>
        <v>59.6</v>
      </c>
    </row>
    <row r="129" spans="1:255" s="32" customFormat="1" x14ac:dyDescent="0.15">
      <c r="A129" s="1"/>
      <c r="B129" s="13">
        <f t="shared" ref="B129:H129" si="131">B119</f>
        <v>49.9</v>
      </c>
      <c r="C129" s="13">
        <f t="shared" si="131"/>
        <v>48.8</v>
      </c>
      <c r="D129" s="13">
        <f t="shared" si="131"/>
        <v>48.2</v>
      </c>
      <c r="E129" s="13">
        <f t="shared" si="131"/>
        <v>51.5</v>
      </c>
      <c r="F129" s="13">
        <f t="shared" si="131"/>
        <v>51.3</v>
      </c>
      <c r="G129" s="13">
        <f t="shared" si="131"/>
        <v>51.3</v>
      </c>
      <c r="H129" s="13">
        <f t="shared" si="131"/>
        <v>52.1</v>
      </c>
      <c r="I129" s="13">
        <f t="shared" ref="I129:O129" si="132">I119</f>
        <v>52.5</v>
      </c>
      <c r="J129" s="13">
        <f t="shared" si="132"/>
        <v>49.4</v>
      </c>
      <c r="K129" s="13">
        <f t="shared" si="132"/>
        <v>48.3</v>
      </c>
      <c r="L129" s="13">
        <f t="shared" si="132"/>
        <v>50.3</v>
      </c>
      <c r="M129" s="13">
        <f t="shared" si="132"/>
        <v>52.4</v>
      </c>
      <c r="N129" s="13">
        <f t="shared" si="132"/>
        <v>53</v>
      </c>
      <c r="O129" s="13">
        <f t="shared" si="132"/>
        <v>52.7</v>
      </c>
      <c r="P129" s="13">
        <f t="shared" ref="P129:V129" si="133">P119</f>
        <v>50.7</v>
      </c>
      <c r="Q129" s="13">
        <f t="shared" si="133"/>
        <v>48.6</v>
      </c>
      <c r="R129" s="13">
        <f t="shared" si="133"/>
        <v>49.7</v>
      </c>
      <c r="S129" s="13">
        <f t="shared" si="133"/>
        <v>52.3</v>
      </c>
      <c r="T129" s="13">
        <f t="shared" si="133"/>
        <v>50.6</v>
      </c>
      <c r="U129" s="13">
        <f t="shared" si="133"/>
        <v>49.5</v>
      </c>
      <c r="V129" s="13">
        <f t="shared" si="133"/>
        <v>51.1</v>
      </c>
      <c r="W129" s="13">
        <f t="shared" ref="W129:AC129" si="134">W119</f>
        <v>51.2</v>
      </c>
      <c r="X129" s="13">
        <f t="shared" si="134"/>
        <v>48.7</v>
      </c>
      <c r="Y129" s="13">
        <f t="shared" si="134"/>
        <v>49.6</v>
      </c>
      <c r="Z129" s="13">
        <f t="shared" si="134"/>
        <v>51.8</v>
      </c>
      <c r="AA129" s="13">
        <f t="shared" si="134"/>
        <v>51.2</v>
      </c>
      <c r="AB129" s="13">
        <f t="shared" si="134"/>
        <v>53.8</v>
      </c>
      <c r="AC129" s="13">
        <f t="shared" si="134"/>
        <v>55.1</v>
      </c>
      <c r="AD129" s="13">
        <f t="shared" ref="AD129:AJ129" si="135">AD119</f>
        <v>54.8</v>
      </c>
      <c r="AE129" s="13">
        <f t="shared" si="135"/>
        <v>52.6</v>
      </c>
      <c r="AF129" s="13">
        <f t="shared" si="135"/>
        <v>52.6</v>
      </c>
      <c r="AG129" s="13">
        <f t="shared" si="135"/>
        <v>53.8</v>
      </c>
      <c r="AH129" s="13">
        <f t="shared" si="135"/>
        <v>53.1</v>
      </c>
      <c r="AI129" s="13">
        <f t="shared" si="135"/>
        <v>51.4</v>
      </c>
      <c r="AJ129" s="13">
        <f t="shared" si="135"/>
        <v>49.3</v>
      </c>
      <c r="AK129" s="13">
        <f t="shared" ref="AK129:AQ129" si="136">AK119</f>
        <v>49</v>
      </c>
      <c r="AL129" s="13">
        <f t="shared" si="136"/>
        <v>47.5</v>
      </c>
      <c r="AM129" s="13">
        <f t="shared" si="136"/>
        <v>48.2</v>
      </c>
      <c r="AN129" s="13">
        <f t="shared" si="136"/>
        <v>52.7</v>
      </c>
      <c r="AO129" s="13">
        <f t="shared" si="136"/>
        <v>50.5</v>
      </c>
      <c r="AP129" s="13">
        <f t="shared" si="136"/>
        <v>50</v>
      </c>
      <c r="AQ129" s="13">
        <f t="shared" si="136"/>
        <v>50.8</v>
      </c>
      <c r="AR129" s="13">
        <f t="shared" ref="AR129:AX129" si="137">AR119</f>
        <v>49.5</v>
      </c>
      <c r="AS129" s="13">
        <f t="shared" si="137"/>
        <v>48.1</v>
      </c>
      <c r="AT129" s="13">
        <f t="shared" si="137"/>
        <v>48.7</v>
      </c>
      <c r="AU129" s="13">
        <f t="shared" si="137"/>
        <v>49.9</v>
      </c>
      <c r="AV129" s="13">
        <f t="shared" si="137"/>
        <v>49.4</v>
      </c>
      <c r="AW129" s="13">
        <f t="shared" si="137"/>
        <v>49.9</v>
      </c>
      <c r="AX129" s="13">
        <f t="shared" si="137"/>
        <v>48.9</v>
      </c>
      <c r="AY129" s="13">
        <f t="shared" ref="AY129:BL129" si="138">-AY117</f>
        <v>-49.1</v>
      </c>
      <c r="AZ129" s="13">
        <f t="shared" si="138"/>
        <v>-46</v>
      </c>
      <c r="BA129" s="13">
        <f t="shared" si="138"/>
        <v>-47</v>
      </c>
      <c r="BB129" s="13">
        <f t="shared" si="138"/>
        <v>-50.8</v>
      </c>
      <c r="BC129" s="13">
        <f t="shared" si="138"/>
        <v>-50.5</v>
      </c>
      <c r="BD129" s="13">
        <f t="shared" si="138"/>
        <v>-49.1</v>
      </c>
      <c r="BE129" s="13">
        <f t="shared" si="138"/>
        <v>-49</v>
      </c>
      <c r="BF129" s="13">
        <f t="shared" si="138"/>
        <v>-49</v>
      </c>
      <c r="BG129" s="13">
        <f t="shared" si="138"/>
        <v>-46.3</v>
      </c>
      <c r="BH129" s="13">
        <f t="shared" si="138"/>
        <v>-45.7</v>
      </c>
      <c r="BI129" s="13">
        <f t="shared" si="138"/>
        <v>-47.5</v>
      </c>
      <c r="BJ129" s="13">
        <f t="shared" si="138"/>
        <v>-47.4</v>
      </c>
      <c r="BK129" s="13">
        <f t="shared" si="138"/>
        <v>-47.9</v>
      </c>
      <c r="BL129" s="13">
        <f t="shared" si="138"/>
        <v>-49.6</v>
      </c>
      <c r="BM129" s="13">
        <f t="shared" ref="BM129:BZ129" si="139">-BM117</f>
        <v>-49.6</v>
      </c>
      <c r="BN129" s="13">
        <f t="shared" si="139"/>
        <v>-51.2</v>
      </c>
      <c r="BO129" s="13">
        <f t="shared" si="139"/>
        <v>-58.9</v>
      </c>
      <c r="BP129" s="13">
        <f t="shared" si="139"/>
        <v>-60.7</v>
      </c>
      <c r="BQ129" s="13">
        <f t="shared" si="139"/>
        <v>-54.9</v>
      </c>
      <c r="BR129" s="13">
        <f t="shared" si="139"/>
        <v>-50</v>
      </c>
      <c r="BS129" s="13">
        <f t="shared" si="139"/>
        <v>-49.7</v>
      </c>
      <c r="BT129" s="13">
        <f t="shared" si="139"/>
        <v>-46.2</v>
      </c>
      <c r="BU129" s="13">
        <f t="shared" si="139"/>
        <v>-43.7</v>
      </c>
      <c r="BV129" s="13">
        <f t="shared" si="139"/>
        <v>-44.9</v>
      </c>
      <c r="BW129" s="13">
        <f t="shared" si="139"/>
        <v>-48.5</v>
      </c>
      <c r="BX129" s="13">
        <f t="shared" si="139"/>
        <v>-47.2</v>
      </c>
      <c r="BY129" s="13">
        <f t="shared" si="139"/>
        <v>-46.4</v>
      </c>
      <c r="BZ129" s="13">
        <f t="shared" si="139"/>
        <v>-46.3</v>
      </c>
      <c r="CA129" s="13">
        <f t="shared" ref="CA129:CN129" si="140">-CA117</f>
        <v>-44.3</v>
      </c>
      <c r="CB129" s="13">
        <f t="shared" si="140"/>
        <v>-42.9</v>
      </c>
      <c r="CC129" s="13">
        <f t="shared" si="140"/>
        <v>-44.5</v>
      </c>
      <c r="CD129" s="13">
        <f t="shared" si="140"/>
        <v>-47.8</v>
      </c>
      <c r="CE129" s="13">
        <f t="shared" si="140"/>
        <v>-45.6</v>
      </c>
      <c r="CF129" s="13">
        <f t="shared" si="140"/>
        <v>-45.6</v>
      </c>
      <c r="CG129" s="13">
        <f t="shared" si="140"/>
        <v>-44.5</v>
      </c>
      <c r="CH129" s="13">
        <f t="shared" si="140"/>
        <v>-44.1</v>
      </c>
      <c r="CI129" s="13">
        <f t="shared" si="140"/>
        <v>-47.3</v>
      </c>
      <c r="CJ129" s="13">
        <f t="shared" si="140"/>
        <v>-52.8</v>
      </c>
      <c r="CK129" s="13">
        <f t="shared" si="140"/>
        <v>-55.1</v>
      </c>
      <c r="CL129" s="13">
        <f t="shared" si="140"/>
        <v>-52.6</v>
      </c>
      <c r="CM129" s="13">
        <f t="shared" si="140"/>
        <v>-51.1</v>
      </c>
      <c r="CN129" s="13">
        <f t="shared" si="140"/>
        <v>-49.2</v>
      </c>
      <c r="CO129" s="13">
        <f t="shared" ref="CO129:DB129" si="141">-CO117</f>
        <v>-49.9</v>
      </c>
      <c r="CP129" s="13">
        <f t="shared" si="141"/>
        <v>-51.2</v>
      </c>
      <c r="CQ129" s="13">
        <f t="shared" si="141"/>
        <v>-52.2</v>
      </c>
      <c r="CR129" s="13">
        <f t="shared" si="141"/>
        <v>-55.2</v>
      </c>
      <c r="CS129" s="13">
        <f t="shared" si="141"/>
        <v>-55.5</v>
      </c>
      <c r="CT129" s="13">
        <f t="shared" si="141"/>
        <v>-57.7</v>
      </c>
      <c r="CU129" s="13">
        <f t="shared" si="141"/>
        <v>-56.6</v>
      </c>
      <c r="CV129" s="13">
        <f t="shared" si="141"/>
        <v>-62.1</v>
      </c>
      <c r="CW129" s="13">
        <f t="shared" si="141"/>
        <v>-58.7</v>
      </c>
      <c r="CX129" s="13">
        <f t="shared" si="141"/>
        <v>-60.6</v>
      </c>
      <c r="CY129" s="13">
        <f t="shared" si="141"/>
        <v>-66.5</v>
      </c>
      <c r="CZ129" s="13">
        <f t="shared" si="141"/>
        <v>-70.7</v>
      </c>
      <c r="DA129" s="13">
        <f t="shared" si="141"/>
        <v>-73.3</v>
      </c>
      <c r="DB129" s="13">
        <f t="shared" si="141"/>
        <v>-70.2</v>
      </c>
      <c r="DC129" s="13">
        <f t="shared" ref="DC129:DP129" si="142">-DC117</f>
        <v>-71.599999999999994</v>
      </c>
      <c r="DD129" s="13">
        <f t="shared" si="142"/>
        <v>-72.599999999999994</v>
      </c>
      <c r="DE129" s="13">
        <f t="shared" si="142"/>
        <v>-71.8</v>
      </c>
      <c r="DF129" s="13">
        <f t="shared" si="142"/>
        <v>-77.099999999999994</v>
      </c>
      <c r="DG129" s="13">
        <f t="shared" si="142"/>
        <v>-80.7</v>
      </c>
      <c r="DH129" s="13">
        <f t="shared" si="142"/>
        <v>-77.7</v>
      </c>
      <c r="DI129" s="13">
        <f t="shared" si="142"/>
        <v>-74.8</v>
      </c>
      <c r="DJ129" s="13">
        <f t="shared" si="142"/>
        <v>-71</v>
      </c>
      <c r="DK129" s="13">
        <f t="shared" si="142"/>
        <v>-63.4</v>
      </c>
      <c r="DL129" s="13">
        <f t="shared" si="142"/>
        <v>-60.2</v>
      </c>
      <c r="DM129" s="13">
        <f t="shared" si="142"/>
        <v>-63.5</v>
      </c>
      <c r="DN129" s="13">
        <f t="shared" si="142"/>
        <v>-64.8</v>
      </c>
      <c r="DO129" s="13">
        <f t="shared" si="142"/>
        <v>-65.8</v>
      </c>
      <c r="DP129" s="13">
        <f t="shared" si="142"/>
        <v>-69.2</v>
      </c>
      <c r="DQ129" s="13">
        <f t="shared" ref="DQ129:DW129" si="143">-DQ117</f>
        <v>-71.2</v>
      </c>
      <c r="DR129" s="13">
        <f t="shared" si="143"/>
        <v>-74.5</v>
      </c>
      <c r="DS129" s="13">
        <f t="shared" si="143"/>
        <v>-77.599999999999994</v>
      </c>
      <c r="DT129" s="13">
        <f t="shared" si="143"/>
        <v>-77.3</v>
      </c>
      <c r="DU129" s="13">
        <f t="shared" si="143"/>
        <v>-78.099999999999994</v>
      </c>
      <c r="DV129" s="13">
        <f t="shared" si="143"/>
        <v>-83.1</v>
      </c>
      <c r="DW129" s="13">
        <f t="shared" si="143"/>
        <v>-77</v>
      </c>
      <c r="DX129" s="13">
        <f t="shared" ref="DX129:ED129" si="144">-DX117</f>
        <v>-76.400000000000006</v>
      </c>
      <c r="DY129" s="13">
        <f t="shared" si="144"/>
        <v>-73</v>
      </c>
      <c r="DZ129" s="13">
        <f t="shared" si="144"/>
        <v>-72</v>
      </c>
      <c r="EA129" s="13">
        <f t="shared" si="144"/>
        <v>-75.400000000000006</v>
      </c>
      <c r="EB129" s="13">
        <f t="shared" si="144"/>
        <v>-88</v>
      </c>
      <c r="EC129" s="13">
        <f t="shared" si="144"/>
        <v>-90.9</v>
      </c>
      <c r="ED129" s="13">
        <f t="shared" si="144"/>
        <v>-81.3</v>
      </c>
      <c r="EE129" s="13">
        <f t="shared" ref="EE129:EY129" si="145">-EE117</f>
        <v>-77.3</v>
      </c>
      <c r="EF129" s="13">
        <f t="shared" si="145"/>
        <v>-73.7</v>
      </c>
      <c r="EG129" s="13">
        <f t="shared" si="145"/>
        <v>-79.3</v>
      </c>
      <c r="EH129" s="13">
        <f t="shared" si="145"/>
        <v>-87.7</v>
      </c>
      <c r="EI129" s="13">
        <f t="shared" si="145"/>
        <v>-85.9</v>
      </c>
      <c r="EJ129" s="13">
        <f t="shared" si="145"/>
        <v>-89.1</v>
      </c>
      <c r="EK129" s="13">
        <f t="shared" si="145"/>
        <v>-91.7</v>
      </c>
      <c r="EL129" s="13">
        <f t="shared" si="145"/>
        <v>-87.9</v>
      </c>
      <c r="EM129" s="13">
        <f t="shared" si="145"/>
        <v>-84</v>
      </c>
      <c r="EN129" s="13">
        <f t="shared" si="145"/>
        <v>-80.7</v>
      </c>
      <c r="EO129" s="13">
        <f t="shared" si="145"/>
        <v>-88.8</v>
      </c>
      <c r="EP129" s="13">
        <f t="shared" si="145"/>
        <v>-88</v>
      </c>
      <c r="EQ129" s="13">
        <f t="shared" si="145"/>
        <v>-89.6</v>
      </c>
      <c r="ER129" s="13">
        <f t="shared" si="145"/>
        <v>-89.9</v>
      </c>
      <c r="ES129" s="13">
        <f t="shared" si="145"/>
        <v>-87.6</v>
      </c>
      <c r="ET129" s="13">
        <f t="shared" si="145"/>
        <v>-85</v>
      </c>
      <c r="EU129" s="13">
        <f t="shared" si="145"/>
        <v>-85.2</v>
      </c>
      <c r="EV129" s="13">
        <f t="shared" si="145"/>
        <v>-91.9</v>
      </c>
      <c r="EW129" s="13">
        <f t="shared" si="145"/>
        <v>-95.1</v>
      </c>
      <c r="EX129" s="13">
        <f t="shared" si="145"/>
        <v>-92</v>
      </c>
      <c r="EY129" s="13">
        <f t="shared" si="145"/>
        <v>-82.2</v>
      </c>
      <c r="EZ129" s="13">
        <f t="shared" ref="EZ129:FM129" si="146">-EZ117</f>
        <v>-75.099999999999994</v>
      </c>
      <c r="FA129" s="13">
        <f t="shared" si="146"/>
        <v>-73.599999999999994</v>
      </c>
      <c r="FB129" s="13">
        <f t="shared" si="146"/>
        <v>-70.7</v>
      </c>
      <c r="FC129" s="13">
        <f t="shared" si="146"/>
        <v>-81.400000000000006</v>
      </c>
      <c r="FD129" s="13">
        <f t="shared" si="146"/>
        <v>-86.5</v>
      </c>
      <c r="FE129" s="13">
        <f t="shared" si="146"/>
        <v>-80</v>
      </c>
      <c r="FF129" s="13">
        <f t="shared" si="146"/>
        <v>-76.7</v>
      </c>
      <c r="FG129" s="13">
        <f t="shared" si="146"/>
        <v>-74.5</v>
      </c>
      <c r="FH129" s="13">
        <f t="shared" si="146"/>
        <v>-72.400000000000006</v>
      </c>
      <c r="FI129" s="13">
        <f t="shared" si="146"/>
        <v>-73.8</v>
      </c>
      <c r="FJ129" s="13">
        <f t="shared" si="146"/>
        <v>-73.8</v>
      </c>
      <c r="FK129" s="13">
        <f t="shared" si="146"/>
        <v>-77.3</v>
      </c>
      <c r="FL129" s="13">
        <f t="shared" si="146"/>
        <v>-81.5</v>
      </c>
      <c r="FM129" s="13">
        <f t="shared" si="146"/>
        <v>-81.400000000000006</v>
      </c>
      <c r="FN129" s="13">
        <f t="shared" ref="FN129:FT129" si="147">-FN117</f>
        <v>-83.6</v>
      </c>
      <c r="FO129" s="13">
        <f t="shared" si="147"/>
        <v>-86.3</v>
      </c>
      <c r="FP129" s="13">
        <f t="shared" si="147"/>
        <v>-84</v>
      </c>
      <c r="FQ129" s="13">
        <f t="shared" si="147"/>
        <v>-84.5</v>
      </c>
      <c r="FR129" s="13">
        <f t="shared" si="147"/>
        <v>-81.2</v>
      </c>
      <c r="FS129" s="13">
        <f t="shared" si="147"/>
        <v>-79.900000000000006</v>
      </c>
      <c r="FT129" s="13">
        <f t="shared" si="147"/>
        <v>-86.3</v>
      </c>
      <c r="FU129" s="13">
        <f t="shared" ref="FU129:GA129" si="148">-FU117</f>
        <v>-81.7</v>
      </c>
      <c r="FV129" s="13">
        <f t="shared" si="148"/>
        <v>-79.599999999999994</v>
      </c>
      <c r="FW129" s="13">
        <f t="shared" si="148"/>
        <v>-79</v>
      </c>
      <c r="FX129" s="13">
        <f t="shared" si="148"/>
        <v>-74.900000000000006</v>
      </c>
      <c r="FY129" s="13">
        <f t="shared" si="148"/>
        <v>-67.7</v>
      </c>
      <c r="FZ129" s="13">
        <f t="shared" si="148"/>
        <v>-72.400000000000006</v>
      </c>
      <c r="GA129" s="13">
        <f t="shared" si="148"/>
        <v>-79.599999999999994</v>
      </c>
      <c r="GB129" s="13">
        <f t="shared" ref="GB129:GH129" si="149">-GB117</f>
        <v>-83.9</v>
      </c>
      <c r="GC129" s="13">
        <f t="shared" si="149"/>
        <v>-79.400000000000006</v>
      </c>
      <c r="GD129" s="13">
        <f t="shared" si="149"/>
        <v>-71.3</v>
      </c>
      <c r="GE129" s="13">
        <f t="shared" si="149"/>
        <v>-73.7</v>
      </c>
      <c r="GF129" s="13">
        <f t="shared" si="149"/>
        <v>-73</v>
      </c>
      <c r="GG129" s="13">
        <f t="shared" si="149"/>
        <v>-73.8</v>
      </c>
      <c r="GH129" s="13">
        <f t="shared" si="149"/>
        <v>-68.8</v>
      </c>
      <c r="GI129" s="13">
        <f t="shared" ref="GI129:GO129" si="150">-GI117</f>
        <v>-70</v>
      </c>
      <c r="GJ129" s="13">
        <f t="shared" si="150"/>
        <v>-79.8</v>
      </c>
      <c r="GK129" s="13">
        <f t="shared" si="150"/>
        <v>-81.400000000000006</v>
      </c>
      <c r="GL129" s="13">
        <f t="shared" si="150"/>
        <v>-80.3</v>
      </c>
      <c r="GM129" s="13">
        <f t="shared" si="150"/>
        <v>-71.8</v>
      </c>
      <c r="GN129" s="13">
        <f t="shared" si="150"/>
        <v>-71</v>
      </c>
      <c r="GO129" s="13">
        <f t="shared" si="150"/>
        <v>-73</v>
      </c>
      <c r="GP129" s="13">
        <f t="shared" ref="GP129:GV129" si="151">-GP117</f>
        <v>-75.400000000000006</v>
      </c>
      <c r="GQ129" s="13">
        <f t="shared" si="151"/>
        <v>-80.400000000000006</v>
      </c>
      <c r="GR129" s="13">
        <f t="shared" si="151"/>
        <v>-80.2</v>
      </c>
      <c r="GS129" s="13">
        <f t="shared" si="151"/>
        <v>-75.400000000000006</v>
      </c>
      <c r="GT129" s="13">
        <f t="shared" si="151"/>
        <v>-68.3</v>
      </c>
      <c r="GU129" s="13">
        <f t="shared" si="151"/>
        <v>-77.7</v>
      </c>
      <c r="GV129" s="13">
        <f t="shared" si="151"/>
        <v>-83.9</v>
      </c>
      <c r="GW129" s="13">
        <f t="shared" ref="GW129:HC129" si="152">-GW117</f>
        <v>-79.7</v>
      </c>
      <c r="GX129" s="13">
        <f t="shared" si="152"/>
        <v>-70.7</v>
      </c>
      <c r="GY129" s="13">
        <f t="shared" si="152"/>
        <v>-63</v>
      </c>
      <c r="GZ129" s="13">
        <f t="shared" si="152"/>
        <v>-69.3</v>
      </c>
      <c r="HA129" s="13">
        <f t="shared" si="152"/>
        <v>-75.3</v>
      </c>
      <c r="HB129" s="13">
        <f t="shared" si="152"/>
        <v>-82.5</v>
      </c>
      <c r="HC129" s="13">
        <f t="shared" si="152"/>
        <v>-77.099999999999994</v>
      </c>
      <c r="HD129" s="13">
        <f t="shared" ref="HD129:HJ129" si="153">-HD117</f>
        <v>-70.099999999999994</v>
      </c>
      <c r="HE129" s="13">
        <f t="shared" si="153"/>
        <v>-67.3</v>
      </c>
      <c r="HF129" s="13">
        <f t="shared" si="153"/>
        <v>-68.900000000000006</v>
      </c>
      <c r="HG129" s="13">
        <f t="shared" si="153"/>
        <v>-77.2</v>
      </c>
      <c r="HH129" s="13">
        <f t="shared" si="153"/>
        <v>-76.8</v>
      </c>
      <c r="HI129" s="13">
        <f t="shared" si="153"/>
        <v>-71.599999999999994</v>
      </c>
      <c r="HJ129" s="13">
        <f t="shared" si="153"/>
        <v>-73.400000000000006</v>
      </c>
      <c r="HK129" s="13">
        <f t="shared" ref="HK129:HQ129" si="154">-HK117</f>
        <v>-72.7</v>
      </c>
      <c r="HL129" s="13">
        <f t="shared" si="154"/>
        <v>-67.5</v>
      </c>
      <c r="HM129" s="13">
        <f t="shared" si="154"/>
        <v>-65.599999999999994</v>
      </c>
      <c r="HN129" s="13">
        <f t="shared" si="154"/>
        <v>-66.2</v>
      </c>
      <c r="HO129" s="13">
        <f t="shared" si="154"/>
        <v>-62.7</v>
      </c>
      <c r="HP129" s="13">
        <f t="shared" si="154"/>
        <v>-60.5</v>
      </c>
      <c r="HQ129" s="13">
        <f t="shared" si="154"/>
        <v>-63.5</v>
      </c>
      <c r="HR129" s="13">
        <f t="shared" ref="HR129:HX129" si="155">-HR117</f>
        <v>-68.7</v>
      </c>
      <c r="HS129" s="13">
        <f t="shared" si="155"/>
        <v>-68.8</v>
      </c>
      <c r="HT129" s="13">
        <f t="shared" si="155"/>
        <v>-67.5</v>
      </c>
      <c r="HU129" s="13">
        <f t="shared" si="155"/>
        <v>-67.900000000000006</v>
      </c>
      <c r="HV129" s="13">
        <f t="shared" si="155"/>
        <v>-66</v>
      </c>
      <c r="HW129" s="13">
        <f t="shared" si="155"/>
        <v>-64.099999999999994</v>
      </c>
      <c r="HX129" s="13">
        <f t="shared" si="155"/>
        <v>-62.5</v>
      </c>
      <c r="HY129" s="13">
        <f t="shared" ref="HY129:IE129" si="156">-HY117</f>
        <v>-63</v>
      </c>
      <c r="HZ129" s="13">
        <f t="shared" si="156"/>
        <v>-64.5</v>
      </c>
      <c r="IA129" s="13">
        <f t="shared" si="156"/>
        <v>-74.7</v>
      </c>
      <c r="IB129" s="13">
        <f t="shared" si="156"/>
        <v>-82.2</v>
      </c>
      <c r="IC129" s="13">
        <f t="shared" si="156"/>
        <v>-77.900000000000006</v>
      </c>
      <c r="ID129" s="13">
        <f t="shared" si="156"/>
        <v>-71.599999999999994</v>
      </c>
      <c r="IE129" s="13">
        <f t="shared" si="156"/>
        <v>-66</v>
      </c>
      <c r="IF129" s="13">
        <f>-IF117</f>
        <v>-64.900000000000006</v>
      </c>
      <c r="IG129" s="13">
        <f t="shared" ref="IG129:IS129" si="157">-IG117</f>
        <v>-60.8</v>
      </c>
      <c r="IH129" s="13">
        <f t="shared" si="157"/>
        <v>-65</v>
      </c>
      <c r="II129" s="13">
        <f t="shared" si="157"/>
        <v>-60.7</v>
      </c>
      <c r="IJ129" s="13">
        <f t="shared" si="157"/>
        <v>-60.2</v>
      </c>
      <c r="IK129" s="13">
        <f t="shared" si="157"/>
        <v>-59.3</v>
      </c>
      <c r="IL129" s="13">
        <f t="shared" si="157"/>
        <v>-56.1</v>
      </c>
      <c r="IM129" s="13">
        <f t="shared" si="157"/>
        <v>-51.2</v>
      </c>
      <c r="IN129" s="13">
        <f t="shared" si="157"/>
        <v>-48.8</v>
      </c>
      <c r="IO129" s="13">
        <f t="shared" si="157"/>
        <v>-51.4</v>
      </c>
      <c r="IP129" s="13">
        <f t="shared" si="157"/>
        <v>-53.8</v>
      </c>
      <c r="IQ129" s="13">
        <f t="shared" si="157"/>
        <v>-54.8</v>
      </c>
      <c r="IR129" s="13">
        <f t="shared" si="157"/>
        <v>-51.7</v>
      </c>
      <c r="IS129" s="13">
        <f t="shared" si="157"/>
        <v>-49.7</v>
      </c>
    </row>
    <row r="130" spans="1:255" s="32" customFormat="1" ht="12" customHeight="1" x14ac:dyDescent="0.15">
      <c r="A130" s="1" t="s">
        <v>46</v>
      </c>
      <c r="B130" s="16">
        <f t="shared" ref="B130:AG130" si="158">B117-B94</f>
        <v>-0.39999999999999858</v>
      </c>
      <c r="C130" s="16">
        <f t="shared" si="158"/>
        <v>-1.8000000000000043</v>
      </c>
      <c r="D130" s="16">
        <f t="shared" si="158"/>
        <v>-2.6999999999999957</v>
      </c>
      <c r="E130" s="16">
        <f t="shared" si="158"/>
        <v>0.79999999999999716</v>
      </c>
      <c r="F130" s="16">
        <f t="shared" si="158"/>
        <v>0.79999999999999716</v>
      </c>
      <c r="G130" s="16">
        <f t="shared" si="158"/>
        <v>0</v>
      </c>
      <c r="H130" s="16">
        <f t="shared" si="158"/>
        <v>-0.29999999999999716</v>
      </c>
      <c r="I130" s="16">
        <f t="shared" si="158"/>
        <v>0.89999999999999858</v>
      </c>
      <c r="J130" s="16">
        <f t="shared" si="158"/>
        <v>-1</v>
      </c>
      <c r="K130" s="16">
        <f t="shared" si="158"/>
        <v>-1.5</v>
      </c>
      <c r="L130" s="16">
        <f t="shared" si="158"/>
        <v>-0.60000000000000142</v>
      </c>
      <c r="M130" s="16">
        <f t="shared" si="158"/>
        <v>1.1000000000000014</v>
      </c>
      <c r="N130" s="16">
        <f t="shared" si="158"/>
        <v>2</v>
      </c>
      <c r="O130" s="16">
        <f t="shared" si="158"/>
        <v>1.4000000000000057</v>
      </c>
      <c r="P130" s="16">
        <f t="shared" si="158"/>
        <v>1.1000000000000014</v>
      </c>
      <c r="Q130" s="16">
        <f t="shared" si="158"/>
        <v>-0.19999999999999574</v>
      </c>
      <c r="R130" s="16">
        <f t="shared" si="158"/>
        <v>-1.5</v>
      </c>
      <c r="S130" s="16">
        <f t="shared" si="158"/>
        <v>2.7999999999999972</v>
      </c>
      <c r="T130" s="16">
        <f t="shared" si="158"/>
        <v>1.2000000000000028</v>
      </c>
      <c r="U130" s="16">
        <f t="shared" si="158"/>
        <v>-1.5</v>
      </c>
      <c r="V130" s="16">
        <f t="shared" si="158"/>
        <v>-1.2999999999999972</v>
      </c>
      <c r="W130" s="16">
        <f t="shared" si="158"/>
        <v>-1.5999999999999943</v>
      </c>
      <c r="X130" s="16">
        <f t="shared" si="158"/>
        <v>-3.3999999999999986</v>
      </c>
      <c r="Y130" s="16">
        <f t="shared" si="158"/>
        <v>-0.69999999999999574</v>
      </c>
      <c r="Z130" s="16">
        <f t="shared" si="158"/>
        <v>3.1999999999999957</v>
      </c>
      <c r="AA130" s="16">
        <f t="shared" si="158"/>
        <v>1.8000000000000043</v>
      </c>
      <c r="AB130" s="16">
        <f t="shared" si="158"/>
        <v>5.5</v>
      </c>
      <c r="AC130" s="16">
        <f t="shared" si="158"/>
        <v>7.5</v>
      </c>
      <c r="AD130" s="16">
        <f t="shared" si="158"/>
        <v>5.8999999999999986</v>
      </c>
      <c r="AE130" s="16">
        <f t="shared" si="158"/>
        <v>4</v>
      </c>
      <c r="AF130" s="16">
        <f t="shared" si="158"/>
        <v>4.2000000000000028</v>
      </c>
      <c r="AG130" s="16">
        <f t="shared" si="158"/>
        <v>5.5999999999999943</v>
      </c>
      <c r="AH130" s="16">
        <f t="shared" ref="AH130:AX130" si="159">AH117-AH94</f>
        <v>5</v>
      </c>
      <c r="AI130" s="16">
        <f t="shared" si="159"/>
        <v>3.2999999999999972</v>
      </c>
      <c r="AJ130" s="16">
        <f t="shared" si="159"/>
        <v>1.0999999999999943</v>
      </c>
      <c r="AK130" s="16">
        <f t="shared" si="159"/>
        <v>0.29999999999999716</v>
      </c>
      <c r="AL130" s="16">
        <f t="shared" si="159"/>
        <v>-0.5</v>
      </c>
      <c r="AM130" s="16">
        <f t="shared" si="159"/>
        <v>-0.39999999999999858</v>
      </c>
      <c r="AN130" s="16">
        <f t="shared" si="159"/>
        <v>5.9000000000000057</v>
      </c>
      <c r="AO130" s="16">
        <f t="shared" si="159"/>
        <v>3.2000000000000028</v>
      </c>
      <c r="AP130" s="16">
        <f t="shared" si="159"/>
        <v>2.7000000000000028</v>
      </c>
      <c r="AQ130" s="16">
        <f t="shared" si="159"/>
        <v>4.1999999999999957</v>
      </c>
      <c r="AR130" s="16">
        <f t="shared" si="159"/>
        <v>3.2000000000000028</v>
      </c>
      <c r="AS130" s="16">
        <f t="shared" si="159"/>
        <v>1.3000000000000043</v>
      </c>
      <c r="AT130" s="16">
        <f t="shared" si="159"/>
        <v>-0.19999999999999574</v>
      </c>
      <c r="AU130" s="16">
        <f t="shared" si="159"/>
        <v>1.2999999999999972</v>
      </c>
      <c r="AV130" s="16">
        <f t="shared" si="159"/>
        <v>0.10000000000000142</v>
      </c>
      <c r="AW130" s="16">
        <f t="shared" si="159"/>
        <v>1</v>
      </c>
      <c r="AX130" s="16">
        <f t="shared" si="159"/>
        <v>1.6999999999999957</v>
      </c>
      <c r="AY130" s="16">
        <f t="shared" ref="AY130:BL130" si="160">AY117-AY96</f>
        <v>1.5</v>
      </c>
      <c r="AZ130" s="16">
        <f t="shared" si="160"/>
        <v>-1.1000000000000014</v>
      </c>
      <c r="BA130" s="16">
        <f t="shared" si="160"/>
        <v>-0.60000000000000142</v>
      </c>
      <c r="BB130" s="16">
        <f t="shared" si="160"/>
        <v>3</v>
      </c>
      <c r="BC130" s="16">
        <f t="shared" si="160"/>
        <v>2.5</v>
      </c>
      <c r="BD130" s="16">
        <f t="shared" si="160"/>
        <v>-1</v>
      </c>
      <c r="BE130" s="16">
        <f t="shared" si="160"/>
        <v>-1.7000000000000028</v>
      </c>
      <c r="BF130" s="16">
        <f t="shared" si="160"/>
        <v>-1.7000000000000028</v>
      </c>
      <c r="BG130" s="16">
        <f t="shared" si="160"/>
        <v>-4</v>
      </c>
      <c r="BH130" s="16">
        <f t="shared" si="160"/>
        <v>-6.8999999999999986</v>
      </c>
      <c r="BI130" s="16">
        <f t="shared" si="160"/>
        <v>-4.5</v>
      </c>
      <c r="BJ130" s="16">
        <f t="shared" si="160"/>
        <v>-5.3999999999999986</v>
      </c>
      <c r="BK130" s="16">
        <f t="shared" si="160"/>
        <v>-4.1000000000000014</v>
      </c>
      <c r="BL130" s="16">
        <f t="shared" si="160"/>
        <v>-3.6999999999999957</v>
      </c>
      <c r="BM130" s="16">
        <f t="shared" ref="BM130:BZ130" si="161">BM117-BM96</f>
        <v>0.80000000000000426</v>
      </c>
      <c r="BN130" s="16">
        <f t="shared" si="161"/>
        <v>4.2000000000000028</v>
      </c>
      <c r="BO130" s="16">
        <f t="shared" si="161"/>
        <v>12.199999999999996</v>
      </c>
      <c r="BP130" s="16">
        <f t="shared" si="161"/>
        <v>12.800000000000004</v>
      </c>
      <c r="BQ130" s="16">
        <f t="shared" si="161"/>
        <v>5.1000000000000014</v>
      </c>
      <c r="BR130" s="16">
        <f t="shared" si="161"/>
        <v>-0.10000000000000142</v>
      </c>
      <c r="BS130" s="16">
        <f t="shared" si="161"/>
        <v>-3.8999999999999986</v>
      </c>
      <c r="BT130" s="16">
        <f t="shared" si="161"/>
        <v>-5.0999999999999943</v>
      </c>
      <c r="BU130" s="16">
        <f t="shared" si="161"/>
        <v>-6.1999999999999957</v>
      </c>
      <c r="BV130" s="16">
        <f t="shared" si="161"/>
        <v>-5.7000000000000028</v>
      </c>
      <c r="BW130" s="16">
        <f t="shared" si="161"/>
        <v>-6.2000000000000028</v>
      </c>
      <c r="BX130" s="16">
        <f t="shared" si="161"/>
        <v>-8.1999999999999957</v>
      </c>
      <c r="BY130" s="16">
        <f t="shared" si="161"/>
        <v>-10.800000000000004</v>
      </c>
      <c r="BZ130" s="16">
        <f t="shared" si="161"/>
        <v>-8.4000000000000057</v>
      </c>
      <c r="CA130" s="16">
        <f t="shared" ref="CA130:CN130" si="162">CA117-CA96</f>
        <v>-8.5</v>
      </c>
      <c r="CB130" s="16">
        <f t="shared" si="162"/>
        <v>-13.200000000000003</v>
      </c>
      <c r="CC130" s="16">
        <f t="shared" si="162"/>
        <v>-14.600000000000001</v>
      </c>
      <c r="CD130" s="16">
        <f t="shared" si="162"/>
        <v>-5.9000000000000057</v>
      </c>
      <c r="CE130" s="16">
        <f t="shared" si="162"/>
        <v>-4.2999999999999972</v>
      </c>
      <c r="CF130" s="16">
        <f t="shared" si="162"/>
        <v>-5.7999999999999972</v>
      </c>
      <c r="CG130" s="16">
        <f t="shared" si="162"/>
        <v>-4.7000000000000028</v>
      </c>
      <c r="CH130" s="16">
        <f t="shared" si="162"/>
        <v>-1.2999999999999972</v>
      </c>
      <c r="CI130" s="16">
        <f t="shared" si="162"/>
        <v>1.5999999999999943</v>
      </c>
      <c r="CJ130" s="16">
        <f t="shared" si="162"/>
        <v>7.7999999999999972</v>
      </c>
      <c r="CK130" s="16">
        <f t="shared" si="162"/>
        <v>9.2000000000000028</v>
      </c>
      <c r="CL130" s="16">
        <f t="shared" si="162"/>
        <v>-0.39999999999999858</v>
      </c>
      <c r="CM130" s="16">
        <f t="shared" si="162"/>
        <v>-8.7999999999999972</v>
      </c>
      <c r="CN130" s="16">
        <f t="shared" si="162"/>
        <v>-8</v>
      </c>
      <c r="CO130" s="16">
        <f t="shared" ref="CO130:DB130" si="163">CO117-CO96</f>
        <v>-0.30000000000000426</v>
      </c>
      <c r="CP130" s="16">
        <f t="shared" si="163"/>
        <v>-1.7999999999999972</v>
      </c>
      <c r="CQ130" s="16">
        <f t="shared" si="163"/>
        <v>-2.6999999999999957</v>
      </c>
      <c r="CR130" s="16">
        <f t="shared" si="163"/>
        <v>3.3000000000000043</v>
      </c>
      <c r="CS130" s="16">
        <f t="shared" si="163"/>
        <v>9.6000000000000014</v>
      </c>
      <c r="CT130" s="16">
        <f t="shared" si="163"/>
        <v>12.100000000000001</v>
      </c>
      <c r="CU130" s="16">
        <f t="shared" si="163"/>
        <v>1.5</v>
      </c>
      <c r="CV130" s="16">
        <f t="shared" si="163"/>
        <v>6.8999999999999986</v>
      </c>
      <c r="CW130" s="16">
        <f t="shared" si="163"/>
        <v>6.9000000000000057</v>
      </c>
      <c r="CX130" s="16">
        <f t="shared" si="163"/>
        <v>8.1000000000000014</v>
      </c>
      <c r="CY130" s="16">
        <f t="shared" si="163"/>
        <v>7.3999999999999986</v>
      </c>
      <c r="CZ130" s="16">
        <f t="shared" si="163"/>
        <v>7.8000000000000043</v>
      </c>
      <c r="DA130" s="16">
        <f t="shared" si="163"/>
        <v>10</v>
      </c>
      <c r="DB130" s="16">
        <f t="shared" si="163"/>
        <v>14.600000000000001</v>
      </c>
      <c r="DC130" s="16">
        <f t="shared" ref="DC130:DP130" si="164">DC117-DC96</f>
        <v>18.899999999999991</v>
      </c>
      <c r="DD130" s="16">
        <f t="shared" si="164"/>
        <v>18.999999999999993</v>
      </c>
      <c r="DE130" s="16">
        <f t="shared" si="164"/>
        <v>21.299999999999997</v>
      </c>
      <c r="DF130" s="16">
        <f t="shared" si="164"/>
        <v>27.099999999999994</v>
      </c>
      <c r="DG130" s="16">
        <f t="shared" si="164"/>
        <v>31.6</v>
      </c>
      <c r="DH130" s="16">
        <f t="shared" si="164"/>
        <v>23.200000000000003</v>
      </c>
      <c r="DI130" s="16">
        <f t="shared" si="164"/>
        <v>14.899999999999999</v>
      </c>
      <c r="DJ130" s="16">
        <f t="shared" si="164"/>
        <v>12.399999999999999</v>
      </c>
      <c r="DK130" s="16">
        <f t="shared" si="164"/>
        <v>5.1999999999999957</v>
      </c>
      <c r="DL130" s="16">
        <f t="shared" si="164"/>
        <v>1.5</v>
      </c>
      <c r="DM130" s="16">
        <f t="shared" si="164"/>
        <v>1.3999999999999986</v>
      </c>
      <c r="DN130" s="16">
        <f t="shared" si="164"/>
        <v>-1.9000000000000057</v>
      </c>
      <c r="DO130" s="16">
        <f t="shared" si="164"/>
        <v>-0.29999999999999716</v>
      </c>
      <c r="DP130" s="16">
        <f t="shared" si="164"/>
        <v>11.100000000000001</v>
      </c>
      <c r="DQ130" s="16">
        <f t="shared" ref="DQ130:DW130" si="165">DQ117-DQ96</f>
        <v>16.5</v>
      </c>
      <c r="DR130" s="16">
        <f t="shared" si="165"/>
        <v>21.299999999999997</v>
      </c>
      <c r="DS130" s="16">
        <f t="shared" si="165"/>
        <v>21.599999999999994</v>
      </c>
      <c r="DT130" s="16">
        <f t="shared" si="165"/>
        <v>12.799999999999997</v>
      </c>
      <c r="DU130" s="16">
        <f t="shared" si="165"/>
        <v>11.799999999999997</v>
      </c>
      <c r="DV130" s="16">
        <f t="shared" si="165"/>
        <v>21.099999999999994</v>
      </c>
      <c r="DW130" s="16">
        <f t="shared" si="165"/>
        <v>17.100000000000001</v>
      </c>
      <c r="DX130" s="16">
        <f t="shared" ref="DX130:ED130" si="166">DX117-DX96</f>
        <v>13.000000000000007</v>
      </c>
      <c r="DY130" s="16">
        <f t="shared" si="166"/>
        <v>2.2000000000000028</v>
      </c>
      <c r="DZ130" s="16">
        <f t="shared" si="166"/>
        <v>4.0999999999999943</v>
      </c>
      <c r="EA130" s="16">
        <f t="shared" si="166"/>
        <v>6.7000000000000028</v>
      </c>
      <c r="EB130" s="16">
        <f t="shared" si="166"/>
        <v>20.5</v>
      </c>
      <c r="EC130" s="16">
        <f t="shared" si="166"/>
        <v>20.800000000000011</v>
      </c>
      <c r="ED130" s="16">
        <f t="shared" si="166"/>
        <v>6.2000000000000028</v>
      </c>
      <c r="EE130" s="16">
        <f t="shared" ref="EE130:EY130" si="167">EE117-EE96</f>
        <v>2.2000000000000028</v>
      </c>
      <c r="EF130" s="16">
        <f t="shared" si="167"/>
        <v>-3.7999999999999972</v>
      </c>
      <c r="EG130" s="16">
        <f t="shared" si="167"/>
        <v>7.0999999999999943</v>
      </c>
      <c r="EH130" s="16">
        <f t="shared" si="167"/>
        <v>13.5</v>
      </c>
      <c r="EI130" s="16">
        <f t="shared" si="167"/>
        <v>3.3000000000000114</v>
      </c>
      <c r="EJ130" s="16">
        <f t="shared" si="167"/>
        <v>4.2999999999999972</v>
      </c>
      <c r="EK130" s="16">
        <f t="shared" si="167"/>
        <v>6.7000000000000028</v>
      </c>
      <c r="EL130" s="16">
        <f t="shared" si="167"/>
        <v>0.40000000000000568</v>
      </c>
      <c r="EM130" s="16">
        <f t="shared" si="167"/>
        <v>1.2999999999999972</v>
      </c>
      <c r="EN130" s="16">
        <f t="shared" si="167"/>
        <v>4.5</v>
      </c>
      <c r="EO130" s="16">
        <f t="shared" si="167"/>
        <v>9.5999999999999943</v>
      </c>
      <c r="EP130" s="16">
        <f t="shared" si="167"/>
        <v>6.9000000000000057</v>
      </c>
      <c r="EQ130" s="16">
        <f t="shared" si="167"/>
        <v>18.5</v>
      </c>
      <c r="ER130" s="16">
        <f t="shared" si="167"/>
        <v>24.800000000000011</v>
      </c>
      <c r="ES130" s="16">
        <f t="shared" si="167"/>
        <v>17.799999999999997</v>
      </c>
      <c r="ET130" s="16">
        <f t="shared" si="167"/>
        <v>23.5</v>
      </c>
      <c r="EU130" s="16">
        <f t="shared" si="167"/>
        <v>26.6</v>
      </c>
      <c r="EV130" s="16">
        <f t="shared" si="167"/>
        <v>33.000000000000007</v>
      </c>
      <c r="EW130" s="16">
        <f t="shared" si="167"/>
        <v>26.799999999999997</v>
      </c>
      <c r="EX130" s="16">
        <f t="shared" si="167"/>
        <v>10.5</v>
      </c>
      <c r="EY130" s="16">
        <f t="shared" si="167"/>
        <v>5.7999999999999972</v>
      </c>
      <c r="EZ130" s="16">
        <f t="shared" ref="EZ130:FM130" si="168">EZ117-EZ96</f>
        <v>2.5999999999999943</v>
      </c>
      <c r="FA130" s="16">
        <f t="shared" si="168"/>
        <v>1.5999999999999943</v>
      </c>
      <c r="FB130" s="16">
        <f t="shared" si="168"/>
        <v>5.5</v>
      </c>
      <c r="FC130" s="16">
        <f t="shared" si="168"/>
        <v>21.000000000000007</v>
      </c>
      <c r="FD130" s="16">
        <f t="shared" si="168"/>
        <v>19.299999999999997</v>
      </c>
      <c r="FE130" s="16">
        <f t="shared" si="168"/>
        <v>9.5</v>
      </c>
      <c r="FF130" s="16">
        <f t="shared" si="168"/>
        <v>1.7999999999999972</v>
      </c>
      <c r="FG130" s="16">
        <f t="shared" si="168"/>
        <v>-6.7999999999999972</v>
      </c>
      <c r="FH130" s="16">
        <f t="shared" si="168"/>
        <v>0.10000000000000853</v>
      </c>
      <c r="FI130" s="16">
        <f t="shared" si="168"/>
        <v>5.5999999999999943</v>
      </c>
      <c r="FJ130" s="16">
        <f t="shared" si="168"/>
        <v>-6.7000000000000028</v>
      </c>
      <c r="FK130" s="16">
        <f t="shared" si="168"/>
        <v>-2.4000000000000057</v>
      </c>
      <c r="FL130" s="16">
        <f t="shared" si="168"/>
        <v>0.20000000000000284</v>
      </c>
      <c r="FM130" s="16">
        <f t="shared" si="168"/>
        <v>-5.1999999999999886</v>
      </c>
      <c r="FN130" s="16">
        <f t="shared" ref="FN130:FT130" si="169">FN117-FN96</f>
        <v>-7.9000000000000057</v>
      </c>
      <c r="FO130" s="16">
        <f t="shared" si="169"/>
        <v>2.7000000000000028</v>
      </c>
      <c r="FP130" s="16">
        <f t="shared" si="169"/>
        <v>2.5</v>
      </c>
      <c r="FQ130" s="16">
        <f t="shared" si="169"/>
        <v>-4</v>
      </c>
      <c r="FR130" s="16">
        <f t="shared" si="169"/>
        <v>-8.2999999999999972</v>
      </c>
      <c r="FS130" s="16">
        <f t="shared" si="169"/>
        <v>-12.299999999999997</v>
      </c>
      <c r="FT130" s="16">
        <f t="shared" si="169"/>
        <v>-8.2000000000000028</v>
      </c>
      <c r="FU130" s="16">
        <f t="shared" ref="FU130:GA130" si="170">FU117-FU96</f>
        <v>-10.899999999999991</v>
      </c>
      <c r="FV130" s="16">
        <f t="shared" si="170"/>
        <v>-7.8000000000000114</v>
      </c>
      <c r="FW130" s="16">
        <f t="shared" si="170"/>
        <v>-9.5999999999999943</v>
      </c>
      <c r="FX130" s="16">
        <f t="shared" si="170"/>
        <v>-9.1999999999999886</v>
      </c>
      <c r="FY130" s="16">
        <f t="shared" si="170"/>
        <v>-14</v>
      </c>
      <c r="FZ130" s="16">
        <f t="shared" si="170"/>
        <v>-13</v>
      </c>
      <c r="GA130" s="16">
        <f t="shared" si="170"/>
        <v>2.5999999999999943</v>
      </c>
      <c r="GB130" s="16">
        <f t="shared" ref="GB130:GH130" si="171">GB117-GB96</f>
        <v>6.8000000000000114</v>
      </c>
      <c r="GC130" s="16">
        <f t="shared" si="171"/>
        <v>2.5</v>
      </c>
      <c r="GD130" s="16">
        <f t="shared" si="171"/>
        <v>-8.6000000000000085</v>
      </c>
      <c r="GE130" s="16">
        <f t="shared" si="171"/>
        <v>0.70000000000000284</v>
      </c>
      <c r="GF130" s="16">
        <f t="shared" si="171"/>
        <v>-3.7000000000000028</v>
      </c>
      <c r="GG130" s="16">
        <f t="shared" si="171"/>
        <v>5.5999999999999943</v>
      </c>
      <c r="GH130" s="16">
        <f t="shared" si="171"/>
        <v>3.5</v>
      </c>
      <c r="GI130" s="16">
        <f t="shared" ref="GI130:GO130" si="172">GI117-GI96</f>
        <v>-1.0999999999999943</v>
      </c>
      <c r="GJ130" s="16">
        <f t="shared" si="172"/>
        <v>2.8999999999999915</v>
      </c>
      <c r="GK130" s="16">
        <f t="shared" si="172"/>
        <v>7.2000000000000028</v>
      </c>
      <c r="GL130" s="16">
        <f t="shared" si="172"/>
        <v>6.2999999999999972</v>
      </c>
      <c r="GM130" s="16">
        <f t="shared" si="172"/>
        <v>0.29999999999999716</v>
      </c>
      <c r="GN130" s="16">
        <f t="shared" si="172"/>
        <v>1.5</v>
      </c>
      <c r="GO130" s="16">
        <f t="shared" si="172"/>
        <v>-4.2999999999999972</v>
      </c>
      <c r="GP130" s="16">
        <f t="shared" ref="GP130:GV130" si="173">GP117-GP96</f>
        <v>4</v>
      </c>
      <c r="GQ130" s="16">
        <f t="shared" si="173"/>
        <v>10.300000000000011</v>
      </c>
      <c r="GR130" s="16">
        <f t="shared" si="173"/>
        <v>6.5</v>
      </c>
      <c r="GS130" s="16">
        <f t="shared" si="173"/>
        <v>4.7000000000000028</v>
      </c>
      <c r="GT130" s="16">
        <f t="shared" si="173"/>
        <v>6</v>
      </c>
      <c r="GU130" s="16">
        <f t="shared" si="173"/>
        <v>20.200000000000003</v>
      </c>
      <c r="GV130" s="16">
        <f t="shared" si="173"/>
        <v>27.100000000000009</v>
      </c>
      <c r="GW130" s="16">
        <f t="shared" ref="GW130:HC130" si="174">GW117-GW96</f>
        <v>21.700000000000003</v>
      </c>
      <c r="GX130" s="16">
        <f t="shared" si="174"/>
        <v>11.100000000000001</v>
      </c>
      <c r="GY130" s="16">
        <f t="shared" si="174"/>
        <v>0.89999999999999858</v>
      </c>
      <c r="GZ130" s="16">
        <f t="shared" si="174"/>
        <v>2.5999999999999943</v>
      </c>
      <c r="HA130" s="16">
        <f t="shared" si="174"/>
        <v>12.699999999999996</v>
      </c>
      <c r="HB130" s="16">
        <f t="shared" si="174"/>
        <v>19.200000000000003</v>
      </c>
      <c r="HC130" s="16">
        <f t="shared" si="174"/>
        <v>8</v>
      </c>
      <c r="HD130" s="16">
        <f t="shared" ref="HD130:HJ130" si="175">HD117-HD96</f>
        <v>4.6999999999999886</v>
      </c>
      <c r="HE130" s="16">
        <f t="shared" si="175"/>
        <v>8.2999999999999972</v>
      </c>
      <c r="HF130" s="16">
        <f t="shared" si="175"/>
        <v>12.600000000000009</v>
      </c>
      <c r="HG130" s="16">
        <f t="shared" si="175"/>
        <v>19.100000000000001</v>
      </c>
      <c r="HH130" s="16">
        <f t="shared" si="175"/>
        <v>23.4</v>
      </c>
      <c r="HI130" s="16">
        <f t="shared" si="175"/>
        <v>21.199999999999996</v>
      </c>
      <c r="HJ130" s="16">
        <f t="shared" si="175"/>
        <v>15.800000000000004</v>
      </c>
      <c r="HK130" s="16">
        <f t="shared" ref="HK130:HQ130" si="176">HK117-HK96</f>
        <v>9</v>
      </c>
      <c r="HL130" s="16">
        <f t="shared" si="176"/>
        <v>2.5999999999999943</v>
      </c>
      <c r="HM130" s="16">
        <f t="shared" si="176"/>
        <v>-2.9000000000000057</v>
      </c>
      <c r="HN130" s="16">
        <f t="shared" si="176"/>
        <v>-1</v>
      </c>
      <c r="HO130" s="16">
        <f t="shared" si="176"/>
        <v>3.8000000000000043</v>
      </c>
      <c r="HP130" s="16">
        <f t="shared" si="176"/>
        <v>6.2999999999999972</v>
      </c>
      <c r="HQ130" s="16">
        <f t="shared" si="176"/>
        <v>4.1000000000000014</v>
      </c>
      <c r="HR130" s="16">
        <f t="shared" ref="HR130:HX130" si="177">HR117-HR96</f>
        <v>-0.79999999999999716</v>
      </c>
      <c r="HS130" s="16">
        <f t="shared" si="177"/>
        <v>0.59999999999999432</v>
      </c>
      <c r="HT130" s="16">
        <f t="shared" si="177"/>
        <v>6</v>
      </c>
      <c r="HU130" s="16">
        <f t="shared" si="177"/>
        <v>4.7000000000000028</v>
      </c>
      <c r="HV130" s="16">
        <f t="shared" si="177"/>
        <v>3.1000000000000014</v>
      </c>
      <c r="HW130" s="16">
        <f t="shared" si="177"/>
        <v>3.3999999999999915</v>
      </c>
      <c r="HX130" s="16">
        <f t="shared" si="177"/>
        <v>5.3999999999999986</v>
      </c>
      <c r="HY130" s="16">
        <f t="shared" ref="HY130:IE130" si="178">HY117-HY96</f>
        <v>9.7999999999999972</v>
      </c>
      <c r="HZ130" s="16">
        <f t="shared" si="178"/>
        <v>13.200000000000003</v>
      </c>
      <c r="IA130" s="16">
        <f t="shared" si="178"/>
        <v>21.1</v>
      </c>
      <c r="IB130" s="16">
        <f t="shared" si="178"/>
        <v>23.1</v>
      </c>
      <c r="IC130" s="16">
        <f t="shared" si="178"/>
        <v>14.700000000000003</v>
      </c>
      <c r="ID130" s="16">
        <f t="shared" si="178"/>
        <v>7.1999999999999886</v>
      </c>
      <c r="IE130" s="16">
        <f t="shared" si="178"/>
        <v>4.7000000000000028</v>
      </c>
      <c r="IF130" s="16">
        <f>IF117-IF96</f>
        <v>6.6000000000000085</v>
      </c>
      <c r="IG130" s="16">
        <f t="shared" ref="IG130:IS130" si="179">IG117-IG96</f>
        <v>5.2999999999999972</v>
      </c>
      <c r="IH130" s="16">
        <f t="shared" si="179"/>
        <v>14</v>
      </c>
      <c r="II130" s="16">
        <f t="shared" si="179"/>
        <v>8.2000000000000028</v>
      </c>
      <c r="IJ130" s="16">
        <f t="shared" si="179"/>
        <v>-1.7999999999999972</v>
      </c>
      <c r="IK130" s="16">
        <f t="shared" si="179"/>
        <v>-3.5</v>
      </c>
      <c r="IL130" s="16">
        <f t="shared" si="179"/>
        <v>-2</v>
      </c>
      <c r="IM130" s="16">
        <f t="shared" si="179"/>
        <v>-5.1999999999999957</v>
      </c>
      <c r="IN130" s="16">
        <f t="shared" si="179"/>
        <v>-9.3000000000000043</v>
      </c>
      <c r="IO130" s="16">
        <f t="shared" si="179"/>
        <v>-10</v>
      </c>
      <c r="IP130" s="16">
        <f t="shared" si="179"/>
        <v>-10.600000000000009</v>
      </c>
      <c r="IQ130" s="16">
        <f t="shared" si="179"/>
        <v>-9</v>
      </c>
      <c r="IR130" s="16">
        <f t="shared" si="179"/>
        <v>-10.899999999999999</v>
      </c>
      <c r="IS130" s="16">
        <f t="shared" si="179"/>
        <v>-9.8999999999999986</v>
      </c>
    </row>
    <row r="131" spans="1:255" s="32" customFormat="1" ht="12" customHeight="1" x14ac:dyDescent="0.15">
      <c r="A131" s="39" t="s">
        <v>47</v>
      </c>
      <c r="B131" s="16">
        <f t="shared" ref="B131:AG131" si="180">B118-B95</f>
        <v>8.2999999999998408E-2</v>
      </c>
      <c r="C131" s="16">
        <f t="shared" si="180"/>
        <v>-2.2600000000000051</v>
      </c>
      <c r="D131" s="16">
        <f t="shared" si="180"/>
        <v>-2.6559999999999988</v>
      </c>
      <c r="E131" s="16">
        <f t="shared" si="180"/>
        <v>0.11899999999999267</v>
      </c>
      <c r="F131" s="16">
        <f t="shared" si="180"/>
        <v>0.28900000000000148</v>
      </c>
      <c r="G131" s="16">
        <f t="shared" si="180"/>
        <v>0.55499999999999972</v>
      </c>
      <c r="H131" s="16">
        <f t="shared" si="180"/>
        <v>0.38300000000000267</v>
      </c>
      <c r="I131" s="16">
        <f t="shared" si="180"/>
        <v>0.375</v>
      </c>
      <c r="J131" s="16">
        <f t="shared" si="180"/>
        <v>-1.8549999999999969</v>
      </c>
      <c r="K131" s="16">
        <f t="shared" si="180"/>
        <v>-1.6829999999999998</v>
      </c>
      <c r="L131" s="16">
        <f t="shared" si="180"/>
        <v>0.78699999999999903</v>
      </c>
      <c r="M131" s="16">
        <f t="shared" si="180"/>
        <v>0.44600000000000506</v>
      </c>
      <c r="N131" s="16">
        <f t="shared" si="180"/>
        <v>0.4269999999999996</v>
      </c>
      <c r="O131" s="16">
        <f t="shared" si="180"/>
        <v>0.54899999999999949</v>
      </c>
      <c r="P131" s="16">
        <f t="shared" si="180"/>
        <v>0.59100000000000108</v>
      </c>
      <c r="Q131" s="16">
        <f t="shared" si="180"/>
        <v>-1.6439999999999984</v>
      </c>
      <c r="R131" s="16">
        <f t="shared" si="180"/>
        <v>-1.4620000000000033</v>
      </c>
      <c r="S131" s="16">
        <f t="shared" si="180"/>
        <v>0.76200000000000045</v>
      </c>
      <c r="T131" s="16">
        <f t="shared" si="180"/>
        <v>0.82000000000000028</v>
      </c>
      <c r="U131" s="16">
        <f t="shared" si="180"/>
        <v>0.77299999999999613</v>
      </c>
      <c r="V131" s="16">
        <f t="shared" si="180"/>
        <v>0.83800000000000097</v>
      </c>
      <c r="W131" s="16">
        <f t="shared" si="180"/>
        <v>0.5940000000000083</v>
      </c>
      <c r="X131" s="16">
        <f t="shared" si="180"/>
        <v>-1.6479999999999961</v>
      </c>
      <c r="Y131" s="16">
        <f t="shared" si="180"/>
        <v>-1.6239999999999952</v>
      </c>
      <c r="Z131" s="16">
        <f t="shared" si="180"/>
        <v>0.6489999999999938</v>
      </c>
      <c r="AA131" s="16">
        <f t="shared" si="180"/>
        <v>0.89200000000000301</v>
      </c>
      <c r="AB131" s="16">
        <f t="shared" si="180"/>
        <v>0.67300000000000182</v>
      </c>
      <c r="AC131" s="16">
        <f t="shared" si="180"/>
        <v>0.73300000000000409</v>
      </c>
      <c r="AD131" s="16">
        <f t="shared" si="180"/>
        <v>1.0219999999999985</v>
      </c>
      <c r="AE131" s="16">
        <f t="shared" si="180"/>
        <v>-0.92900000000000205</v>
      </c>
      <c r="AF131" s="16">
        <f t="shared" si="180"/>
        <v>-0.73700000000000188</v>
      </c>
      <c r="AG131" s="16">
        <f t="shared" si="180"/>
        <v>-1.2930000000000064</v>
      </c>
      <c r="AH131" s="16">
        <f t="shared" ref="AH131:AX131" si="181">AH118-AH95</f>
        <v>0.54500000000000171</v>
      </c>
      <c r="AI131" s="16">
        <f t="shared" si="181"/>
        <v>0.56799999999999784</v>
      </c>
      <c r="AJ131" s="16">
        <f t="shared" si="181"/>
        <v>0.64099999999999824</v>
      </c>
      <c r="AK131" s="16">
        <f t="shared" si="181"/>
        <v>0.69299999999999784</v>
      </c>
      <c r="AL131" s="16">
        <f t="shared" si="181"/>
        <v>-1.7190000000000012</v>
      </c>
      <c r="AM131" s="16">
        <f t="shared" si="181"/>
        <v>-1.6899999999999977</v>
      </c>
      <c r="AN131" s="16">
        <f t="shared" si="181"/>
        <v>0.88100000000000023</v>
      </c>
      <c r="AO131" s="16">
        <f t="shared" si="181"/>
        <v>0.6180000000000021</v>
      </c>
      <c r="AP131" s="16">
        <f t="shared" si="181"/>
        <v>1.1290000000000049</v>
      </c>
      <c r="AQ131" s="16">
        <f t="shared" si="181"/>
        <v>0.59799999999999898</v>
      </c>
      <c r="AR131" s="16">
        <f t="shared" si="181"/>
        <v>-9.0999999999993975E-2</v>
      </c>
      <c r="AS131" s="16">
        <f t="shared" si="181"/>
        <v>-1.644999999999996</v>
      </c>
      <c r="AT131" s="16">
        <f t="shared" si="181"/>
        <v>-1.8710000000000022</v>
      </c>
      <c r="AU131" s="16">
        <f t="shared" si="181"/>
        <v>0.44299999999999784</v>
      </c>
      <c r="AV131" s="16">
        <f t="shared" si="181"/>
        <v>-0.12100000000000222</v>
      </c>
      <c r="AW131" s="16">
        <f t="shared" si="181"/>
        <v>0.10800000000000409</v>
      </c>
      <c r="AX131" s="16">
        <f t="shared" si="181"/>
        <v>8.6999999999996191E-2</v>
      </c>
      <c r="AY131" s="16">
        <f t="shared" ref="AY131:BL131" si="182">AY118-AY97</f>
        <v>-0.12700000000000244</v>
      </c>
      <c r="AZ131" s="16">
        <f t="shared" si="182"/>
        <v>-2.3070000000000022</v>
      </c>
      <c r="BA131" s="16">
        <f t="shared" si="182"/>
        <v>-2.7620000000000005</v>
      </c>
      <c r="BB131" s="16">
        <f t="shared" si="182"/>
        <v>-0.69500000000000028</v>
      </c>
      <c r="BC131" s="16">
        <f t="shared" si="182"/>
        <v>-0.8160000000000025</v>
      </c>
      <c r="BD131" s="16">
        <f t="shared" si="182"/>
        <v>-1.1109999999999971</v>
      </c>
      <c r="BE131" s="16">
        <f t="shared" si="182"/>
        <v>-1.078000000000003</v>
      </c>
      <c r="BF131" s="16">
        <f t="shared" si="182"/>
        <v>-1.3590000000000018</v>
      </c>
      <c r="BG131" s="16">
        <f t="shared" si="182"/>
        <v>-3.2370000000000019</v>
      </c>
      <c r="BH131" s="16">
        <f t="shared" si="182"/>
        <v>-3.3359999999999985</v>
      </c>
      <c r="BI131" s="16">
        <f t="shared" si="182"/>
        <v>-1.2899999999999991</v>
      </c>
      <c r="BJ131" s="16">
        <f t="shared" si="182"/>
        <v>-1.0929999999999964</v>
      </c>
      <c r="BK131" s="16">
        <f t="shared" si="182"/>
        <v>-1.4299999999999997</v>
      </c>
      <c r="BL131" s="16">
        <f t="shared" si="182"/>
        <v>-1.1309999999999931</v>
      </c>
      <c r="BM131" s="16">
        <f t="shared" ref="BM131:BZ131" si="183">BM118-BM97</f>
        <v>-2.3900000000000006</v>
      </c>
      <c r="BN131" s="16">
        <f t="shared" si="183"/>
        <v>-5.7769999999999939</v>
      </c>
      <c r="BO131" s="16">
        <f t="shared" si="183"/>
        <v>-3.6989999999999981</v>
      </c>
      <c r="BP131" s="16">
        <f t="shared" si="183"/>
        <v>-1.5409999999999968</v>
      </c>
      <c r="BQ131" s="16">
        <f t="shared" si="183"/>
        <v>-1.1869999999999976</v>
      </c>
      <c r="BR131" s="16">
        <f t="shared" si="183"/>
        <v>-1.9140000000000015</v>
      </c>
      <c r="BS131" s="16">
        <f t="shared" si="183"/>
        <v>-1.4859999999999971</v>
      </c>
      <c r="BT131" s="16">
        <f t="shared" si="183"/>
        <v>-1.2819999999999894</v>
      </c>
      <c r="BU131" s="16">
        <f t="shared" si="183"/>
        <v>-3.8279999999999959</v>
      </c>
      <c r="BV131" s="16">
        <f t="shared" si="183"/>
        <v>-3.4600000000000009</v>
      </c>
      <c r="BW131" s="16">
        <f t="shared" si="183"/>
        <v>-1.419000000000004</v>
      </c>
      <c r="BX131" s="16">
        <f t="shared" si="183"/>
        <v>-1.5389999999999944</v>
      </c>
      <c r="BY131" s="16">
        <f t="shared" si="183"/>
        <v>-1.2910000000000039</v>
      </c>
      <c r="BZ131" s="16">
        <f t="shared" si="183"/>
        <v>-1.1510000000000105</v>
      </c>
      <c r="CA131" s="16">
        <f t="shared" ref="CA131:CN131" si="184">CA118-CA97</f>
        <v>-0.79899999999999949</v>
      </c>
      <c r="CB131" s="16">
        <f t="shared" si="184"/>
        <v>-3.169000000000004</v>
      </c>
      <c r="CC131" s="16">
        <f t="shared" si="184"/>
        <v>-3.2220000000000084</v>
      </c>
      <c r="CD131" s="16">
        <f t="shared" si="184"/>
        <v>-0.62700000000000955</v>
      </c>
      <c r="CE131" s="16">
        <f t="shared" si="184"/>
        <v>-0.375</v>
      </c>
      <c r="CF131" s="16">
        <f t="shared" si="184"/>
        <v>-4.399999999999693E-2</v>
      </c>
      <c r="CG131" s="16">
        <f t="shared" si="184"/>
        <v>-0.125</v>
      </c>
      <c r="CH131" s="16">
        <f t="shared" si="184"/>
        <v>-0.24799999999999756</v>
      </c>
      <c r="CI131" s="16">
        <f t="shared" si="184"/>
        <v>-2.5480000000000018</v>
      </c>
      <c r="CJ131" s="16">
        <f t="shared" si="184"/>
        <v>-2.6110000000000042</v>
      </c>
      <c r="CK131" s="16">
        <f t="shared" si="184"/>
        <v>5.1000000000009038E-2</v>
      </c>
      <c r="CL131" s="16">
        <f t="shared" si="184"/>
        <v>-0.27599999999999625</v>
      </c>
      <c r="CM131" s="16">
        <f t="shared" si="184"/>
        <v>-0.58099999999999596</v>
      </c>
      <c r="CN131" s="16">
        <f t="shared" si="184"/>
        <v>-0.60199999999999676</v>
      </c>
      <c r="CO131" s="16">
        <f t="shared" ref="CO131:DB131" si="185">CO118-CO97</f>
        <v>-0.47700000000000387</v>
      </c>
      <c r="CP131" s="16">
        <f t="shared" si="185"/>
        <v>-2.7950000000000017</v>
      </c>
      <c r="CQ131" s="16">
        <f t="shared" si="185"/>
        <v>-3.2079999999999984</v>
      </c>
      <c r="CR131" s="16">
        <f t="shared" si="185"/>
        <v>-1.1689999999999898</v>
      </c>
      <c r="CS131" s="16">
        <f t="shared" si="185"/>
        <v>-0.98499999999999943</v>
      </c>
      <c r="CT131" s="16">
        <f t="shared" si="185"/>
        <v>-0.90299999999999869</v>
      </c>
      <c r="CU131" s="16">
        <f t="shared" si="185"/>
        <v>-0.81799999999999784</v>
      </c>
      <c r="CV131" s="16">
        <f t="shared" si="185"/>
        <v>-1.2750000000000057</v>
      </c>
      <c r="CW131" s="16">
        <f t="shared" si="185"/>
        <v>-4.1249999999999929</v>
      </c>
      <c r="CX131" s="16">
        <f t="shared" si="185"/>
        <v>-3.9499999999999957</v>
      </c>
      <c r="CY131" s="16">
        <f t="shared" si="185"/>
        <v>-1.240000000000002</v>
      </c>
      <c r="CZ131" s="16">
        <f t="shared" si="185"/>
        <v>-1.11099999999999</v>
      </c>
      <c r="DA131" s="16">
        <f t="shared" si="185"/>
        <v>-1.4299999999999997</v>
      </c>
      <c r="DB131" s="16">
        <f t="shared" si="185"/>
        <v>-1.7249999999999943</v>
      </c>
      <c r="DC131" s="16">
        <f t="shared" ref="DC131:DP131" si="186">DC118-DC97</f>
        <v>-1.4230000000000089</v>
      </c>
      <c r="DD131" s="16">
        <f t="shared" si="186"/>
        <v>-4.3490000000000109</v>
      </c>
      <c r="DE131" s="16">
        <f t="shared" si="186"/>
        <v>-4.0980000000000061</v>
      </c>
      <c r="DF131" s="16">
        <f t="shared" si="186"/>
        <v>-1.7320000000000064</v>
      </c>
      <c r="DG131" s="16">
        <f t="shared" si="186"/>
        <v>-2.1909999999999883</v>
      </c>
      <c r="DH131" s="16">
        <f t="shared" si="186"/>
        <v>-1.9719999999999942</v>
      </c>
      <c r="DI131" s="16">
        <f t="shared" si="186"/>
        <v>-2.0429999999999922</v>
      </c>
      <c r="DJ131" s="16">
        <f t="shared" si="186"/>
        <v>-1.6519999999999868</v>
      </c>
      <c r="DK131" s="16">
        <f t="shared" si="186"/>
        <v>-4.9440000000000026</v>
      </c>
      <c r="DL131" s="16">
        <f t="shared" si="186"/>
        <v>-4.8700000000000045</v>
      </c>
      <c r="DM131" s="16">
        <f t="shared" si="186"/>
        <v>-1.2990000000000066</v>
      </c>
      <c r="DN131" s="16">
        <f t="shared" si="186"/>
        <v>0.24799999999999045</v>
      </c>
      <c r="DO131" s="16">
        <f t="shared" si="186"/>
        <v>0.52300000000001035</v>
      </c>
      <c r="DP131" s="16">
        <f t="shared" si="186"/>
        <v>0.18999999999999773</v>
      </c>
      <c r="DQ131" s="16">
        <f t="shared" ref="DQ131:DW131" si="187">DQ118-DQ97</f>
        <v>-0.23999999999999488</v>
      </c>
      <c r="DR131" s="16">
        <f t="shared" si="187"/>
        <v>-2.9669999999999987</v>
      </c>
      <c r="DS131" s="16">
        <f t="shared" si="187"/>
        <v>-2.269999999999996</v>
      </c>
      <c r="DT131" s="16">
        <f t="shared" si="187"/>
        <v>0.58899999999999864</v>
      </c>
      <c r="DU131" s="16">
        <f t="shared" si="187"/>
        <v>-0.38500000000000512</v>
      </c>
      <c r="DV131" s="16">
        <f t="shared" si="187"/>
        <v>-1.4269999999999925</v>
      </c>
      <c r="DW131" s="16">
        <f t="shared" si="187"/>
        <v>-1.5640000000000072</v>
      </c>
      <c r="DX131" s="16">
        <f t="shared" ref="DX131:ED131" si="188">DX118-DX97</f>
        <v>-1.9619999999999891</v>
      </c>
      <c r="DY131" s="16">
        <f t="shared" si="188"/>
        <v>-5.0009999999999906</v>
      </c>
      <c r="DZ131" s="16">
        <f t="shared" si="188"/>
        <v>-6.0090000000000003</v>
      </c>
      <c r="EA131" s="16">
        <f t="shared" si="188"/>
        <v>-3.9339999999999975</v>
      </c>
      <c r="EB131" s="16">
        <f t="shared" si="188"/>
        <v>-4.3359999999999985</v>
      </c>
      <c r="EC131" s="16">
        <f t="shared" si="188"/>
        <v>-5.3749999999999858</v>
      </c>
      <c r="ED131" s="16">
        <f t="shared" si="188"/>
        <v>-3.9579999999999984</v>
      </c>
      <c r="EE131" s="16">
        <f t="shared" ref="EE131:EY131" si="189">EE118-EE97</f>
        <v>-4.0559999999999974</v>
      </c>
      <c r="EF131" s="16">
        <f t="shared" si="189"/>
        <v>-7.3859999999999957</v>
      </c>
      <c r="EG131" s="16">
        <f t="shared" si="189"/>
        <v>-6.9009999999999962</v>
      </c>
      <c r="EH131" s="16">
        <f t="shared" si="189"/>
        <v>-2.6440000000000055</v>
      </c>
      <c r="EI131" s="16">
        <f t="shared" si="189"/>
        <v>-5.3239999999999981</v>
      </c>
      <c r="EJ131" s="16">
        <f t="shared" si="189"/>
        <v>-3.0520000000000067</v>
      </c>
      <c r="EK131" s="16">
        <f t="shared" si="189"/>
        <v>-3.0150000000000006</v>
      </c>
      <c r="EL131" s="16">
        <f t="shared" si="189"/>
        <v>-2.7009999999999934</v>
      </c>
      <c r="EM131" s="16">
        <f t="shared" si="189"/>
        <v>-4.8800000000000097</v>
      </c>
      <c r="EN131" s="16">
        <f t="shared" si="189"/>
        <v>-4.5730000000000075</v>
      </c>
      <c r="EO131" s="16">
        <f t="shared" si="189"/>
        <v>-1.1580000000000013</v>
      </c>
      <c r="EP131" s="16">
        <f t="shared" si="189"/>
        <v>-1.1559999999999917</v>
      </c>
      <c r="EQ131" s="16">
        <f t="shared" si="189"/>
        <v>-1.0250000000000057</v>
      </c>
      <c r="ER131" s="16">
        <f t="shared" si="189"/>
        <v>9.9000000000003752E-2</v>
      </c>
      <c r="ES131" s="16">
        <f t="shared" si="189"/>
        <v>7.0999999999997954E-2</v>
      </c>
      <c r="ET131" s="16">
        <f t="shared" si="189"/>
        <v>-3.2740000000000009</v>
      </c>
      <c r="EU131" s="16">
        <f t="shared" si="189"/>
        <v>-3.2129999999999939</v>
      </c>
      <c r="EV131" s="16">
        <f t="shared" si="189"/>
        <v>-0.48199999999999932</v>
      </c>
      <c r="EW131" s="16">
        <f t="shared" si="189"/>
        <v>-0.16400000000000148</v>
      </c>
      <c r="EX131" s="16">
        <f t="shared" si="189"/>
        <v>3.0000000000001137E-3</v>
      </c>
      <c r="EY131" s="16">
        <f t="shared" si="189"/>
        <v>1.300000000000523E-2</v>
      </c>
      <c r="EZ131" s="16">
        <f t="shared" ref="EZ131:FM131" si="190">EZ118-EZ97</f>
        <v>0.11699999999999022</v>
      </c>
      <c r="FA131" s="16">
        <f t="shared" si="190"/>
        <v>-3.4330000000000069</v>
      </c>
      <c r="FB131" s="16">
        <f t="shared" si="190"/>
        <v>-3.3199999999999932</v>
      </c>
      <c r="FC131" s="16">
        <f t="shared" si="190"/>
        <v>-0.5969999999999942</v>
      </c>
      <c r="FD131" s="16">
        <f t="shared" si="190"/>
        <v>-0.5660000000000025</v>
      </c>
      <c r="FE131" s="16">
        <f t="shared" si="190"/>
        <v>-0.54099999999999682</v>
      </c>
      <c r="FF131" s="16">
        <f t="shared" si="190"/>
        <v>-0.45199999999998397</v>
      </c>
      <c r="FG131" s="16">
        <f t="shared" si="190"/>
        <v>-0.39700000000000557</v>
      </c>
      <c r="FH131" s="16">
        <f t="shared" si="190"/>
        <v>-4.5419999999999874</v>
      </c>
      <c r="FI131" s="16">
        <f t="shared" si="190"/>
        <v>-0.36200000000000898</v>
      </c>
      <c r="FJ131" s="16">
        <f t="shared" si="190"/>
        <v>-0.36200000000000898</v>
      </c>
      <c r="FK131" s="16">
        <f t="shared" si="190"/>
        <v>-0.54200000000000159</v>
      </c>
      <c r="FL131" s="16">
        <f t="shared" si="190"/>
        <v>-0.14100000000000534</v>
      </c>
      <c r="FM131" s="16">
        <f t="shared" si="190"/>
        <v>-1.1599999999999966</v>
      </c>
      <c r="FN131" s="16">
        <f t="shared" ref="FN131:FT131" si="191">FN118-FN97</f>
        <v>-1.0990000000000038</v>
      </c>
      <c r="FO131" s="16">
        <f t="shared" si="191"/>
        <v>-4.6199999999999903</v>
      </c>
      <c r="FP131" s="16">
        <f t="shared" si="191"/>
        <v>-4.546999999999997</v>
      </c>
      <c r="FQ131" s="16">
        <f t="shared" si="191"/>
        <v>-0.88899999999999579</v>
      </c>
      <c r="FR131" s="16">
        <f t="shared" si="191"/>
        <v>-1.0750000000000028</v>
      </c>
      <c r="FS131" s="16">
        <f t="shared" si="191"/>
        <v>-1.0899999999999892</v>
      </c>
      <c r="FT131" s="16">
        <f t="shared" si="191"/>
        <v>9.0000000000003411E-3</v>
      </c>
      <c r="FU131" s="16">
        <f t="shared" ref="FU131:GA131" si="192">FU118-FU97</f>
        <v>3.1000000000005912E-2</v>
      </c>
      <c r="FV131" s="16">
        <f t="shared" si="192"/>
        <v>-4.3640000000000043</v>
      </c>
      <c r="FW131" s="16">
        <f t="shared" si="192"/>
        <v>-4.3220000000000027</v>
      </c>
      <c r="FX131" s="16">
        <f t="shared" si="192"/>
        <v>-0.69499999999997897</v>
      </c>
      <c r="FY131" s="16">
        <f t="shared" si="192"/>
        <v>-0.50600000000000023</v>
      </c>
      <c r="FZ131" s="16">
        <f t="shared" si="192"/>
        <v>0.37199999999999989</v>
      </c>
      <c r="GA131" s="16">
        <f t="shared" si="192"/>
        <v>-0.61900000000001398</v>
      </c>
      <c r="GB131" s="16">
        <f t="shared" ref="GB131:GH131" si="193">GB118-GB97</f>
        <v>0.30300000000001148</v>
      </c>
      <c r="GC131" s="16">
        <f t="shared" si="193"/>
        <v>-3.1260000000000048</v>
      </c>
      <c r="GD131" s="16">
        <f t="shared" si="193"/>
        <v>-3.1359999999999957</v>
      </c>
      <c r="GE131" s="16">
        <f t="shared" si="193"/>
        <v>2.4860000000000042</v>
      </c>
      <c r="GF131" s="16">
        <f t="shared" si="193"/>
        <v>1.3319999999999936</v>
      </c>
      <c r="GG131" s="16">
        <f t="shared" si="193"/>
        <v>1.3349999999999937</v>
      </c>
      <c r="GH131" s="16">
        <f t="shared" si="193"/>
        <v>1.4120000000000061</v>
      </c>
      <c r="GI131" s="16">
        <f t="shared" ref="GI131:GO131" si="194">GI118-GI97</f>
        <v>2.5530000000000115</v>
      </c>
      <c r="GJ131" s="16">
        <f t="shared" si="194"/>
        <v>-1.3510000000000133</v>
      </c>
      <c r="GK131" s="16">
        <f t="shared" si="194"/>
        <v>-4.8859999999999957</v>
      </c>
      <c r="GL131" s="16">
        <f t="shared" si="194"/>
        <v>1.1280000000000001</v>
      </c>
      <c r="GM131" s="16">
        <f t="shared" si="194"/>
        <v>1.0979999999999848</v>
      </c>
      <c r="GN131" s="16">
        <f t="shared" si="194"/>
        <v>2.2449999999999903</v>
      </c>
      <c r="GO131" s="16">
        <f t="shared" si="194"/>
        <v>1.8599999999999994</v>
      </c>
      <c r="GP131" s="16">
        <f t="shared" ref="GP131:GV131" si="195">GP118-GP97</f>
        <v>0.7809999999999917</v>
      </c>
      <c r="GQ131" s="16">
        <f t="shared" si="195"/>
        <v>-1.5529999999999831</v>
      </c>
      <c r="GR131" s="16">
        <f t="shared" si="195"/>
        <v>-1.5049999999999955</v>
      </c>
      <c r="GS131" s="16">
        <f t="shared" si="195"/>
        <v>4.2820000000000107</v>
      </c>
      <c r="GT131" s="16">
        <f t="shared" si="195"/>
        <v>0.77500000000000568</v>
      </c>
      <c r="GU131" s="16">
        <f t="shared" si="195"/>
        <v>1.1690000000000111</v>
      </c>
      <c r="GV131" s="16">
        <f t="shared" si="195"/>
        <v>1.1380000000000052</v>
      </c>
      <c r="GW131" s="16">
        <f t="shared" ref="GW131:HC131" si="196">GW118-GW97</f>
        <v>2.5319999999999965</v>
      </c>
      <c r="GX131" s="16">
        <f t="shared" si="196"/>
        <v>-0.76499999999998636</v>
      </c>
      <c r="GY131" s="16">
        <f t="shared" si="196"/>
        <v>0.13599999999999568</v>
      </c>
      <c r="GZ131" s="16">
        <f t="shared" si="196"/>
        <v>1.5709999999999837</v>
      </c>
      <c r="HA131" s="16">
        <f t="shared" si="196"/>
        <v>1.7719999999999914</v>
      </c>
      <c r="HB131" s="16">
        <f t="shared" si="196"/>
        <v>1.269999999999996</v>
      </c>
      <c r="HC131" s="16">
        <f t="shared" si="196"/>
        <v>1.0139999999999958</v>
      </c>
      <c r="HD131" s="16">
        <f t="shared" ref="HD131:HJ131" si="197">HD118-HD97</f>
        <v>0.98699999999999477</v>
      </c>
      <c r="HE131" s="16">
        <f t="shared" si="197"/>
        <v>1.5589999999999975</v>
      </c>
      <c r="HF131" s="16">
        <f t="shared" si="197"/>
        <v>1.8910000000000053</v>
      </c>
      <c r="HG131" s="16">
        <f t="shared" si="197"/>
        <v>1.8050000000000068</v>
      </c>
      <c r="HH131" s="16">
        <f t="shared" si="197"/>
        <v>2.8440000000000083</v>
      </c>
      <c r="HI131" s="16">
        <f t="shared" si="197"/>
        <v>2.2799999999999869</v>
      </c>
      <c r="HJ131" s="16">
        <f t="shared" si="197"/>
        <v>2.6130000000000138</v>
      </c>
      <c r="HK131" s="16">
        <f t="shared" ref="HK131:HQ131" si="198">HK118-HK97</f>
        <v>0.99900000000000944</v>
      </c>
      <c r="HL131" s="16">
        <f t="shared" si="198"/>
        <v>1.6600000000000037</v>
      </c>
      <c r="HM131" s="16">
        <f t="shared" si="198"/>
        <v>1.5529999999999902</v>
      </c>
      <c r="HN131" s="16">
        <f t="shared" si="198"/>
        <v>1.2980000000000018</v>
      </c>
      <c r="HO131" s="16">
        <f t="shared" si="198"/>
        <v>1.9849999999999994</v>
      </c>
      <c r="HP131" s="16">
        <f t="shared" si="198"/>
        <v>1.2539999999999978</v>
      </c>
      <c r="HQ131" s="16">
        <f t="shared" si="198"/>
        <v>0.98799999999999955</v>
      </c>
      <c r="HR131" s="16">
        <f t="shared" ref="HR131:HX131" si="199">HR118-HR97</f>
        <v>0.81400000000000716</v>
      </c>
      <c r="HS131" s="16">
        <f t="shared" si="199"/>
        <v>1.1679999999999922</v>
      </c>
      <c r="HT131" s="16">
        <f t="shared" si="199"/>
        <v>2.1379999999999981</v>
      </c>
      <c r="HU131" s="16">
        <f t="shared" si="199"/>
        <v>0.67700000000000671</v>
      </c>
      <c r="HV131" s="16">
        <f t="shared" si="199"/>
        <v>-0.74399999999999977</v>
      </c>
      <c r="HW131" s="16">
        <f t="shared" si="199"/>
        <v>-0.21500000000001762</v>
      </c>
      <c r="HX131" s="16">
        <f t="shared" si="199"/>
        <v>0.42499999999999005</v>
      </c>
      <c r="HY131" s="16">
        <f t="shared" ref="HY131:IE131" si="200">HY118-HY97</f>
        <v>0.99799999999999756</v>
      </c>
      <c r="HZ131" s="16">
        <f t="shared" si="200"/>
        <v>0.9410000000000025</v>
      </c>
      <c r="IA131" s="16">
        <f t="shared" si="200"/>
        <v>4.5999999999999375E-2</v>
      </c>
      <c r="IB131" s="16">
        <f t="shared" si="200"/>
        <v>0.6039999999999992</v>
      </c>
      <c r="IC131" s="16">
        <f t="shared" si="200"/>
        <v>0.62300000000000466</v>
      </c>
      <c r="ID131" s="16">
        <f t="shared" si="200"/>
        <v>0.58199999999999363</v>
      </c>
      <c r="IE131" s="16">
        <f t="shared" si="200"/>
        <v>0.21600000000000108</v>
      </c>
      <c r="IF131" s="16">
        <f>IF118-IF97</f>
        <v>0.11300000000000665</v>
      </c>
      <c r="IG131" s="16">
        <f t="shared" ref="IG131:IS131" si="201">IG118-IG97</f>
        <v>0.38299999999999557</v>
      </c>
      <c r="IH131" s="16">
        <f t="shared" si="201"/>
        <v>0.75599999999999312</v>
      </c>
      <c r="II131" s="16">
        <f t="shared" si="201"/>
        <v>-1.509999999999998</v>
      </c>
      <c r="IJ131" s="16">
        <f t="shared" si="201"/>
        <v>-2.8489999999999966</v>
      </c>
      <c r="IK131" s="16">
        <f t="shared" si="201"/>
        <v>-2.796999999999997</v>
      </c>
      <c r="IL131" s="16">
        <f t="shared" si="201"/>
        <v>-2.5820000000000007</v>
      </c>
      <c r="IM131" s="16">
        <f t="shared" si="201"/>
        <v>-2.3809999999999931</v>
      </c>
      <c r="IN131" s="16">
        <f t="shared" si="201"/>
        <v>-2.2970000000000041</v>
      </c>
      <c r="IO131" s="16">
        <f t="shared" si="201"/>
        <v>-2.6920000000000002</v>
      </c>
      <c r="IP131" s="16">
        <f t="shared" si="201"/>
        <v>-2.9660000000000153</v>
      </c>
      <c r="IQ131" s="16">
        <f t="shared" si="201"/>
        <v>-2.2330000000000041</v>
      </c>
      <c r="IR131" s="16">
        <f t="shared" si="201"/>
        <v>-2.5979999999999919</v>
      </c>
      <c r="IS131" s="16">
        <f t="shared" si="201"/>
        <v>-2.2150000000000034</v>
      </c>
    </row>
    <row r="132" spans="1:255" s="76" customFormat="1" ht="12" customHeight="1" x14ac:dyDescent="0.15">
      <c r="A132" s="42"/>
      <c r="B132" s="42"/>
      <c r="C132" s="42"/>
      <c r="D132" s="42"/>
      <c r="E132" s="42"/>
      <c r="F132" s="42"/>
      <c r="G132" s="42"/>
      <c r="H132" s="19">
        <f>H100-H133</f>
        <v>54.56</v>
      </c>
      <c r="I132" s="81">
        <f>H132-H134</f>
        <v>2.5600000000000023</v>
      </c>
      <c r="J132" s="42"/>
      <c r="K132" s="42"/>
      <c r="L132" s="42"/>
      <c r="M132" s="42"/>
      <c r="N132" s="42"/>
      <c r="O132" s="19">
        <f>O100-O133</f>
        <v>47.70999999999993</v>
      </c>
      <c r="P132" s="81">
        <f>I132+O132-O134</f>
        <v>-4.7300000000000679</v>
      </c>
      <c r="Q132" s="42"/>
      <c r="R132" s="42"/>
      <c r="S132" s="42"/>
      <c r="T132" s="42"/>
      <c r="U132" s="42"/>
      <c r="V132" s="19">
        <f>V100-V133</f>
        <v>68.349999999999994</v>
      </c>
      <c r="W132" s="81">
        <f>P132+V132-V134</f>
        <v>11.619999999999926</v>
      </c>
      <c r="X132" s="42"/>
      <c r="Y132" s="42"/>
      <c r="Z132" s="42"/>
      <c r="AA132" s="42"/>
      <c r="AB132" s="42"/>
      <c r="AC132" s="19">
        <f>AC100-AC133</f>
        <v>53.649999999999935</v>
      </c>
      <c r="AD132" s="81">
        <f>W132+AC132-AC134</f>
        <v>23.269999999999868</v>
      </c>
      <c r="AE132" s="42"/>
      <c r="AF132" s="42"/>
      <c r="AG132" s="42"/>
      <c r="AH132" s="42"/>
      <c r="AI132" s="42"/>
      <c r="AJ132" s="19">
        <f>AJ100-AJ133</f>
        <v>51.910000000000018</v>
      </c>
      <c r="AK132" s="81">
        <f>AD132+AJ132-AJ134</f>
        <v>3.1799999999998931</v>
      </c>
      <c r="AL132" s="42"/>
      <c r="AM132" s="42"/>
      <c r="AN132" s="42"/>
      <c r="AO132" s="42"/>
      <c r="AP132" s="42"/>
      <c r="AQ132" s="19">
        <f>AQ100-AQ133</f>
        <v>62.629999999999995</v>
      </c>
      <c r="AR132" s="81">
        <f>AK132+AQ132-AQ134</f>
        <v>-1.1900000000001114</v>
      </c>
      <c r="AS132" s="42"/>
      <c r="AT132" s="42"/>
      <c r="AU132" s="42"/>
      <c r="AV132" s="42"/>
      <c r="AW132" s="42"/>
      <c r="AX132" s="19">
        <f>AX100-AX133</f>
        <v>70.58</v>
      </c>
      <c r="AY132" s="81">
        <f>AR132+AX132-AX134</f>
        <v>-7.6100000000001131</v>
      </c>
      <c r="AZ132" s="42"/>
      <c r="BA132" s="42"/>
      <c r="BB132" s="42"/>
      <c r="BC132" s="42"/>
      <c r="BD132" s="42"/>
      <c r="BE132" s="19">
        <f>BE100-BE133</f>
        <v>59.390000000000008</v>
      </c>
      <c r="BF132" s="81">
        <f>AY132+BE132-BE134</f>
        <v>-26.220000000000105</v>
      </c>
      <c r="BG132" s="42"/>
      <c r="BH132" s="42"/>
      <c r="BI132" s="42"/>
      <c r="BJ132" s="42"/>
      <c r="BK132" s="42"/>
      <c r="BL132" s="19">
        <f>BL100-BL133</f>
        <v>79.319999999999993</v>
      </c>
      <c r="BM132" s="81">
        <f>BF132+BL132-BL134</f>
        <v>-8.9000000000001123</v>
      </c>
      <c r="BN132" s="42"/>
      <c r="BO132" s="42"/>
      <c r="BP132" s="42"/>
      <c r="BQ132" s="42"/>
      <c r="BR132" s="42"/>
      <c r="BS132" s="19">
        <f>BS100-BS133</f>
        <v>10.909999999999989</v>
      </c>
      <c r="BT132" s="81">
        <f>BM132+BS132-BS134</f>
        <v>-26.990000000000123</v>
      </c>
      <c r="BU132" s="42"/>
      <c r="BV132" s="42"/>
      <c r="BW132" s="42"/>
      <c r="BX132" s="42"/>
      <c r="BY132" s="42"/>
      <c r="BZ132" s="19">
        <f>BZ100-BZ133</f>
        <v>63.620000000000005</v>
      </c>
      <c r="CA132" s="81">
        <f>BT132+BZ132-BZ134</f>
        <v>-34.370000000000118</v>
      </c>
      <c r="CB132" s="42"/>
      <c r="CC132" s="42"/>
      <c r="CD132" s="42"/>
      <c r="CE132" s="42"/>
      <c r="CF132" s="42"/>
      <c r="CG132" s="19">
        <f>CG100-CG133</f>
        <v>61.049999999999962</v>
      </c>
      <c r="CH132" s="81">
        <f>CA132+CG132-CG134</f>
        <v>-43.320000000000157</v>
      </c>
      <c r="CI132" s="42"/>
      <c r="CJ132" s="42"/>
      <c r="CK132" s="42"/>
      <c r="CL132" s="42"/>
      <c r="CM132" s="42"/>
      <c r="CN132" s="19">
        <f>CN100-CN133</f>
        <v>11.869999999999942</v>
      </c>
      <c r="CO132" s="81">
        <f>CH132+CN132-CN134</f>
        <v>-67.450000000000216</v>
      </c>
      <c r="CP132" s="42"/>
      <c r="CQ132" s="42"/>
      <c r="CR132" s="42"/>
      <c r="CS132" s="42"/>
      <c r="CT132" s="42"/>
      <c r="CU132" s="19">
        <f>CU100-CU133</f>
        <v>-12.69000000000006</v>
      </c>
      <c r="CV132" s="81">
        <f>CO132+CU132-CU134</f>
        <v>-74.140000000000271</v>
      </c>
      <c r="CW132" s="42"/>
      <c r="CX132" s="42"/>
      <c r="CY132" s="42"/>
      <c r="CZ132" s="42"/>
      <c r="DA132" s="42"/>
      <c r="DB132" s="19">
        <f>DB100-DB133</f>
        <v>-81.650000000000006</v>
      </c>
      <c r="DC132" s="81">
        <f>CV132+DB132-DB134</f>
        <v>-61.790000000000276</v>
      </c>
      <c r="DD132" s="42"/>
      <c r="DE132" s="42"/>
      <c r="DF132" s="42"/>
      <c r="DG132" s="42"/>
      <c r="DH132" s="42"/>
      <c r="DI132" s="19">
        <f>DI100-DI133</f>
        <v>-151.03000000000003</v>
      </c>
      <c r="DJ132" s="81">
        <f>DC132+DI132-DI134</f>
        <v>-66.820000000000306</v>
      </c>
      <c r="DK132" s="42"/>
      <c r="DL132" s="42"/>
      <c r="DM132" s="42"/>
      <c r="DN132" s="42"/>
      <c r="DO132" s="42"/>
      <c r="DP132" s="19">
        <f>DP100-DP133</f>
        <v>-98.38</v>
      </c>
      <c r="DQ132" s="81">
        <f>DJ132+DP132-DP134</f>
        <v>-92.200000000000301</v>
      </c>
      <c r="DR132" s="42"/>
      <c r="DS132" s="42"/>
      <c r="DT132" s="42"/>
      <c r="DU132" s="42"/>
      <c r="DV132" s="42"/>
      <c r="DW132" s="19">
        <f>DW100-DW133</f>
        <v>-195.17</v>
      </c>
      <c r="DX132" s="81">
        <f>DQ132+DW132-DW134</f>
        <v>-129.37000000000029</v>
      </c>
      <c r="DY132" s="42"/>
      <c r="DZ132" s="42"/>
      <c r="EA132" s="42"/>
      <c r="EB132" s="42"/>
      <c r="EC132" s="42"/>
      <c r="ED132" s="19">
        <f>ED100-ED133</f>
        <v>-189.5</v>
      </c>
      <c r="EE132" s="81">
        <f>DX132+ED132-ED134</f>
        <v>-160.87000000000029</v>
      </c>
      <c r="EF132" s="42"/>
      <c r="EG132" s="42"/>
      <c r="EH132" s="42"/>
      <c r="EI132" s="42"/>
      <c r="EJ132" s="42"/>
      <c r="EK132" s="19">
        <f>EK100-EK133</f>
        <v>-206.28</v>
      </c>
      <c r="EL132" s="81">
        <f>EE132+EK132-EK134</f>
        <v>-192.15000000000032</v>
      </c>
      <c r="EM132" s="42"/>
      <c r="EN132" s="42"/>
      <c r="EO132" s="42"/>
      <c r="EP132" s="42"/>
      <c r="EQ132" s="42"/>
      <c r="ER132" s="19">
        <f>ER100-ER133</f>
        <v>-198.98000000000002</v>
      </c>
      <c r="ES132" s="81">
        <f>EL132+ER132-ER134</f>
        <v>-182.13000000000034</v>
      </c>
      <c r="ET132" s="42"/>
      <c r="EU132" s="42"/>
      <c r="EV132" s="42"/>
      <c r="EW132" s="42"/>
      <c r="EX132" s="42"/>
      <c r="EY132" s="19">
        <f>EY100-EY133</f>
        <v>-258.99</v>
      </c>
      <c r="EZ132" s="81">
        <f>ES132+EY132-EY134</f>
        <v>-274.12000000000035</v>
      </c>
      <c r="FA132" s="42"/>
      <c r="FB132" s="42"/>
      <c r="FC132" s="42"/>
      <c r="FD132" s="42"/>
      <c r="FE132" s="42"/>
      <c r="FF132" s="19">
        <f>FF100-FF133</f>
        <v>-171.32</v>
      </c>
      <c r="FG132" s="81">
        <f>EZ132+FF132-FF134</f>
        <v>-342.44000000000034</v>
      </c>
      <c r="FH132" s="42"/>
      <c r="FI132" s="42"/>
      <c r="FJ132" s="42"/>
      <c r="FK132" s="42"/>
      <c r="FL132" s="42"/>
      <c r="FM132" s="19">
        <f>FM100-FM133</f>
        <v>-179.8</v>
      </c>
      <c r="FN132" s="81">
        <f>FG132+FM132-FM134</f>
        <v>-432.24000000000035</v>
      </c>
      <c r="FO132" s="42"/>
      <c r="FP132" s="42"/>
      <c r="FQ132" s="42"/>
      <c r="FR132" s="42"/>
      <c r="FS132" s="42"/>
      <c r="FT132" s="19">
        <f>FT100-FT133</f>
        <v>-206.47</v>
      </c>
      <c r="FU132" s="81">
        <f>FN132+FT132-FT134</f>
        <v>-510.71000000000038</v>
      </c>
      <c r="FV132" s="42"/>
      <c r="FW132" s="42"/>
      <c r="FX132" s="42"/>
      <c r="FY132" s="42"/>
      <c r="FZ132" s="42"/>
      <c r="GA132" s="19">
        <f>GA100-GA133</f>
        <v>-151.09000000000003</v>
      </c>
      <c r="GB132" s="81">
        <f>FU132+GA132-GA134</f>
        <v>-556.80000000000041</v>
      </c>
      <c r="GC132" s="42"/>
      <c r="GD132" s="42"/>
      <c r="GE132" s="42"/>
      <c r="GF132" s="42"/>
      <c r="GG132" s="42"/>
      <c r="GH132" s="19">
        <f>GH100-GH133</f>
        <v>-164.8</v>
      </c>
      <c r="GI132" s="81">
        <f>GB132+GH132-GH134</f>
        <v>-626.60000000000036</v>
      </c>
      <c r="GJ132" s="42"/>
      <c r="GK132" s="42"/>
      <c r="GL132" s="42"/>
      <c r="GM132" s="42"/>
      <c r="GN132" s="42"/>
      <c r="GO132" s="19">
        <f>GO100-GO133</f>
        <v>-148.81</v>
      </c>
      <c r="GP132" s="81">
        <f>GI132+GO132-GO134</f>
        <v>-694.41000000000031</v>
      </c>
      <c r="GQ132" s="42"/>
      <c r="GR132" s="42"/>
      <c r="GS132" s="42"/>
      <c r="GT132" s="42"/>
      <c r="GU132" s="42"/>
      <c r="GV132" s="19">
        <f>GV100-GV133</f>
        <v>-152.80000000000001</v>
      </c>
      <c r="GW132" s="81">
        <f>GP132+GV132-GV134</f>
        <v>-746.21000000000026</v>
      </c>
      <c r="GX132" s="42"/>
      <c r="GY132" s="42"/>
      <c r="GZ132" s="42"/>
      <c r="HA132" s="42"/>
      <c r="HB132" s="42"/>
      <c r="HC132" s="19">
        <f>HC100-HC133</f>
        <v>-113.20999999999998</v>
      </c>
      <c r="HD132" s="81">
        <f>GW132+HC132-HC134</f>
        <v>-782.4200000000003</v>
      </c>
      <c r="HE132" s="42"/>
      <c r="HF132" s="42"/>
      <c r="HG132" s="42"/>
      <c r="HH132" s="42"/>
      <c r="HI132" s="42"/>
      <c r="HJ132" s="19">
        <f>HJ100-HJ133</f>
        <v>-136.1</v>
      </c>
      <c r="HK132" s="81">
        <f>HD132+HJ132-HJ134</f>
        <v>-840.52000000000032</v>
      </c>
      <c r="HL132" s="42"/>
      <c r="HM132" s="42"/>
      <c r="HN132" s="42"/>
      <c r="HO132" s="42"/>
      <c r="HP132" s="42"/>
      <c r="HQ132" s="19">
        <f>HQ100-HQ133</f>
        <v>-83.85</v>
      </c>
      <c r="HR132" s="81">
        <f>HK132+HQ132-HQ134</f>
        <v>-901.37000000000035</v>
      </c>
      <c r="HS132" s="42"/>
      <c r="HT132" s="42"/>
      <c r="HU132" s="42"/>
      <c r="HV132" s="42"/>
      <c r="HW132" s="42"/>
      <c r="HX132" s="19">
        <f>HX100-HX133</f>
        <v>-65.41</v>
      </c>
      <c r="HY132" s="81">
        <f>HR132+HX132-HX134</f>
        <v>-954.78000000000031</v>
      </c>
      <c r="HZ132" s="42"/>
      <c r="IA132" s="42"/>
      <c r="IB132" s="42"/>
      <c r="IC132" s="42"/>
      <c r="ID132" s="42"/>
      <c r="IE132" s="19">
        <f>IE100-IE133</f>
        <v>-98.810000000000031</v>
      </c>
      <c r="IF132" s="81">
        <f>HY132+IE132-IE134</f>
        <v>-1002.5900000000004</v>
      </c>
      <c r="IG132" s="42"/>
      <c r="IH132" s="42"/>
      <c r="II132" s="42"/>
      <c r="IJ132" s="42"/>
      <c r="IK132" s="42"/>
      <c r="IL132" s="19">
        <f>IL100-IL133</f>
        <v>-24.800000000000047</v>
      </c>
      <c r="IM132" s="15">
        <f>SUM(IF131:IL131)</f>
        <v>-8.4859999999999971</v>
      </c>
      <c r="IN132" s="42"/>
      <c r="IO132" s="42"/>
      <c r="IP132" s="42"/>
      <c r="IQ132" s="42"/>
      <c r="IR132" s="42"/>
      <c r="IS132" s="19">
        <f>IS100-IS133</f>
        <v>39.910000000000011</v>
      </c>
      <c r="IT132" s="15">
        <f>SUM(IM131:IS131)</f>
        <v>-17.382000000000012</v>
      </c>
    </row>
    <row r="133" spans="1:255" s="76" customFormat="1" x14ac:dyDescent="0.15">
      <c r="A133" s="42"/>
      <c r="B133" s="42"/>
      <c r="C133" s="42"/>
      <c r="D133" s="42"/>
      <c r="E133" s="42"/>
      <c r="F133" s="42"/>
      <c r="G133" s="42"/>
      <c r="H133" s="15">
        <f>SUM(B130:H130)</f>
        <v>-3.6000000000000014</v>
      </c>
      <c r="I133" s="42"/>
      <c r="J133" s="42"/>
      <c r="K133" s="42"/>
      <c r="L133" s="42"/>
      <c r="M133" s="42"/>
      <c r="N133" s="42"/>
      <c r="O133" s="15">
        <f>SUM(I130:O130)</f>
        <v>2.3000000000000043</v>
      </c>
      <c r="P133" s="42"/>
      <c r="Q133" s="42"/>
      <c r="R133" s="42"/>
      <c r="S133" s="42"/>
      <c r="T133" s="42"/>
      <c r="U133" s="42"/>
      <c r="V133" s="15">
        <f>SUM(P130:V130)</f>
        <v>0.60000000000000853</v>
      </c>
      <c r="W133" s="42"/>
      <c r="X133" s="42"/>
      <c r="Y133" s="42"/>
      <c r="Z133" s="42"/>
      <c r="AA133" s="42"/>
      <c r="AB133" s="42"/>
      <c r="AC133" s="15">
        <f>SUM(W130:AC130)</f>
        <v>12.300000000000011</v>
      </c>
      <c r="AD133" s="42"/>
      <c r="AE133" s="42"/>
      <c r="AF133" s="42"/>
      <c r="AG133" s="42"/>
      <c r="AH133" s="42"/>
      <c r="AI133" s="42"/>
      <c r="AJ133" s="15">
        <f>SUM(AD130:AJ130)</f>
        <v>29.099999999999987</v>
      </c>
      <c r="AK133" s="42"/>
      <c r="AL133" s="42"/>
      <c r="AM133" s="42"/>
      <c r="AN133" s="42"/>
      <c r="AO133" s="42"/>
      <c r="AP133" s="42"/>
      <c r="AQ133" s="15">
        <f>SUM(AK130:AQ130)</f>
        <v>15.400000000000006</v>
      </c>
      <c r="AR133" s="42"/>
      <c r="AS133" s="42"/>
      <c r="AT133" s="42"/>
      <c r="AU133" s="42"/>
      <c r="AV133" s="42"/>
      <c r="AW133" s="42"/>
      <c r="AX133" s="15">
        <f>SUM(AR130:AX130)</f>
        <v>8.4000000000000057</v>
      </c>
      <c r="AY133" s="42"/>
      <c r="AZ133" s="42"/>
      <c r="BA133" s="42"/>
      <c r="BB133" s="42"/>
      <c r="BC133" s="42"/>
      <c r="BD133" s="42"/>
      <c r="BE133" s="15">
        <f>SUM(AY130:BE130)</f>
        <v>2.5999999999999943</v>
      </c>
      <c r="BF133" s="42"/>
      <c r="BG133" s="42"/>
      <c r="BH133" s="42"/>
      <c r="BI133" s="42"/>
      <c r="BJ133" s="42"/>
      <c r="BK133" s="42"/>
      <c r="BL133" s="15">
        <f>SUM(BF130:BL130)</f>
        <v>-30.299999999999997</v>
      </c>
      <c r="BM133" s="42"/>
      <c r="BN133" s="42"/>
      <c r="BO133" s="42"/>
      <c r="BP133" s="42"/>
      <c r="BQ133" s="42"/>
      <c r="BR133" s="42"/>
      <c r="BS133" s="15">
        <f>SUM(BM130:BS130)</f>
        <v>31.100000000000009</v>
      </c>
      <c r="BT133" s="42"/>
      <c r="BU133" s="42"/>
      <c r="BV133" s="42"/>
      <c r="BW133" s="42"/>
      <c r="BX133" s="42"/>
      <c r="BY133" s="42"/>
      <c r="BZ133" s="15">
        <f>SUM(BT130:BZ130)</f>
        <v>-50.6</v>
      </c>
      <c r="CA133" s="42"/>
      <c r="CB133" s="42"/>
      <c r="CC133" s="42"/>
      <c r="CD133" s="42"/>
      <c r="CE133" s="42"/>
      <c r="CF133" s="42"/>
      <c r="CG133" s="15">
        <f>SUM(CA130:CG130)</f>
        <v>-57.000000000000007</v>
      </c>
      <c r="CH133" s="42"/>
      <c r="CI133" s="42"/>
      <c r="CJ133" s="42"/>
      <c r="CK133" s="42"/>
      <c r="CL133" s="42"/>
      <c r="CM133" s="42"/>
      <c r="CN133" s="15">
        <f>SUM(CH130:CN130)</f>
        <v>0.10000000000000142</v>
      </c>
      <c r="CO133" s="42"/>
      <c r="CP133" s="42"/>
      <c r="CQ133" s="42"/>
      <c r="CR133" s="42"/>
      <c r="CS133" s="42"/>
      <c r="CT133" s="42"/>
      <c r="CU133" s="15">
        <f>SUM(CO130:CU130)</f>
        <v>21.70000000000001</v>
      </c>
      <c r="CV133" s="42"/>
      <c r="CW133" s="42"/>
      <c r="CX133" s="42"/>
      <c r="CY133" s="42"/>
      <c r="CZ133" s="42"/>
      <c r="DA133" s="42"/>
      <c r="DB133" s="15">
        <f>SUM(CV130:DB130)</f>
        <v>61.70000000000001</v>
      </c>
      <c r="DC133" s="42"/>
      <c r="DD133" s="42"/>
      <c r="DE133" s="42"/>
      <c r="DF133" s="42"/>
      <c r="DG133" s="42"/>
      <c r="DH133" s="42"/>
      <c r="DI133" s="15">
        <f>SUM(DC130:DI130)</f>
        <v>155.99999999999997</v>
      </c>
      <c r="DJ133" s="42"/>
      <c r="DK133" s="42"/>
      <c r="DL133" s="42"/>
      <c r="DM133" s="42"/>
      <c r="DN133" s="42"/>
      <c r="DO133" s="42"/>
      <c r="DP133" s="15">
        <f>SUM(DJ130:DP130)</f>
        <v>29.399999999999991</v>
      </c>
      <c r="DQ133" s="42"/>
      <c r="DR133" s="42"/>
      <c r="DS133" s="42"/>
      <c r="DT133" s="42"/>
      <c r="DU133" s="42"/>
      <c r="DV133" s="42"/>
      <c r="DW133" s="15">
        <f>SUM(DQ130:DW130)</f>
        <v>122.19999999999999</v>
      </c>
      <c r="DX133" s="42"/>
      <c r="DY133" s="42"/>
      <c r="DZ133" s="42"/>
      <c r="EA133" s="42"/>
      <c r="EB133" s="42"/>
      <c r="EC133" s="42"/>
      <c r="ED133" s="15">
        <f>SUM(DX130:ED130)</f>
        <v>73.500000000000014</v>
      </c>
      <c r="EE133" s="42"/>
      <c r="EF133" s="42"/>
      <c r="EG133" s="42"/>
      <c r="EH133" s="42"/>
      <c r="EI133" s="42"/>
      <c r="EJ133" s="42"/>
      <c r="EK133" s="15">
        <f>SUM(EE130:EK130)</f>
        <v>33.300000000000011</v>
      </c>
      <c r="EL133" s="42"/>
      <c r="EM133" s="42"/>
      <c r="EN133" s="42"/>
      <c r="EO133" s="42"/>
      <c r="EP133" s="42"/>
      <c r="EQ133" s="42"/>
      <c r="ER133" s="15">
        <f>SUM(EL130:ER130)</f>
        <v>66.000000000000014</v>
      </c>
      <c r="ES133" s="42"/>
      <c r="ET133" s="42"/>
      <c r="EU133" s="42"/>
      <c r="EV133" s="42"/>
      <c r="EW133" s="42"/>
      <c r="EX133" s="42"/>
      <c r="EY133" s="15">
        <f>SUM(ES130:EY130)</f>
        <v>144</v>
      </c>
      <c r="EZ133" s="42"/>
      <c r="FA133" s="42"/>
      <c r="FB133" s="42"/>
      <c r="FC133" s="42"/>
      <c r="FD133" s="42"/>
      <c r="FE133" s="42"/>
      <c r="FF133" s="15">
        <f>SUM(EZ130:FF130)</f>
        <v>61.29999999999999</v>
      </c>
      <c r="FG133" s="42"/>
      <c r="FH133" s="42"/>
      <c r="FI133" s="42"/>
      <c r="FJ133" s="42"/>
      <c r="FK133" s="42"/>
      <c r="FL133" s="42"/>
      <c r="FM133" s="15">
        <f>SUM(FG130:FM130)</f>
        <v>-15.199999999999989</v>
      </c>
      <c r="FN133" s="42"/>
      <c r="FO133" s="42"/>
      <c r="FP133" s="42"/>
      <c r="FQ133" s="42"/>
      <c r="FR133" s="42"/>
      <c r="FS133" s="42"/>
      <c r="FT133" s="15">
        <f>SUM(FN130:FT130)</f>
        <v>-35.5</v>
      </c>
      <c r="FU133" s="42"/>
      <c r="FV133" s="42"/>
      <c r="FW133" s="42"/>
      <c r="FX133" s="42"/>
      <c r="FY133" s="42"/>
      <c r="FZ133" s="42"/>
      <c r="GA133" s="15">
        <f>SUM(FU130:GA130)</f>
        <v>-61.899999999999991</v>
      </c>
      <c r="GB133" s="42"/>
      <c r="GC133" s="42"/>
      <c r="GD133" s="42"/>
      <c r="GE133" s="42"/>
      <c r="GF133" s="42"/>
      <c r="GG133" s="42"/>
      <c r="GH133" s="15">
        <f>SUM(GB130:GH130)</f>
        <v>6.7999999999999972</v>
      </c>
      <c r="GI133" s="42"/>
      <c r="GJ133" s="42"/>
      <c r="GK133" s="42"/>
      <c r="GL133" s="42"/>
      <c r="GM133" s="42"/>
      <c r="GN133" s="42"/>
      <c r="GO133" s="15">
        <f>SUM(GI130:GO130)</f>
        <v>12.799999999999997</v>
      </c>
      <c r="GP133" s="42"/>
      <c r="GQ133" s="42"/>
      <c r="GR133" s="42"/>
      <c r="GS133" s="42"/>
      <c r="GT133" s="42"/>
      <c r="GU133" s="42"/>
      <c r="GV133" s="15">
        <f>SUM(GP130:GV130)</f>
        <v>78.800000000000026</v>
      </c>
      <c r="GW133" s="42"/>
      <c r="GX133" s="42"/>
      <c r="GY133" s="42"/>
      <c r="GZ133" s="42"/>
      <c r="HA133" s="42"/>
      <c r="HB133" s="42"/>
      <c r="HC133" s="15">
        <f>SUM(GW130:HC130)</f>
        <v>76.199999999999989</v>
      </c>
      <c r="HD133" s="42"/>
      <c r="HE133" s="42"/>
      <c r="HF133" s="42"/>
      <c r="HG133" s="42"/>
      <c r="HH133" s="42"/>
      <c r="HI133" s="42"/>
      <c r="HJ133" s="15">
        <f>SUM(HD130:HJ130)</f>
        <v>105.1</v>
      </c>
      <c r="HK133" s="42"/>
      <c r="HL133" s="42"/>
      <c r="HM133" s="42"/>
      <c r="HN133" s="42"/>
      <c r="HO133" s="42"/>
      <c r="HP133" s="42"/>
      <c r="HQ133" s="15">
        <f>SUM(HK130:HQ130)</f>
        <v>21.899999999999991</v>
      </c>
      <c r="HR133" s="42"/>
      <c r="HS133" s="42"/>
      <c r="HT133" s="42"/>
      <c r="HU133" s="42"/>
      <c r="HV133" s="42"/>
      <c r="HW133" s="42"/>
      <c r="HX133" s="15">
        <f>SUM(HR130:HX130)</f>
        <v>22.399999999999991</v>
      </c>
      <c r="HY133" s="42"/>
      <c r="HZ133" s="42"/>
      <c r="IA133" s="42"/>
      <c r="IB133" s="42"/>
      <c r="IC133" s="42"/>
      <c r="ID133" s="42"/>
      <c r="IE133" s="15">
        <f>SUM(HY130:IE130)</f>
        <v>93.8</v>
      </c>
      <c r="IF133" s="42"/>
      <c r="IG133" s="42"/>
      <c r="IH133" s="42"/>
      <c r="II133" s="42"/>
      <c r="IJ133" s="42"/>
      <c r="IK133" s="42"/>
      <c r="IL133" s="15">
        <f>SUM(IF130:IL130)</f>
        <v>26.800000000000011</v>
      </c>
      <c r="IN133" s="42"/>
      <c r="IO133" s="42"/>
      <c r="IP133" s="42"/>
      <c r="IQ133" s="42"/>
      <c r="IR133" s="42"/>
      <c r="IS133" s="15">
        <f>SUM(IM130:IS130)</f>
        <v>-64.900000000000006</v>
      </c>
    </row>
    <row r="134" spans="1:255" s="57" customFormat="1" x14ac:dyDescent="0.15">
      <c r="A134" s="9"/>
      <c r="B134" s="9"/>
      <c r="C134" s="9"/>
      <c r="D134" s="9"/>
      <c r="E134" s="9"/>
      <c r="F134" s="9"/>
      <c r="G134" s="9"/>
      <c r="H134" s="9">
        <v>52</v>
      </c>
      <c r="I134" s="9"/>
      <c r="J134" s="9"/>
      <c r="K134" s="9"/>
      <c r="L134" s="9"/>
      <c r="M134" s="9"/>
      <c r="N134" s="9"/>
      <c r="O134" s="9">
        <v>55</v>
      </c>
      <c r="P134" s="9"/>
      <c r="Q134" s="9"/>
      <c r="R134" s="9"/>
      <c r="S134" s="9"/>
      <c r="T134" s="9"/>
      <c r="U134" s="9"/>
      <c r="V134" s="9">
        <v>52</v>
      </c>
      <c r="W134" s="9"/>
      <c r="X134" s="9"/>
      <c r="Y134" s="9"/>
      <c r="Z134" s="9"/>
      <c r="AA134" s="9"/>
      <c r="AB134" s="9"/>
      <c r="AC134" s="9">
        <v>42</v>
      </c>
      <c r="AD134" s="9"/>
      <c r="AE134" s="9"/>
      <c r="AF134" s="9"/>
      <c r="AG134" s="9"/>
      <c r="AH134" s="9"/>
      <c r="AI134" s="9"/>
      <c r="AJ134" s="9">
        <v>72</v>
      </c>
      <c r="AK134" s="9"/>
      <c r="AL134" s="9"/>
      <c r="AM134" s="9"/>
      <c r="AN134" s="9"/>
      <c r="AO134" s="9"/>
      <c r="AP134" s="9"/>
      <c r="AQ134" s="9">
        <v>67</v>
      </c>
      <c r="AR134" s="9"/>
      <c r="AS134" s="9"/>
      <c r="AT134" s="9"/>
      <c r="AU134" s="9"/>
      <c r="AV134" s="9"/>
      <c r="AW134" s="9"/>
      <c r="AX134" s="9">
        <v>77</v>
      </c>
      <c r="AY134" s="9"/>
      <c r="AZ134" s="9"/>
      <c r="BA134" s="9"/>
      <c r="BB134" s="9"/>
      <c r="BC134" s="9"/>
      <c r="BD134" s="9"/>
      <c r="BE134" s="9">
        <v>78</v>
      </c>
      <c r="BF134" s="9"/>
      <c r="BG134" s="9"/>
      <c r="BH134" s="9"/>
      <c r="BI134" s="9"/>
      <c r="BJ134" s="9"/>
      <c r="BK134" s="9"/>
      <c r="BL134" s="9">
        <v>62</v>
      </c>
      <c r="BM134" s="9"/>
      <c r="BN134" s="9"/>
      <c r="BO134" s="9"/>
      <c r="BP134" s="9"/>
      <c r="BQ134" s="9"/>
      <c r="BR134" s="9"/>
      <c r="BS134" s="9">
        <v>29</v>
      </c>
      <c r="BT134" s="9"/>
      <c r="BU134" s="9"/>
      <c r="BV134" s="9"/>
      <c r="BW134" s="9"/>
      <c r="BX134" s="9"/>
      <c r="BY134" s="9"/>
      <c r="BZ134" s="9">
        <v>71</v>
      </c>
      <c r="CA134" s="9"/>
      <c r="CB134" s="9"/>
      <c r="CC134" s="9"/>
      <c r="CD134" s="9"/>
      <c r="CE134" s="9"/>
      <c r="CF134" s="9"/>
      <c r="CG134" s="9">
        <v>70</v>
      </c>
      <c r="CH134" s="9">
        <f>CG134-CG132</f>
        <v>8.9500000000000384</v>
      </c>
      <c r="CI134" s="9"/>
      <c r="CJ134" s="9"/>
      <c r="CK134" s="9"/>
      <c r="CL134" s="9"/>
      <c r="CM134" s="9"/>
      <c r="CN134" s="9">
        <v>36</v>
      </c>
      <c r="CO134" s="9">
        <f>CN134-CN132</f>
        <v>24.130000000000059</v>
      </c>
      <c r="CP134" s="9"/>
      <c r="CQ134" s="9"/>
      <c r="CR134" s="9"/>
      <c r="CS134" s="9"/>
      <c r="CT134" s="9"/>
      <c r="CU134" s="9">
        <v>-6</v>
      </c>
      <c r="CV134" s="9">
        <f>CU134-CU132</f>
        <v>6.6900000000000599</v>
      </c>
      <c r="CW134" s="9"/>
      <c r="CX134" s="9"/>
      <c r="CY134" s="9"/>
      <c r="CZ134" s="9"/>
      <c r="DA134" s="9"/>
      <c r="DB134" s="9">
        <v>-94</v>
      </c>
      <c r="DC134" s="9">
        <f>DB134-DB132</f>
        <v>-12.349999999999994</v>
      </c>
      <c r="DD134" s="9"/>
      <c r="DE134" s="9"/>
      <c r="DF134" s="9"/>
      <c r="DG134" s="9"/>
      <c r="DH134" s="9"/>
      <c r="DI134" s="9">
        <v>-146</v>
      </c>
      <c r="DJ134" s="9">
        <f>DI134-DI132</f>
        <v>5.0300000000000296</v>
      </c>
      <c r="DK134" s="9"/>
      <c r="DL134" s="9"/>
      <c r="DM134" s="9"/>
      <c r="DN134" s="9"/>
      <c r="DO134" s="9"/>
      <c r="DP134" s="9">
        <v>-73</v>
      </c>
      <c r="DQ134" s="9">
        <f>DP134-DP132</f>
        <v>25.379999999999995</v>
      </c>
      <c r="DR134" s="9"/>
      <c r="DS134" s="9"/>
      <c r="DT134" s="9"/>
      <c r="DU134" s="9"/>
      <c r="DV134" s="9"/>
      <c r="DW134" s="9">
        <v>-158</v>
      </c>
      <c r="DX134" s="9">
        <f>DW134-DW132</f>
        <v>37.169999999999987</v>
      </c>
      <c r="DY134" s="9"/>
      <c r="DZ134" s="9"/>
      <c r="EA134" s="9"/>
      <c r="EB134" s="9"/>
      <c r="EC134" s="9"/>
      <c r="ED134" s="9">
        <v>-158</v>
      </c>
      <c r="EE134" s="9">
        <f>ED134-ED132</f>
        <v>31.5</v>
      </c>
      <c r="EF134" s="9"/>
      <c r="EG134" s="9"/>
      <c r="EH134" s="9"/>
      <c r="EI134" s="9"/>
      <c r="EJ134" s="9"/>
      <c r="EK134" s="9">
        <v>-175</v>
      </c>
      <c r="EL134" s="9">
        <f>EK134-EK132</f>
        <v>31.28</v>
      </c>
      <c r="EM134" s="9"/>
      <c r="EN134" s="9"/>
      <c r="EO134" s="9"/>
      <c r="EP134" s="9"/>
      <c r="EQ134" s="9"/>
      <c r="ER134" s="9">
        <v>-209</v>
      </c>
      <c r="ES134" s="9">
        <f>ER134-ER132</f>
        <v>-10.019999999999982</v>
      </c>
      <c r="ET134" s="9"/>
      <c r="EU134" s="9"/>
      <c r="EV134" s="9"/>
      <c r="EW134" s="9"/>
      <c r="EX134" s="9"/>
      <c r="EY134" s="9">
        <v>-167</v>
      </c>
      <c r="EZ134" s="9">
        <f>EY134-EY132</f>
        <v>91.990000000000009</v>
      </c>
      <c r="FA134" s="9"/>
      <c r="FB134" s="9"/>
      <c r="FC134" s="9"/>
      <c r="FD134" s="9"/>
      <c r="FE134" s="9"/>
      <c r="FF134" s="9">
        <v>-103</v>
      </c>
      <c r="FG134" s="9">
        <f>FF134-FF132</f>
        <v>68.319999999999993</v>
      </c>
      <c r="FH134" s="9"/>
      <c r="FI134" s="9"/>
      <c r="FJ134" s="9"/>
      <c r="FK134" s="9"/>
      <c r="FL134" s="9"/>
      <c r="FM134" s="9">
        <v>-90</v>
      </c>
      <c r="FN134" s="9">
        <f>FM134-FM132</f>
        <v>89.800000000000011</v>
      </c>
      <c r="FO134" s="9"/>
      <c r="FP134" s="9"/>
      <c r="FQ134" s="9"/>
      <c r="FR134" s="9"/>
      <c r="FS134" s="9"/>
      <c r="FT134" s="9">
        <v>-128</v>
      </c>
      <c r="FU134" s="9">
        <f>FT134-FT132</f>
        <v>78.47</v>
      </c>
      <c r="FV134" s="9"/>
      <c r="FW134" s="9"/>
      <c r="FX134" s="9"/>
      <c r="FY134" s="9"/>
      <c r="FZ134" s="9"/>
      <c r="GA134" s="9">
        <v>-105</v>
      </c>
      <c r="GB134" s="9">
        <f>GA134-GA132</f>
        <v>46.090000000000032</v>
      </c>
      <c r="GC134" s="9"/>
      <c r="GD134" s="9"/>
      <c r="GE134" s="9"/>
      <c r="GF134" s="9"/>
      <c r="GG134" s="9"/>
      <c r="GH134" s="9">
        <v>-95</v>
      </c>
      <c r="GI134" s="9">
        <f>GH134-GH132</f>
        <v>69.800000000000011</v>
      </c>
      <c r="GJ134" s="9"/>
      <c r="GK134" s="9"/>
      <c r="GL134" s="9"/>
      <c r="GM134" s="9"/>
      <c r="GN134" s="9"/>
      <c r="GO134" s="9">
        <v>-81</v>
      </c>
      <c r="GP134" s="9">
        <f>GO134-GO132</f>
        <v>67.81</v>
      </c>
      <c r="GQ134" s="9"/>
      <c r="GR134" s="9"/>
      <c r="GS134" s="9"/>
      <c r="GT134" s="9"/>
      <c r="GU134" s="9"/>
      <c r="GV134" s="9">
        <v>-101</v>
      </c>
      <c r="GW134" s="9">
        <f>GV134-GV132</f>
        <v>51.800000000000011</v>
      </c>
      <c r="GX134" s="9"/>
      <c r="GY134" s="83" t="s">
        <v>49</v>
      </c>
      <c r="HA134" s="9"/>
      <c r="HB134" s="9"/>
      <c r="HC134" s="9">
        <v>-77</v>
      </c>
      <c r="HD134" s="9">
        <f>HC134-HC132</f>
        <v>36.20999999999998</v>
      </c>
      <c r="HE134" s="9"/>
      <c r="HF134" s="83" t="s">
        <v>50</v>
      </c>
      <c r="HH134" s="9"/>
      <c r="HI134" s="9"/>
      <c r="HJ134" s="9">
        <v>-78</v>
      </c>
      <c r="HK134" s="9">
        <f>HJ134-HJ132</f>
        <v>58.099999999999994</v>
      </c>
      <c r="HL134" s="9"/>
      <c r="HM134" s="9"/>
      <c r="HN134" s="9"/>
      <c r="HO134" s="9"/>
      <c r="HP134" s="9"/>
      <c r="HQ134" s="9">
        <v>-23</v>
      </c>
      <c r="HR134" s="9">
        <f>HQ134-HQ132</f>
        <v>60.849999999999994</v>
      </c>
      <c r="HS134" s="9"/>
      <c r="HT134" s="9"/>
      <c r="HU134" s="9"/>
      <c r="HV134" s="9"/>
      <c r="HW134" s="9"/>
      <c r="HX134" s="9">
        <v>-12</v>
      </c>
      <c r="HY134" s="9">
        <f>HX134-HX132</f>
        <v>53.41</v>
      </c>
      <c r="HZ134" s="9"/>
      <c r="IA134" s="9"/>
      <c r="IB134" s="9"/>
      <c r="IC134" s="9"/>
      <c r="ID134" s="9"/>
      <c r="IE134" s="9">
        <v>-51</v>
      </c>
      <c r="IF134" s="9">
        <f>IE134-IE132</f>
        <v>47.810000000000031</v>
      </c>
      <c r="IG134" s="9"/>
      <c r="IH134" s="9"/>
      <c r="II134" s="9"/>
      <c r="IJ134" s="9"/>
      <c r="IK134" s="9"/>
      <c r="IL134" s="9">
        <v>16</v>
      </c>
      <c r="IM134" s="9">
        <f>IL134-IL132</f>
        <v>40.800000000000047</v>
      </c>
      <c r="IO134" s="9"/>
      <c r="IP134" s="9"/>
      <c r="IQ134" s="9"/>
      <c r="IR134" s="9"/>
      <c r="IS134" s="9">
        <v>69</v>
      </c>
      <c r="IT134" s="9">
        <f>IS134-IS132</f>
        <v>29.089999999999989</v>
      </c>
      <c r="IU134" s="9">
        <f>(IM134+IF134+HY134+HR134+HK134+HD134)/6</f>
        <v>49.53</v>
      </c>
    </row>
    <row r="135" spans="1:255" s="77" customFormat="1" x14ac:dyDescent="0.15">
      <c r="A135" s="45"/>
      <c r="B135" s="45"/>
      <c r="C135" s="45"/>
      <c r="D135" s="45"/>
      <c r="E135" s="45"/>
      <c r="F135" s="45"/>
      <c r="G135" s="45"/>
      <c r="H135" s="45">
        <f>H134/H132</f>
        <v>0.95307917888563043</v>
      </c>
      <c r="I135" s="45"/>
      <c r="J135" s="45"/>
      <c r="K135" s="45"/>
      <c r="L135" s="45"/>
      <c r="M135" s="45"/>
      <c r="N135" s="45"/>
      <c r="O135" s="45">
        <f>O134/O132</f>
        <v>1.1527981555229529</v>
      </c>
      <c r="P135" s="45"/>
      <c r="Q135" s="45"/>
      <c r="R135" s="45"/>
      <c r="S135" s="45"/>
      <c r="T135" s="45"/>
      <c r="U135" s="45"/>
      <c r="V135" s="45">
        <f>V134/V132</f>
        <v>0.7607900512070227</v>
      </c>
      <c r="W135" s="45"/>
      <c r="X135" s="45"/>
      <c r="Y135" s="45"/>
      <c r="Z135" s="45"/>
      <c r="AA135" s="45"/>
      <c r="AB135" s="45"/>
      <c r="AC135" s="45">
        <f>AC134/AC132</f>
        <v>0.78285181733457687</v>
      </c>
      <c r="AD135" s="45"/>
      <c r="AE135" s="45"/>
      <c r="AF135" s="45"/>
      <c r="AG135" s="45"/>
      <c r="AH135" s="45"/>
      <c r="AI135" s="45"/>
      <c r="AJ135" s="45">
        <f>AJ134/AJ132</f>
        <v>1.3870159892120975</v>
      </c>
      <c r="AK135" s="45"/>
      <c r="AL135" s="45"/>
      <c r="AM135" s="45"/>
      <c r="AN135" s="45"/>
      <c r="AO135" s="45"/>
      <c r="AP135" s="45"/>
      <c r="AQ135" s="45">
        <f>AQ134/AQ132</f>
        <v>1.0697748682739903</v>
      </c>
      <c r="AR135" s="45"/>
      <c r="AS135" s="45"/>
      <c r="AT135" s="45"/>
      <c r="AU135" s="45"/>
      <c r="AV135" s="45"/>
      <c r="AW135" s="45"/>
      <c r="AX135" s="45">
        <f>AX134/AX132</f>
        <v>1.0909606120714084</v>
      </c>
      <c r="AY135" s="45"/>
      <c r="AZ135" s="45"/>
      <c r="BA135" s="45"/>
      <c r="BB135" s="45"/>
      <c r="BC135" s="45"/>
      <c r="BD135" s="45"/>
      <c r="BE135" s="45">
        <f>BE134/BE132</f>
        <v>1.3133524162316887</v>
      </c>
      <c r="BF135" s="45"/>
      <c r="BG135" s="45"/>
      <c r="BH135" s="45"/>
      <c r="BI135" s="45"/>
      <c r="BJ135" s="45"/>
      <c r="BK135" s="45"/>
      <c r="BL135" s="45">
        <f>BL134/BL132</f>
        <v>0.78164397377710548</v>
      </c>
      <c r="BM135" s="45"/>
      <c r="BN135" s="45"/>
      <c r="BO135" s="45"/>
      <c r="BP135" s="45"/>
      <c r="BQ135" s="45"/>
      <c r="BR135" s="45"/>
      <c r="BS135" s="45">
        <f>BS134/BS132</f>
        <v>2.6581118240146679</v>
      </c>
      <c r="BT135" s="45"/>
      <c r="BU135" s="45"/>
      <c r="BV135" s="45"/>
      <c r="BW135" s="45"/>
      <c r="BX135" s="45"/>
      <c r="BY135" s="45"/>
      <c r="BZ135" s="45">
        <f>BZ134/BZ132</f>
        <v>1.1160012574662055</v>
      </c>
      <c r="CA135" s="45"/>
      <c r="CB135" s="45"/>
      <c r="CC135" s="45"/>
      <c r="CD135" s="45"/>
      <c r="CE135" s="45"/>
      <c r="CF135" s="45"/>
      <c r="CG135" s="45">
        <f>CG134/CG132</f>
        <v>1.1466011466011474</v>
      </c>
      <c r="CH135" s="45"/>
      <c r="CI135" s="45"/>
      <c r="CJ135" s="45"/>
      <c r="CK135" s="45"/>
      <c r="CL135" s="45"/>
      <c r="CM135" s="45"/>
      <c r="CN135" s="45">
        <f>CN134/CN132</f>
        <v>3.032855939342896</v>
      </c>
      <c r="CO135" s="45"/>
      <c r="CP135" s="45"/>
      <c r="CQ135" s="45"/>
      <c r="CR135" s="45"/>
      <c r="CS135" s="45"/>
      <c r="CT135" s="45"/>
      <c r="CU135" s="45">
        <f>CU134/CU132</f>
        <v>0.47281323877068338</v>
      </c>
      <c r="CV135" s="45"/>
      <c r="CW135" s="45"/>
      <c r="CX135" s="45"/>
      <c r="CY135" s="45"/>
      <c r="CZ135" s="45"/>
      <c r="DA135" s="45"/>
      <c r="DB135" s="45">
        <f>DB134/DB132</f>
        <v>1.1512553582363747</v>
      </c>
      <c r="DC135" s="45"/>
      <c r="DD135" s="45"/>
      <c r="DE135" s="45"/>
      <c r="DF135" s="45"/>
      <c r="DG135" s="45"/>
      <c r="DH135" s="45"/>
      <c r="DI135" s="45">
        <f>DI134/DI132</f>
        <v>0.96669535853803856</v>
      </c>
      <c r="DJ135" s="45"/>
      <c r="DK135" s="45"/>
      <c r="DL135" s="45"/>
      <c r="DM135" s="45"/>
      <c r="DN135" s="45"/>
      <c r="DO135" s="45"/>
      <c r="DP135" s="45">
        <f>DP134/DP132</f>
        <v>0.7420207359219354</v>
      </c>
      <c r="DQ135" s="45"/>
      <c r="DR135" s="45"/>
      <c r="DS135" s="45"/>
      <c r="DT135" s="45"/>
      <c r="DU135" s="45"/>
      <c r="DV135" s="45"/>
      <c r="DW135" s="45">
        <f>DW134/DW132</f>
        <v>0.80955064815289235</v>
      </c>
      <c r="DX135" s="45"/>
      <c r="DY135" s="45"/>
      <c r="DZ135" s="45"/>
      <c r="EA135" s="45"/>
      <c r="EB135" s="45"/>
      <c r="EC135" s="45"/>
      <c r="ED135" s="45">
        <f>ED134/ED132</f>
        <v>0.83377308707124009</v>
      </c>
      <c r="EE135" s="45"/>
      <c r="EF135" s="45"/>
      <c r="EG135" s="45"/>
      <c r="EH135" s="45"/>
      <c r="EI135" s="45"/>
      <c r="EJ135" s="45"/>
      <c r="EK135" s="45">
        <f>EK134/EK132</f>
        <v>0.84836145045569133</v>
      </c>
      <c r="EL135" s="45"/>
      <c r="EM135" s="45"/>
      <c r="EN135" s="45"/>
      <c r="EO135" s="45"/>
      <c r="EP135" s="45"/>
      <c r="EQ135" s="45"/>
      <c r="ER135" s="45">
        <f>ER134/ER132</f>
        <v>1.0503568197808824</v>
      </c>
      <c r="ES135" s="45"/>
      <c r="ET135" s="45"/>
      <c r="EU135" s="45"/>
      <c r="EV135" s="45"/>
      <c r="EW135" s="45"/>
      <c r="EX135" s="45"/>
      <c r="EY135" s="45">
        <f>EY134/EY132</f>
        <v>0.64481254102474994</v>
      </c>
      <c r="EZ135" s="45"/>
      <c r="FA135" s="45"/>
      <c r="FB135" s="45"/>
      <c r="FC135" s="45"/>
      <c r="FD135" s="45"/>
      <c r="FE135" s="45"/>
      <c r="FF135" s="45">
        <f>FF134/FF132</f>
        <v>0.60121410226476768</v>
      </c>
      <c r="FG135" s="45"/>
      <c r="FH135" s="45"/>
      <c r="FI135" s="45"/>
      <c r="FJ135" s="45"/>
      <c r="FK135" s="45"/>
      <c r="FL135" s="45"/>
      <c r="FM135" s="45">
        <f>FM134/FM132</f>
        <v>0.50055617352614012</v>
      </c>
      <c r="FN135" s="45"/>
      <c r="FO135" s="45"/>
      <c r="FP135" s="45"/>
      <c r="FQ135" s="45"/>
      <c r="FR135" s="45"/>
      <c r="FS135" s="45"/>
      <c r="FT135" s="45">
        <f>FT134/FT132</f>
        <v>0.61994478616748194</v>
      </c>
      <c r="FU135" s="45"/>
      <c r="FV135" s="45"/>
      <c r="FW135" s="45"/>
      <c r="FX135" s="45"/>
      <c r="FY135" s="45"/>
      <c r="FZ135" s="45"/>
      <c r="GA135" s="45">
        <f>GA134/GA132</f>
        <v>0.69495002978357256</v>
      </c>
      <c r="GB135" s="45"/>
      <c r="GC135" s="45"/>
      <c r="GD135" s="45"/>
      <c r="GE135" s="45"/>
      <c r="GF135" s="45"/>
      <c r="GG135" s="45"/>
      <c r="GH135" s="45">
        <f>GH134/GH132</f>
        <v>0.57645631067961156</v>
      </c>
      <c r="GI135" s="45"/>
      <c r="GJ135" s="45"/>
      <c r="GK135" s="45"/>
      <c r="GL135" s="45"/>
      <c r="GM135" s="45"/>
      <c r="GN135" s="45"/>
      <c r="GO135" s="45">
        <f>GO134/GO132</f>
        <v>0.54431825818157376</v>
      </c>
      <c r="GP135" s="45"/>
      <c r="GQ135" s="45"/>
      <c r="GR135" s="45"/>
      <c r="GS135" s="45"/>
      <c r="GT135" s="45"/>
      <c r="GU135" s="45"/>
      <c r="GV135" s="45">
        <f>GV134/GV132</f>
        <v>0.66099476439790572</v>
      </c>
      <c r="GW135" s="45"/>
      <c r="GX135" s="45"/>
      <c r="GY135" s="45"/>
      <c r="GZ135" s="45"/>
      <c r="HA135" s="45"/>
      <c r="HB135" s="45"/>
      <c r="HC135" s="45">
        <f>HC134/HC132</f>
        <v>0.68015193004151586</v>
      </c>
      <c r="HD135" s="45"/>
      <c r="HE135" s="45"/>
      <c r="HF135" s="45"/>
      <c r="HG135" s="45"/>
      <c r="HH135" s="45"/>
      <c r="HI135" s="45"/>
      <c r="HJ135" s="45">
        <f>HJ134/HJ132</f>
        <v>0.57310800881704627</v>
      </c>
      <c r="HK135" s="45"/>
      <c r="HL135" s="45"/>
      <c r="HM135" s="45"/>
      <c r="HN135" s="45"/>
      <c r="HO135" s="45"/>
      <c r="HP135" s="45"/>
      <c r="HQ135" s="45">
        <f>HQ134/HQ132</f>
        <v>0.27429934406678597</v>
      </c>
      <c r="HR135" s="45"/>
      <c r="HS135" s="45"/>
      <c r="HT135" s="45"/>
      <c r="HU135" s="45"/>
      <c r="HV135" s="45"/>
      <c r="HW135" s="45"/>
      <c r="HX135" s="45">
        <f>HX134/HX132</f>
        <v>0.18345818682158693</v>
      </c>
      <c r="HY135" s="45"/>
      <c r="HZ135" s="45"/>
      <c r="IA135" s="45"/>
      <c r="IB135" s="45"/>
      <c r="IC135" s="45"/>
      <c r="ID135" s="45"/>
      <c r="IE135" s="45">
        <f>IE134/IE132</f>
        <v>0.51614209088148955</v>
      </c>
      <c r="IF135" s="45"/>
      <c r="IG135" s="45"/>
      <c r="IH135" s="45"/>
      <c r="II135" s="45"/>
      <c r="IJ135" s="45"/>
      <c r="IK135" s="45"/>
      <c r="IL135" s="45">
        <f>IL134/IL132</f>
        <v>-0.64516129032257941</v>
      </c>
      <c r="IM135" s="45"/>
      <c r="IN135" s="45"/>
      <c r="IO135" s="45"/>
      <c r="IP135" s="45"/>
      <c r="IQ135" s="45"/>
      <c r="IR135" s="45"/>
      <c r="IS135" s="45">
        <f>IS134/IS132</f>
        <v>1.7288900025056373</v>
      </c>
    </row>
    <row r="136" spans="1:255" s="32" customForma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</row>
    <row r="137" spans="1:255" s="32" customForma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</row>
    <row r="138" spans="1:255" s="32" customFormat="1" x14ac:dyDescent="0.15">
      <c r="A138" s="1"/>
      <c r="B138" s="1"/>
      <c r="C138" s="1"/>
      <c r="D138" s="1"/>
      <c r="E138" s="1"/>
      <c r="F138" s="1"/>
      <c r="G138" s="1"/>
      <c r="H138" s="52"/>
      <c r="I138" s="1"/>
      <c r="J138" s="1"/>
      <c r="K138" s="1"/>
      <c r="L138" s="1"/>
      <c r="M138" s="1"/>
      <c r="N138" s="1"/>
      <c r="O138" s="52"/>
      <c r="P138" s="1"/>
      <c r="Q138" s="1"/>
      <c r="R138" s="1"/>
      <c r="S138" s="1"/>
      <c r="T138" s="1"/>
      <c r="U138" s="1"/>
      <c r="V138" s="52"/>
      <c r="W138" s="1"/>
      <c r="X138" s="1"/>
      <c r="Y138" s="1"/>
      <c r="Z138" s="1"/>
      <c r="AA138" s="1"/>
      <c r="AB138" s="1"/>
      <c r="AC138" s="52"/>
      <c r="AD138" s="1"/>
      <c r="AE138" s="1"/>
      <c r="AF138" s="1"/>
      <c r="AG138" s="1"/>
      <c r="AH138" s="1"/>
      <c r="AI138" s="1"/>
      <c r="AJ138" s="52"/>
      <c r="AK138" s="1"/>
      <c r="AL138" s="1"/>
      <c r="AM138" s="1"/>
      <c r="AN138" s="1"/>
      <c r="AO138" s="1"/>
      <c r="AP138" s="1"/>
      <c r="AQ138" s="52"/>
      <c r="AR138" s="1"/>
      <c r="AS138" s="1"/>
      <c r="AT138" s="1"/>
      <c r="AU138" s="1"/>
      <c r="AV138" s="1"/>
      <c r="AW138" s="1"/>
      <c r="AX138" s="52"/>
      <c r="AY138" s="1"/>
      <c r="AZ138" s="1"/>
      <c r="BA138" s="1"/>
      <c r="BB138" s="1"/>
      <c r="BC138" s="1"/>
      <c r="BD138" s="1"/>
      <c r="BE138" s="52"/>
      <c r="BF138" s="1"/>
      <c r="BG138" s="1"/>
      <c r="BH138" s="1"/>
      <c r="BI138" s="1"/>
      <c r="BJ138" s="1"/>
      <c r="BK138" s="1"/>
      <c r="BL138" s="52"/>
      <c r="BM138" s="1"/>
      <c r="BN138" s="1"/>
      <c r="BO138" s="1"/>
      <c r="BP138" s="1"/>
      <c r="BQ138" s="1"/>
      <c r="BR138" s="1"/>
      <c r="BS138" s="52"/>
      <c r="BT138" s="1"/>
      <c r="BU138" s="1"/>
      <c r="BV138" s="1"/>
      <c r="BW138" s="1"/>
      <c r="BX138" s="1"/>
      <c r="BY138" s="1"/>
      <c r="BZ138" s="52"/>
      <c r="CA138" s="1"/>
      <c r="CB138" s="1"/>
      <c r="CC138" s="1"/>
      <c r="CD138" s="1"/>
      <c r="CE138" s="1"/>
      <c r="CF138" s="1"/>
      <c r="CG138" s="52"/>
      <c r="CH138" s="1"/>
      <c r="CI138" s="1"/>
      <c r="CJ138" s="1"/>
      <c r="CK138" s="1"/>
      <c r="CL138" s="1"/>
      <c r="CM138" s="1"/>
      <c r="CN138" s="52"/>
      <c r="CO138" s="1"/>
      <c r="CP138" s="1"/>
      <c r="CQ138" s="1"/>
      <c r="CR138" s="1"/>
      <c r="CS138" s="1"/>
      <c r="CT138" s="1"/>
      <c r="CU138" s="52"/>
      <c r="CV138" s="1"/>
      <c r="CW138" s="1"/>
      <c r="CX138" s="1"/>
      <c r="CY138" s="1"/>
      <c r="CZ138" s="1"/>
      <c r="DA138" s="1"/>
      <c r="DB138" s="52"/>
      <c r="DC138" s="1"/>
      <c r="DD138" s="1"/>
      <c r="DE138" s="1"/>
      <c r="DF138" s="1"/>
      <c r="DG138" s="1"/>
      <c r="DH138" s="1"/>
      <c r="DI138" s="52"/>
      <c r="DJ138" s="1"/>
      <c r="DK138" s="1"/>
      <c r="DL138" s="1"/>
      <c r="DM138" s="1"/>
      <c r="DN138" s="1"/>
      <c r="DO138" s="1"/>
      <c r="DP138" s="52"/>
      <c r="DQ138" s="1"/>
      <c r="DR138" s="1"/>
      <c r="DS138" s="1"/>
      <c r="DT138" s="1"/>
      <c r="DU138" s="1"/>
      <c r="DV138" s="1"/>
      <c r="DW138" s="52"/>
      <c r="DX138" s="1"/>
      <c r="DY138" s="1"/>
      <c r="DZ138" s="1"/>
      <c r="EA138" s="1"/>
      <c r="EB138" s="1"/>
      <c r="EC138" s="1"/>
      <c r="ED138" s="52"/>
      <c r="EE138" s="1"/>
      <c r="EF138" s="1"/>
      <c r="EG138" s="1"/>
      <c r="EH138" s="1"/>
      <c r="EI138" s="1"/>
      <c r="EJ138" s="1"/>
      <c r="EK138" s="52"/>
      <c r="EL138" s="1"/>
      <c r="EM138" s="1"/>
      <c r="EN138" s="1"/>
      <c r="EO138" s="1"/>
      <c r="EP138" s="1"/>
      <c r="EQ138" s="1"/>
      <c r="ER138" s="52"/>
      <c r="ES138" s="1"/>
      <c r="ET138" s="1"/>
      <c r="EU138" s="1"/>
      <c r="EV138" s="1"/>
      <c r="EW138" s="1"/>
      <c r="EX138" s="1"/>
      <c r="EY138" s="52"/>
      <c r="EZ138" s="1"/>
      <c r="FA138" s="1"/>
      <c r="FB138" s="1"/>
      <c r="FC138" s="1"/>
      <c r="FD138" s="1"/>
      <c r="FE138" s="1"/>
      <c r="FF138" s="52"/>
      <c r="FG138" s="1"/>
      <c r="FH138" s="1"/>
      <c r="FI138" s="1"/>
      <c r="FJ138" s="1"/>
      <c r="FK138" s="1"/>
      <c r="FL138" s="1"/>
      <c r="FM138" s="52"/>
      <c r="FN138" s="1"/>
      <c r="FO138" s="1"/>
      <c r="FP138" s="1"/>
      <c r="FQ138" s="1"/>
      <c r="FR138" s="1"/>
      <c r="FS138" s="1"/>
      <c r="FT138" s="52"/>
      <c r="FU138" s="1"/>
      <c r="FV138" s="1"/>
      <c r="FW138" s="1"/>
      <c r="FX138" s="1"/>
      <c r="FY138" s="1"/>
      <c r="FZ138" s="1"/>
      <c r="GA138" s="52"/>
      <c r="GB138" s="1"/>
      <c r="GC138" s="1"/>
      <c r="GD138" s="1"/>
      <c r="GE138" s="1"/>
      <c r="GF138" s="1"/>
      <c r="GG138" s="1"/>
      <c r="GH138" s="52"/>
      <c r="GI138" s="1"/>
      <c r="GJ138" s="1"/>
      <c r="GK138" s="1"/>
      <c r="GL138" s="1"/>
      <c r="GM138" s="1"/>
      <c r="GN138" s="1"/>
      <c r="GO138" s="52"/>
      <c r="GP138" s="1"/>
      <c r="GQ138" s="1"/>
      <c r="GR138" s="1"/>
      <c r="GS138" s="1"/>
      <c r="GT138" s="1"/>
      <c r="GU138" s="1"/>
      <c r="GV138" s="52"/>
      <c r="GW138" s="1"/>
      <c r="GX138" s="1"/>
      <c r="GY138" s="1"/>
      <c r="GZ138" s="1"/>
      <c r="HA138" s="1"/>
      <c r="HB138" s="1"/>
      <c r="HC138" s="52"/>
      <c r="HD138" s="1"/>
      <c r="HE138" s="1"/>
      <c r="HF138" s="1"/>
      <c r="HG138" s="1"/>
      <c r="HH138" s="1"/>
      <c r="HI138" s="1"/>
      <c r="HJ138" s="52"/>
      <c r="HK138" s="1"/>
      <c r="HL138" s="1"/>
      <c r="HM138" s="1"/>
      <c r="HN138" s="1"/>
      <c r="HO138" s="1"/>
      <c r="HP138" s="1"/>
      <c r="HQ138" s="52"/>
      <c r="HR138" s="1"/>
      <c r="HS138" s="1"/>
      <c r="HT138" s="1"/>
      <c r="HU138" s="1"/>
      <c r="HV138" s="1"/>
      <c r="HW138" s="1"/>
      <c r="HX138" s="52"/>
      <c r="HY138" s="1"/>
      <c r="HZ138" s="1"/>
      <c r="IA138" s="1"/>
      <c r="IB138" s="1"/>
      <c r="IC138" s="1"/>
      <c r="ID138" s="1"/>
      <c r="IE138" s="52"/>
      <c r="IF138" s="1"/>
      <c r="IG138" s="1"/>
      <c r="IH138" s="1"/>
      <c r="II138" s="1"/>
      <c r="IJ138" s="1"/>
      <c r="IK138" s="1"/>
      <c r="IL138" s="52"/>
      <c r="IM138" s="1"/>
      <c r="IN138" s="1"/>
      <c r="IO138" s="1"/>
      <c r="IP138" s="1"/>
      <c r="IQ138" s="1"/>
      <c r="IR138" s="1"/>
      <c r="IS138" s="52"/>
    </row>
    <row r="139" spans="1:255" s="32" customFormat="1" x14ac:dyDescent="0.15">
      <c r="A139" s="1"/>
      <c r="B139" s="1"/>
      <c r="C139" s="1"/>
      <c r="D139" s="1"/>
      <c r="E139" s="1"/>
      <c r="F139" s="1" t="s">
        <v>42</v>
      </c>
      <c r="G139" s="47">
        <f>FI74</f>
        <v>0.68862275449101873</v>
      </c>
      <c r="H139" s="50">
        <f>$H$132*G139</f>
        <v>37.571257485029982</v>
      </c>
      <c r="I139" s="1"/>
      <c r="J139" s="1"/>
      <c r="K139" s="1"/>
      <c r="L139" s="1"/>
      <c r="M139" s="1" t="s">
        <v>42</v>
      </c>
      <c r="N139" s="47">
        <f>FI74</f>
        <v>0.68862275449101873</v>
      </c>
      <c r="O139" s="50">
        <f>$O$132*N139</f>
        <v>32.854191616766457</v>
      </c>
      <c r="P139" s="1"/>
      <c r="Q139" s="1"/>
      <c r="R139" s="1"/>
      <c r="S139" s="1"/>
      <c r="T139" s="1" t="s">
        <v>42</v>
      </c>
      <c r="U139" s="47">
        <f>FI74</f>
        <v>0.68862275449101873</v>
      </c>
      <c r="V139" s="50">
        <f>V132*U139</f>
        <v>47.067365269461128</v>
      </c>
      <c r="W139" s="1"/>
      <c r="X139" s="1"/>
      <c r="Y139" s="1"/>
      <c r="Z139" s="1"/>
      <c r="AA139" s="1" t="s">
        <v>42</v>
      </c>
      <c r="AB139" s="47">
        <f>FI74</f>
        <v>0.68862275449101873</v>
      </c>
      <c r="AC139" s="50">
        <f>AC132*AB139</f>
        <v>36.944610778443106</v>
      </c>
      <c r="AD139" s="1"/>
      <c r="AE139" s="1"/>
      <c r="AF139" s="1"/>
      <c r="AG139" s="1"/>
      <c r="AH139" s="1" t="s">
        <v>42</v>
      </c>
      <c r="AI139" s="47">
        <f>FI74</f>
        <v>0.68862275449101873</v>
      </c>
      <c r="AJ139" s="50">
        <f>AJ132*AI139</f>
        <v>35.746407185628797</v>
      </c>
      <c r="AK139" s="1"/>
      <c r="AL139" s="1"/>
      <c r="AM139" s="1"/>
      <c r="AN139" s="1"/>
      <c r="AO139" s="1" t="s">
        <v>42</v>
      </c>
      <c r="AP139" s="47">
        <f>FI74</f>
        <v>0.68862275449101873</v>
      </c>
      <c r="AQ139" s="50">
        <f>AQ132*AP139</f>
        <v>43.128443113772498</v>
      </c>
      <c r="AR139" s="1"/>
      <c r="AS139" s="1"/>
      <c r="AT139" s="1"/>
      <c r="AU139" s="1"/>
      <c r="AV139" s="1" t="s">
        <v>42</v>
      </c>
      <c r="AW139" s="47">
        <f>FI74</f>
        <v>0.68862275449101873</v>
      </c>
      <c r="AX139" s="50">
        <f>AX132*AW139</f>
        <v>48.602994011976101</v>
      </c>
      <c r="AY139" s="1"/>
      <c r="AZ139" s="1"/>
      <c r="BA139" s="1"/>
      <c r="BB139" s="1"/>
      <c r="BC139" s="1" t="s">
        <v>42</v>
      </c>
      <c r="BD139" s="47">
        <f>FI74</f>
        <v>0.68862275449101873</v>
      </c>
      <c r="BE139" s="50">
        <f>BE132*BD139</f>
        <v>40.897305389221607</v>
      </c>
      <c r="BF139" s="1"/>
      <c r="BG139" s="1"/>
      <c r="BH139" s="1"/>
      <c r="BI139" s="1"/>
      <c r="BJ139" s="1" t="s">
        <v>42</v>
      </c>
      <c r="BK139" s="47">
        <f>FI74</f>
        <v>0.68862275449101873</v>
      </c>
      <c r="BL139" s="50">
        <f>BL132*BK139</f>
        <v>54.621556886227602</v>
      </c>
      <c r="BM139" s="1"/>
      <c r="BN139" s="1"/>
      <c r="BO139" s="1"/>
      <c r="BP139" s="1"/>
      <c r="BQ139" s="1" t="s">
        <v>42</v>
      </c>
      <c r="BR139" s="47">
        <f>FI74</f>
        <v>0.68862275449101873</v>
      </c>
      <c r="BS139" s="50">
        <f>BS132*BR139</f>
        <v>7.5128742514970073</v>
      </c>
      <c r="BT139" s="1"/>
      <c r="BU139" s="1"/>
      <c r="BV139" s="1"/>
      <c r="BW139" s="1"/>
      <c r="BX139" s="1" t="s">
        <v>42</v>
      </c>
      <c r="BY139" s="47">
        <f>FI74</f>
        <v>0.68862275449101873</v>
      </c>
      <c r="BZ139" s="50">
        <f>BZ132*BY139</f>
        <v>43.810179640718616</v>
      </c>
      <c r="CA139" s="1"/>
      <c r="CB139" s="1"/>
      <c r="CC139" s="1"/>
      <c r="CD139" s="1"/>
      <c r="CE139" s="1" t="s">
        <v>42</v>
      </c>
      <c r="CF139" s="47">
        <f>FI74</f>
        <v>0.68862275449101873</v>
      </c>
      <c r="CG139" s="50">
        <f>CG132*CF139</f>
        <v>42.040419161676667</v>
      </c>
      <c r="CH139" s="1"/>
      <c r="CI139" s="1"/>
      <c r="CJ139" s="1"/>
      <c r="CK139" s="1"/>
      <c r="CL139" s="1" t="s">
        <v>42</v>
      </c>
      <c r="CM139" s="47">
        <f>FI74</f>
        <v>0.68862275449101873</v>
      </c>
      <c r="CN139" s="50">
        <f>CN132*CM139</f>
        <v>8.1739520958083531</v>
      </c>
      <c r="CO139" s="1"/>
      <c r="CP139" s="1"/>
      <c r="CQ139" s="1"/>
      <c r="CR139" s="1"/>
      <c r="CS139" s="1" t="s">
        <v>42</v>
      </c>
      <c r="CT139" s="47">
        <f>FI74</f>
        <v>0.68862275449101873</v>
      </c>
      <c r="CU139" s="50">
        <f>CU132*CT139</f>
        <v>-8.7386227544910682</v>
      </c>
      <c r="CV139" s="1"/>
      <c r="CW139" s="1"/>
      <c r="CX139" s="1"/>
      <c r="CY139" s="1"/>
      <c r="CZ139" s="1" t="s">
        <v>42</v>
      </c>
      <c r="DA139" s="47">
        <f>FI74</f>
        <v>0.68862275449101873</v>
      </c>
      <c r="DB139" s="50">
        <f>DB132*DA139</f>
        <v>-56.226047904191681</v>
      </c>
      <c r="DC139" s="1"/>
      <c r="DD139" s="1"/>
      <c r="DE139" s="1"/>
      <c r="DF139" s="1"/>
      <c r="DG139" s="1" t="s">
        <v>42</v>
      </c>
      <c r="DH139" s="47">
        <f>FI74</f>
        <v>0.68862275449101873</v>
      </c>
      <c r="DI139" s="50">
        <f>DI132*DH139</f>
        <v>-104.00269461077858</v>
      </c>
      <c r="DJ139" s="1"/>
      <c r="DK139" s="1"/>
      <c r="DL139" s="1"/>
      <c r="DM139" s="1"/>
      <c r="DN139" s="1" t="s">
        <v>42</v>
      </c>
      <c r="DO139" s="47">
        <f>FI74</f>
        <v>0.68862275449101873</v>
      </c>
      <c r="DP139" s="50">
        <f>DP132*DO139</f>
        <v>-67.74670658682642</v>
      </c>
      <c r="DQ139" s="1"/>
      <c r="DR139" s="1"/>
      <c r="DS139" s="1"/>
      <c r="DT139" s="1"/>
      <c r="DU139" s="1" t="s">
        <v>42</v>
      </c>
      <c r="DV139" s="47">
        <f>DP135</f>
        <v>0.7420207359219354</v>
      </c>
      <c r="DW139" s="50">
        <f>DW132*DV139</f>
        <v>-144.82018702988412</v>
      </c>
      <c r="DX139" s="1"/>
      <c r="DY139" s="1"/>
      <c r="DZ139" s="1"/>
      <c r="EA139" s="1"/>
      <c r="EB139" s="1" t="s">
        <v>42</v>
      </c>
      <c r="EC139" s="47">
        <f>DW135</f>
        <v>0.80955064815289235</v>
      </c>
      <c r="ED139" s="50">
        <f>ED132*EC139</f>
        <v>-153.4098478249731</v>
      </c>
      <c r="EE139" s="1"/>
      <c r="EF139" s="1"/>
      <c r="EG139" s="1"/>
      <c r="EH139" s="1"/>
      <c r="EI139" s="1" t="s">
        <v>42</v>
      </c>
      <c r="EJ139" s="47">
        <f>ED135</f>
        <v>0.83377308707124009</v>
      </c>
      <c r="EK139" s="50">
        <v>-181</v>
      </c>
      <c r="EL139" s="1"/>
      <c r="EM139" s="1"/>
      <c r="EN139" s="1"/>
      <c r="EO139" s="1"/>
      <c r="EP139" s="1" t="s">
        <v>42</v>
      </c>
      <c r="EQ139" s="47">
        <f>EK135</f>
        <v>0.84836145045569133</v>
      </c>
      <c r="ER139" s="50">
        <f>ER132*EQ139</f>
        <v>-168.80696141167348</v>
      </c>
      <c r="ES139" s="1"/>
      <c r="ET139" s="1"/>
      <c r="EU139" s="1"/>
      <c r="EV139" s="1"/>
      <c r="EW139" s="1" t="s">
        <v>42</v>
      </c>
      <c r="EX139" s="47">
        <f>EK135</f>
        <v>0.84836145045569133</v>
      </c>
      <c r="EY139" s="50">
        <f>EY132*EX139</f>
        <v>-219.71713205351952</v>
      </c>
      <c r="EZ139" s="1"/>
      <c r="FA139" s="1"/>
      <c r="FB139" s="1"/>
      <c r="FC139" s="1"/>
      <c r="FD139" s="1" t="s">
        <v>42</v>
      </c>
      <c r="FE139" s="47">
        <f>EY135</f>
        <v>0.64481254102474994</v>
      </c>
      <c r="FF139" s="50">
        <f>FF132*FE139</f>
        <v>-110.46928452836015</v>
      </c>
      <c r="FG139" s="1"/>
      <c r="FH139" s="1"/>
      <c r="FI139" s="1"/>
      <c r="FJ139" s="1"/>
      <c r="FK139" s="1" t="s">
        <v>42</v>
      </c>
      <c r="FL139" s="47">
        <f>FF135</f>
        <v>0.60121410226476768</v>
      </c>
      <c r="FM139" s="50">
        <f>FM132*FL139</f>
        <v>-108.09829558720523</v>
      </c>
      <c r="FN139" s="1"/>
      <c r="FO139" s="1"/>
      <c r="FP139" s="1"/>
      <c r="FQ139" s="1"/>
      <c r="FR139" s="1" t="s">
        <v>42</v>
      </c>
      <c r="FS139" s="47">
        <f>FM135</f>
        <v>0.50055617352614012</v>
      </c>
      <c r="FT139" s="50">
        <f>FT132*FS139</f>
        <v>-103.34983314794215</v>
      </c>
      <c r="FU139" s="1"/>
      <c r="FV139" s="1"/>
      <c r="FW139" s="1"/>
      <c r="FX139" s="1"/>
      <c r="FY139" s="1" t="s">
        <v>42</v>
      </c>
      <c r="FZ139" s="47">
        <f>$FM$135</f>
        <v>0.50055617352614012</v>
      </c>
      <c r="GA139" s="50">
        <f>GA132*FZ139</f>
        <v>-75.629032258064527</v>
      </c>
      <c r="GB139" s="1"/>
      <c r="GC139" s="1"/>
      <c r="GD139" s="1"/>
      <c r="GE139" s="1"/>
      <c r="GF139" s="1" t="s">
        <v>42</v>
      </c>
      <c r="GG139" s="47">
        <f>$FM$135</f>
        <v>0.50055617352614012</v>
      </c>
      <c r="GH139" s="50">
        <f>GH132*GG139</f>
        <v>-82.4916573971079</v>
      </c>
      <c r="GI139" s="1"/>
      <c r="GJ139" s="1"/>
      <c r="GK139" s="1"/>
      <c r="GL139" s="1"/>
      <c r="GM139" s="1" t="s">
        <v>42</v>
      </c>
      <c r="GN139" s="47">
        <f>$FM$135</f>
        <v>0.50055617352614012</v>
      </c>
      <c r="GO139" s="50">
        <f>GO132*GN139</f>
        <v>-74.487764182424911</v>
      </c>
      <c r="GP139" s="1"/>
      <c r="GQ139" s="1"/>
      <c r="GR139" s="1"/>
      <c r="GS139" s="1"/>
      <c r="GT139" s="1" t="s">
        <v>42</v>
      </c>
      <c r="GU139" s="47">
        <f>$FM$135</f>
        <v>0.50055617352614012</v>
      </c>
      <c r="GV139" s="50">
        <f>GV132*GU139</f>
        <v>-76.484983314794221</v>
      </c>
      <c r="GW139" s="1"/>
      <c r="GX139" s="1"/>
      <c r="GY139" s="1"/>
      <c r="GZ139" s="1"/>
      <c r="HA139" s="1" t="s">
        <v>42</v>
      </c>
      <c r="HB139" s="47">
        <f>$FM$135</f>
        <v>0.50055617352614012</v>
      </c>
      <c r="HC139" s="50">
        <f>HC132*HB139</f>
        <v>-56.667964404894313</v>
      </c>
      <c r="HD139" s="1"/>
      <c r="HE139" s="1"/>
      <c r="HF139" s="1"/>
      <c r="HG139" s="1"/>
      <c r="HH139" s="1" t="s">
        <v>42</v>
      </c>
      <c r="HI139" s="47">
        <f>$FM$135</f>
        <v>0.50055617352614012</v>
      </c>
      <c r="HJ139" s="50">
        <f>HJ132*HI139</f>
        <v>-68.125695216907673</v>
      </c>
      <c r="HK139" s="1"/>
      <c r="HL139" s="1"/>
      <c r="HM139" s="1"/>
      <c r="HN139" s="1"/>
      <c r="HO139" s="1" t="s">
        <v>42</v>
      </c>
      <c r="HP139" s="47">
        <f>$FM$135</f>
        <v>0.50055617352614012</v>
      </c>
      <c r="HQ139" s="50">
        <f>HQ132*HP139</f>
        <v>-41.971635150166847</v>
      </c>
      <c r="HR139" s="1"/>
      <c r="HS139" s="1"/>
      <c r="HT139" s="1"/>
      <c r="HU139" s="1"/>
      <c r="HV139" s="1" t="s">
        <v>42</v>
      </c>
      <c r="HW139" s="47">
        <f>$HQ$135</f>
        <v>0.27429934406678597</v>
      </c>
      <c r="HX139" s="50">
        <f>HX132*HW139</f>
        <v>-17.94192009540847</v>
      </c>
      <c r="HY139" s="1"/>
      <c r="HZ139" s="1"/>
      <c r="IA139" s="1"/>
      <c r="IB139" s="1"/>
      <c r="IC139" s="1" t="s">
        <v>42</v>
      </c>
      <c r="ID139" s="47">
        <f>$FM$135</f>
        <v>0.50055617352614012</v>
      </c>
      <c r="IE139" s="50">
        <f>IE132*ID139</f>
        <v>-49.459955506117922</v>
      </c>
      <c r="IF139" s="1"/>
      <c r="IG139" s="1"/>
      <c r="IH139" s="1"/>
      <c r="II139" s="1"/>
      <c r="IJ139" s="1" t="s">
        <v>42</v>
      </c>
      <c r="IK139" s="47">
        <f>$IE$135</f>
        <v>0.51614209088148955</v>
      </c>
      <c r="IL139" s="50">
        <f>IL132*IK139</f>
        <v>-12.800323853860965</v>
      </c>
      <c r="IM139" s="1"/>
      <c r="IN139" s="1"/>
      <c r="IO139" s="1"/>
      <c r="IP139" s="1"/>
      <c r="IQ139" s="1" t="s">
        <v>42</v>
      </c>
      <c r="IR139" s="47">
        <f>$IE$135</f>
        <v>0.51614209088148955</v>
      </c>
      <c r="IS139" s="50">
        <f>IS132*IR139</f>
        <v>20.599230847080253</v>
      </c>
    </row>
    <row r="140" spans="1:255" s="32" customFormat="1" x14ac:dyDescent="0.15">
      <c r="A140" s="1"/>
      <c r="B140" s="1"/>
      <c r="C140" s="1"/>
      <c r="D140" s="1"/>
      <c r="E140" s="1"/>
      <c r="F140" s="1" t="s">
        <v>43</v>
      </c>
      <c r="G140" s="47">
        <f>FB74</f>
        <v>1.1750405186385753</v>
      </c>
      <c r="H140" s="50">
        <f>$H$132*G140</f>
        <v>64.110210696920674</v>
      </c>
      <c r="I140" s="1"/>
      <c r="J140" s="1"/>
      <c r="K140" s="1"/>
      <c r="L140" s="1"/>
      <c r="M140" s="1" t="s">
        <v>43</v>
      </c>
      <c r="N140" s="47">
        <f>FB74</f>
        <v>1.1750405186385753</v>
      </c>
      <c r="O140" s="50">
        <f>$O$132*N140</f>
        <v>56.061183144246343</v>
      </c>
      <c r="P140" s="1"/>
      <c r="Q140" s="1"/>
      <c r="R140" s="1"/>
      <c r="S140" s="1"/>
      <c r="T140" s="1" t="s">
        <v>43</v>
      </c>
      <c r="U140" s="47">
        <f>FB74</f>
        <v>1.1750405186385753</v>
      </c>
      <c r="V140" s="50">
        <f>V132*U140</f>
        <v>80.31401944894661</v>
      </c>
      <c r="W140" s="1"/>
      <c r="X140" s="1"/>
      <c r="Y140" s="1"/>
      <c r="Z140" s="1"/>
      <c r="AA140" s="1" t="s">
        <v>43</v>
      </c>
      <c r="AB140" s="47">
        <f>FB74</f>
        <v>1.1750405186385753</v>
      </c>
      <c r="AC140" s="50">
        <f>AC132*AB140</f>
        <v>63.040923824959485</v>
      </c>
      <c r="AD140" s="1"/>
      <c r="AE140" s="1"/>
      <c r="AF140" s="1"/>
      <c r="AG140" s="1"/>
      <c r="AH140" s="1" t="s">
        <v>43</v>
      </c>
      <c r="AI140" s="47">
        <f>FB74</f>
        <v>1.1750405186385753</v>
      </c>
      <c r="AJ140" s="50">
        <f>AJ132*AI140</f>
        <v>60.996353322528464</v>
      </c>
      <c r="AK140" s="1"/>
      <c r="AL140" s="1"/>
      <c r="AM140" s="1"/>
      <c r="AN140" s="1"/>
      <c r="AO140" s="1" t="s">
        <v>43</v>
      </c>
      <c r="AP140" s="47">
        <f>AJ135</f>
        <v>1.3870159892120975</v>
      </c>
      <c r="AQ140" s="50">
        <f>AQ132*AP140</f>
        <v>86.868811404353664</v>
      </c>
      <c r="AR140" s="1"/>
      <c r="AS140" s="1"/>
      <c r="AT140" s="1"/>
      <c r="AU140" s="1"/>
      <c r="AV140" s="1" t="s">
        <v>43</v>
      </c>
      <c r="AW140" s="47">
        <f>AJ135</f>
        <v>1.3870159892120975</v>
      </c>
      <c r="AX140" s="50">
        <f>AX132*AW140</f>
        <v>97.895588518589832</v>
      </c>
      <c r="AY140" s="1"/>
      <c r="AZ140" s="1"/>
      <c r="BA140" s="1"/>
      <c r="BB140" s="1"/>
      <c r="BC140" s="1" t="s">
        <v>43</v>
      </c>
      <c r="BD140" s="47">
        <f>AJ135</f>
        <v>1.3870159892120975</v>
      </c>
      <c r="BE140" s="50">
        <f>BE132*BD140</f>
        <v>82.374879599306482</v>
      </c>
      <c r="BF140" s="1"/>
      <c r="BG140" s="1"/>
      <c r="BH140" s="1"/>
      <c r="BI140" s="1"/>
      <c r="BJ140" s="1" t="s">
        <v>43</v>
      </c>
      <c r="BK140" s="47">
        <f>AJ135</f>
        <v>1.3870159892120975</v>
      </c>
      <c r="BL140" s="50">
        <f>BL132*BK140</f>
        <v>110.01810826430356</v>
      </c>
      <c r="BM140" s="1"/>
      <c r="BN140" s="1"/>
      <c r="BO140" s="1"/>
      <c r="BP140" s="1"/>
      <c r="BQ140" s="1" t="s">
        <v>43</v>
      </c>
      <c r="BR140" s="47">
        <f>AJ135</f>
        <v>1.3870159892120975</v>
      </c>
      <c r="BS140" s="50">
        <f>BS132*BR140</f>
        <v>15.132344442303969</v>
      </c>
      <c r="BT140" s="1"/>
      <c r="BU140" s="1"/>
      <c r="BV140" s="1"/>
      <c r="BW140" s="1"/>
      <c r="BX140" s="1" t="s">
        <v>43</v>
      </c>
      <c r="BY140" s="47">
        <f>AJ135</f>
        <v>1.3870159892120975</v>
      </c>
      <c r="BZ140" s="50">
        <f>BZ132*BY140</f>
        <v>88.241957233673645</v>
      </c>
      <c r="CA140" s="1"/>
      <c r="CB140" s="1"/>
      <c r="CC140" s="1"/>
      <c r="CD140" s="1"/>
      <c r="CE140" s="1" t="s">
        <v>43</v>
      </c>
      <c r="CF140" s="47">
        <f>AJ135</f>
        <v>1.3870159892120975</v>
      </c>
      <c r="CG140" s="50">
        <f>CG132*CF140</f>
        <v>84.677326141398495</v>
      </c>
      <c r="CH140" s="1"/>
      <c r="CI140" s="1"/>
      <c r="CJ140" s="1"/>
      <c r="CK140" s="1"/>
      <c r="CL140" s="1" t="s">
        <v>43</v>
      </c>
      <c r="CM140" s="47">
        <f>AJ135</f>
        <v>1.3870159892120975</v>
      </c>
      <c r="CN140" s="50">
        <f>CN132*CM140</f>
        <v>16.463879791947516</v>
      </c>
      <c r="CO140" s="1"/>
      <c r="CP140" s="1"/>
      <c r="CQ140" s="1"/>
      <c r="CR140" s="1"/>
      <c r="CS140" s="1" t="s">
        <v>43</v>
      </c>
      <c r="CT140" s="47">
        <f>CN135</f>
        <v>3.032855939342896</v>
      </c>
      <c r="CU140" s="50">
        <f>CU132*CT140</f>
        <v>-38.486941870261532</v>
      </c>
      <c r="CV140" s="1"/>
      <c r="CW140" s="1"/>
      <c r="CX140" s="1"/>
      <c r="CY140" s="1"/>
      <c r="CZ140" s="1" t="s">
        <v>43</v>
      </c>
      <c r="DA140" s="47">
        <f>CN135</f>
        <v>3.032855939342896</v>
      </c>
      <c r="DB140" s="50">
        <f>DB132*DA140</f>
        <v>-247.63268744734748</v>
      </c>
      <c r="DC140" s="1"/>
      <c r="DD140" s="1"/>
      <c r="DE140" s="1"/>
      <c r="DF140" s="1"/>
      <c r="DG140" s="1" t="s">
        <v>43</v>
      </c>
      <c r="DH140" s="47">
        <f>CN135</f>
        <v>3.032855939342896</v>
      </c>
      <c r="DI140" s="50">
        <f>DI132*DH140</f>
        <v>-458.05223251895768</v>
      </c>
      <c r="DJ140" s="1"/>
      <c r="DK140" s="1"/>
      <c r="DL140" s="1"/>
      <c r="DM140" s="1"/>
      <c r="DN140" s="1" t="s">
        <v>43</v>
      </c>
      <c r="DO140" s="47">
        <f>CN135</f>
        <v>3.032855939342896</v>
      </c>
      <c r="DP140" s="50">
        <f>DP132*DO140</f>
        <v>-298.3723673125541</v>
      </c>
      <c r="DQ140" s="1"/>
      <c r="DR140" s="1"/>
      <c r="DS140" s="1"/>
      <c r="DT140" s="1"/>
      <c r="DU140" s="1" t="s">
        <v>43</v>
      </c>
      <c r="DV140" s="47">
        <f>DB135</f>
        <v>1.1512553582363747</v>
      </c>
      <c r="DW140" s="50">
        <f>DW132*DV140</f>
        <v>-224.69050826699325</v>
      </c>
      <c r="DX140" s="1"/>
      <c r="DY140" s="1"/>
      <c r="DZ140" s="1"/>
      <c r="EA140" s="1"/>
      <c r="EB140" s="1" t="s">
        <v>43</v>
      </c>
      <c r="EC140" s="47">
        <f>DB135</f>
        <v>1.1512553582363747</v>
      </c>
      <c r="ED140" s="50">
        <f>ED132*EC140</f>
        <v>-218.16289038579302</v>
      </c>
      <c r="EE140" s="1"/>
      <c r="EF140" s="1"/>
      <c r="EG140" s="1"/>
      <c r="EH140" s="1"/>
      <c r="EI140" s="1" t="s">
        <v>43</v>
      </c>
      <c r="EJ140" s="47">
        <f>DB135</f>
        <v>1.1512553582363747</v>
      </c>
      <c r="EK140" s="50">
        <f>EK132*EJ140</f>
        <v>-237.48095529699938</v>
      </c>
      <c r="EL140" s="1"/>
      <c r="EM140" s="1"/>
      <c r="EN140" s="1"/>
      <c r="EO140" s="1"/>
      <c r="EP140" s="1" t="s">
        <v>43</v>
      </c>
      <c r="EQ140" s="47">
        <f>DB135</f>
        <v>1.1512553582363747</v>
      </c>
      <c r="ER140" s="50">
        <f>ER132*EQ140</f>
        <v>-229.07679118187386</v>
      </c>
      <c r="ES140" s="1"/>
      <c r="ET140" s="1"/>
      <c r="EU140" s="1"/>
      <c r="EV140" s="1"/>
      <c r="EW140" s="1" t="s">
        <v>43</v>
      </c>
      <c r="EX140" s="47">
        <f>DB135</f>
        <v>1.1512553582363747</v>
      </c>
      <c r="EY140" s="50">
        <f>EY132*EX140</f>
        <v>-298.16362522963868</v>
      </c>
      <c r="EZ140" s="1"/>
      <c r="FA140" s="1"/>
      <c r="FB140" s="1"/>
      <c r="FC140" s="1"/>
      <c r="FD140" s="1" t="s">
        <v>43</v>
      </c>
      <c r="FE140" s="47">
        <f>$DB$135</f>
        <v>1.1512553582363747</v>
      </c>
      <c r="FF140" s="50">
        <f>FF132*FE140</f>
        <v>-197.23306797305571</v>
      </c>
      <c r="FG140" s="1"/>
      <c r="FH140" s="1"/>
      <c r="FI140" s="1"/>
      <c r="FJ140" s="1"/>
      <c r="FK140" s="1" t="s">
        <v>43</v>
      </c>
      <c r="FL140" s="47">
        <f>$DB$135</f>
        <v>1.1512553582363747</v>
      </c>
      <c r="FM140" s="50">
        <f>FM132*FL140</f>
        <v>-206.99571341090018</v>
      </c>
      <c r="FN140" s="1"/>
      <c r="FO140" s="1"/>
      <c r="FP140" s="1"/>
      <c r="FQ140" s="1"/>
      <c r="FR140" s="1" t="s">
        <v>43</v>
      </c>
      <c r="FS140" s="47">
        <f>$DB$135</f>
        <v>1.1512553582363747</v>
      </c>
      <c r="FT140" s="50">
        <f>FT132*FS140</f>
        <v>-237.69969381506428</v>
      </c>
      <c r="FU140" s="1"/>
      <c r="FV140" s="1"/>
      <c r="FW140" s="1"/>
      <c r="FX140" s="1"/>
      <c r="FY140" s="1" t="s">
        <v>43</v>
      </c>
      <c r="FZ140" s="47">
        <f>$DB$135</f>
        <v>1.1512553582363747</v>
      </c>
      <c r="GA140" s="50">
        <f>GA132*FZ140</f>
        <v>-173.94317207593389</v>
      </c>
      <c r="GB140" s="1"/>
      <c r="GC140" s="1"/>
      <c r="GD140" s="1"/>
      <c r="GE140" s="1"/>
      <c r="GF140" s="1" t="s">
        <v>43</v>
      </c>
      <c r="GG140" s="47">
        <f>$DB$135</f>
        <v>1.1512553582363747</v>
      </c>
      <c r="GH140" s="50">
        <f>GH132*GG140</f>
        <v>-189.72688303735455</v>
      </c>
      <c r="GI140" s="1"/>
      <c r="GJ140" s="1"/>
      <c r="GK140" s="1"/>
      <c r="GL140" s="1"/>
      <c r="GM140" s="1" t="s">
        <v>43</v>
      </c>
      <c r="GN140" s="47">
        <f>$DB$135</f>
        <v>1.1512553582363747</v>
      </c>
      <c r="GO140" s="50">
        <f>GO132*GN140</f>
        <v>-171.31830985915491</v>
      </c>
      <c r="GP140" s="1"/>
      <c r="GQ140" s="1"/>
      <c r="GR140" s="1"/>
      <c r="GS140" s="1"/>
      <c r="GT140" s="1" t="s">
        <v>43</v>
      </c>
      <c r="GU140" s="47">
        <f>$DB$135</f>
        <v>1.1512553582363747</v>
      </c>
      <c r="GV140" s="50">
        <f>GV132*GU140</f>
        <v>-175.91181873851806</v>
      </c>
      <c r="GW140" s="1"/>
      <c r="GX140" s="1"/>
      <c r="GY140" s="1"/>
      <c r="GZ140" s="1"/>
      <c r="HA140" s="1" t="s">
        <v>43</v>
      </c>
      <c r="HB140" s="47">
        <f>$DB$135</f>
        <v>1.1512553582363747</v>
      </c>
      <c r="HC140" s="50">
        <f>HC132*HB140</f>
        <v>-130.33361910593996</v>
      </c>
      <c r="HD140" s="1"/>
      <c r="HE140" s="1"/>
      <c r="HF140" s="1"/>
      <c r="HG140" s="1"/>
      <c r="HH140" s="1" t="s">
        <v>43</v>
      </c>
      <c r="HI140" s="47">
        <f>$DB$135</f>
        <v>1.1512553582363747</v>
      </c>
      <c r="HJ140" s="50">
        <f>HJ132*HI140</f>
        <v>-156.68585425597058</v>
      </c>
      <c r="HK140" s="1"/>
      <c r="HL140" s="1"/>
      <c r="HM140" s="1"/>
      <c r="HN140" s="1"/>
      <c r="HO140" s="1" t="s">
        <v>43</v>
      </c>
      <c r="HP140" s="47">
        <f>$DB$135</f>
        <v>1.1512553582363747</v>
      </c>
      <c r="HQ140" s="50">
        <f>HQ132*HP140</f>
        <v>-96.532761788120013</v>
      </c>
      <c r="HR140" s="1"/>
      <c r="HS140" s="1"/>
      <c r="HT140" s="1"/>
      <c r="HU140" s="1"/>
      <c r="HV140" s="1" t="s">
        <v>43</v>
      </c>
      <c r="HW140" s="47">
        <f>$DB$135</f>
        <v>1.1512553582363747</v>
      </c>
      <c r="HX140" s="50">
        <f>HX132*HW140</f>
        <v>-75.303612982241262</v>
      </c>
      <c r="HY140" s="1"/>
      <c r="HZ140" s="1"/>
      <c r="IA140" s="1"/>
      <c r="IB140" s="1"/>
      <c r="IC140" s="1" t="s">
        <v>43</v>
      </c>
      <c r="ID140" s="47">
        <f>$DB$135</f>
        <v>1.1512553582363747</v>
      </c>
      <c r="IE140" s="50">
        <f>IE132*ID140</f>
        <v>-113.75554194733623</v>
      </c>
      <c r="IF140" s="1"/>
      <c r="IG140" s="1"/>
      <c r="IH140" s="1"/>
      <c r="II140" s="1"/>
      <c r="IJ140" s="1" t="s">
        <v>43</v>
      </c>
      <c r="IK140" s="47">
        <f>$DB$135</f>
        <v>1.1512553582363747</v>
      </c>
      <c r="IL140" s="50">
        <f>IL132*IK140</f>
        <v>-28.551132884262145</v>
      </c>
      <c r="IM140" s="1"/>
      <c r="IN140" s="1"/>
      <c r="IO140" s="1"/>
      <c r="IP140" s="1"/>
      <c r="IQ140" s="1" t="s">
        <v>43</v>
      </c>
      <c r="IR140" s="47">
        <f>$DB$135</f>
        <v>1.1512553582363747</v>
      </c>
      <c r="IS140" s="50">
        <f>IS132*IR140</f>
        <v>45.946601347213729</v>
      </c>
    </row>
    <row r="141" spans="1:255" s="32" customFormat="1" x14ac:dyDescent="0.15">
      <c r="A141" s="1"/>
      <c r="B141" s="1"/>
      <c r="C141" s="1"/>
      <c r="D141" s="1"/>
      <c r="E141" s="1"/>
      <c r="F141" s="1" t="s">
        <v>41</v>
      </c>
      <c r="G141" s="47">
        <f>AVERAGE(FB74:IO74)</f>
        <v>1.0452908296289543</v>
      </c>
      <c r="H141" s="50">
        <f>$H$132*G141</f>
        <v>57.031067664555749</v>
      </c>
      <c r="I141" s="1"/>
      <c r="J141" s="1"/>
      <c r="K141" s="1"/>
      <c r="L141" s="1"/>
      <c r="M141" s="1" t="s">
        <v>41</v>
      </c>
      <c r="N141" s="47">
        <f>AVERAGE(FB74:IO74)+((AVERAGE(H135)-AVERAGE(FB74:IO74))/15)</f>
        <v>1.0391433862460659</v>
      </c>
      <c r="O141" s="50">
        <f>$O$132*N141</f>
        <v>49.577530957799731</v>
      </c>
      <c r="P141" s="1"/>
      <c r="Q141" s="1"/>
      <c r="R141" s="1"/>
      <c r="S141" s="1"/>
      <c r="T141" s="1" t="s">
        <v>41</v>
      </c>
      <c r="U141" s="80">
        <f>AVERAGE($FB$74:$IO$74)+((AVERAGE($H$135:O135)-AVERAGE($FB$74:$IO$74))/16)</f>
        <v>1.0457688194774128</v>
      </c>
      <c r="V141" s="50">
        <f>V132*U141</f>
        <v>71.478298811281164</v>
      </c>
      <c r="W141" s="1"/>
      <c r="X141" s="1"/>
      <c r="Y141" s="1"/>
      <c r="Z141" s="1"/>
      <c r="AA141" s="1" t="s">
        <v>41</v>
      </c>
      <c r="AB141" s="80">
        <f>AVERAGE($FB$74:$IO$74)+((AVERAGE($H$135:V135)-AVERAGE($FB$74:$IO$74))/17)</f>
        <v>1.040012298192263</v>
      </c>
      <c r="AC141" s="50">
        <f>AC132*AB141</f>
        <v>55.796659798014844</v>
      </c>
      <c r="AD141" s="1"/>
      <c r="AE141" s="1"/>
      <c r="AF141" s="1"/>
      <c r="AG141" s="1"/>
      <c r="AH141" s="1" t="s">
        <v>41</v>
      </c>
      <c r="AI141" s="80">
        <f>AVERAGE($FB$74:$IO$74)+((AVERAGE($H$135:AC135)-AVERAGE($FB$74:$IO$74))/18)</f>
        <v>1.0379068835794316</v>
      </c>
      <c r="AJ141" s="50">
        <f>AJ132*AI141</f>
        <v>53.87774632660831</v>
      </c>
      <c r="AK141" s="1"/>
      <c r="AL141" s="1"/>
      <c r="AM141" s="1"/>
      <c r="AN141" s="1"/>
      <c r="AO141" s="1" t="s">
        <v>41</v>
      </c>
      <c r="AP141" s="80">
        <f>AVERAGE($FB$74:$IO$74)+((AVERAGE($H$135:AJ135)-AVERAGE($FB$74:$IO$74))/19)</f>
        <v>1.0432916827238754</v>
      </c>
      <c r="AQ141" s="50">
        <f>AQ132*AP141</f>
        <v>65.341358088996316</v>
      </c>
      <c r="AR141" s="1"/>
      <c r="AS141" s="1"/>
      <c r="AT141" s="1"/>
      <c r="AU141" s="1"/>
      <c r="AV141" s="1" t="s">
        <v>41</v>
      </c>
      <c r="AW141" s="80">
        <f>AVERAGE($FB$74:$IO$74)+((AVERAGE($H$135:AQ135)-AVERAGE($FB$74:$IO$74))/20)</f>
        <v>1.0439122053178087</v>
      </c>
      <c r="AX141" s="50">
        <f>AX132*AW141</f>
        <v>73.67932345133093</v>
      </c>
      <c r="AY141" s="1"/>
      <c r="AZ141" s="1"/>
      <c r="BA141" s="1"/>
      <c r="BB141" s="1"/>
      <c r="BC141" s="1" t="s">
        <v>41</v>
      </c>
      <c r="BD141" s="80">
        <f>AVERAGE($FB$74:$IO$74)+((AVERAGE($H$135:AX135)-AVERAGE($FB$74:$IO$74))/21)</f>
        <v>1.0444761008201446</v>
      </c>
      <c r="BE141" s="50">
        <f>BE132*BD141</f>
        <v>62.031435627708397</v>
      </c>
      <c r="BF141" s="1"/>
      <c r="BG141" s="1"/>
      <c r="BH141" s="1"/>
      <c r="BI141" s="1"/>
      <c r="BJ141" s="1" t="s">
        <v>41</v>
      </c>
      <c r="BK141" s="80">
        <f>AVERAGE($FB$74:$IO$74)+((AVERAGE($H$135:BE135)-AVERAGE($FB$74:$IO$74))/21)</f>
        <v>1.046173546603405</v>
      </c>
      <c r="BL141" s="50">
        <f>BL132*BK141</f>
        <v>82.982485716582076</v>
      </c>
      <c r="BM141" s="1"/>
      <c r="BN141" s="1"/>
      <c r="BO141" s="1"/>
      <c r="BP141" s="1"/>
      <c r="BQ141" s="1" t="s">
        <v>41</v>
      </c>
      <c r="BR141" s="80">
        <f>AVERAGE($FB$74:$IO$74)+((AVERAGE($H$135:BL135)-AVERAGE($FB$74:$IO$74))/21)</f>
        <v>1.044680510030308</v>
      </c>
      <c r="BS141" s="50">
        <f>BS132*BR141</f>
        <v>11.39746436443065</v>
      </c>
      <c r="BT141" s="1"/>
      <c r="BU141" s="1"/>
      <c r="BV141" s="1"/>
      <c r="BW141" s="1"/>
      <c r="BX141" s="1" t="s">
        <v>41</v>
      </c>
      <c r="BY141" s="80">
        <f>AVERAGE($FB$74:$IO$74)+((AVERAGE($H$135:BS135)-AVERAGE($FB$74:$IO$74))/22)</f>
        <v>1.0520975141300524</v>
      </c>
      <c r="BZ141" s="50">
        <f>BZ132*BY141</f>
        <v>66.934443848953933</v>
      </c>
      <c r="CA141" s="1"/>
      <c r="CB141" s="1"/>
      <c r="CC141" s="1"/>
      <c r="CD141" s="1"/>
      <c r="CE141" s="1" t="s">
        <v>41</v>
      </c>
      <c r="CF141" s="80">
        <f>AVERAGE($FB$74:$IO$74)+((AVERAGE($H$135:BZ135)-AVERAGE($FB$74:$IO$74))/23)</f>
        <v>1.05148917357393</v>
      </c>
      <c r="CG141" s="50">
        <f>CG132*CF141</f>
        <v>64.193414046688389</v>
      </c>
      <c r="CH141" s="1"/>
      <c r="CI141" s="1"/>
      <c r="CJ141" s="1"/>
      <c r="CK141" s="1"/>
      <c r="CL141" s="1" t="s">
        <v>41</v>
      </c>
      <c r="CM141" s="80">
        <f>AVERAGE($FB$74:$IO$74)+((AVERAGE($H$135:CG135)-AVERAGE($FB$74:$IO$74))/24)</f>
        <v>1.0510876745423259</v>
      </c>
      <c r="CN141" s="50">
        <f>CN132*CM141</f>
        <v>12.476410696817348</v>
      </c>
      <c r="CO141" s="1"/>
      <c r="CP141" s="1"/>
      <c r="CQ141" s="1"/>
      <c r="CR141" s="1"/>
      <c r="CS141" s="1" t="s">
        <v>41</v>
      </c>
      <c r="CT141" s="80">
        <f>AVERAGE($FB$74:$IO$74)+((AVERAGE($H$135:CN135)-AVERAGE($FB$74:$IO$74))/25)</f>
        <v>1.0565433109974618</v>
      </c>
      <c r="CU141" s="50">
        <f>CU132*CT141</f>
        <v>-13.407534616557854</v>
      </c>
      <c r="CV141" s="1"/>
      <c r="CW141" s="1"/>
      <c r="CX141" s="1"/>
      <c r="CY141" s="1"/>
      <c r="CZ141" s="1" t="s">
        <v>41</v>
      </c>
      <c r="DA141" s="80">
        <f>AVERAGE($FB$74:$IO$74)+((AVERAGE($H$135:CU135)-AVERAGE($FB$74:$IO$74))/26)</f>
        <v>1.0537649473594672</v>
      </c>
      <c r="DB141" s="50">
        <f>DB132*DA141</f>
        <v>-86.039907951900503</v>
      </c>
      <c r="DC141" s="1"/>
      <c r="DD141" s="1"/>
      <c r="DE141" s="1"/>
      <c r="DF141" s="1"/>
      <c r="DG141" s="1" t="s">
        <v>41</v>
      </c>
      <c r="DH141" s="80">
        <f>AVERAGE($FB$74:$IO$74)+((AVERAGE($H$135:DB135)-AVERAGE($FB$74:$IO$74))/27)</f>
        <v>1.0531687145240509</v>
      </c>
      <c r="DI141" s="50">
        <f>DI132*DH141</f>
        <v>-159.06007095456744</v>
      </c>
      <c r="DJ141" s="1"/>
      <c r="DK141" s="1"/>
      <c r="DL141" s="1"/>
      <c r="DM141" s="1"/>
      <c r="DN141" s="1" t="s">
        <v>41</v>
      </c>
      <c r="DO141" s="80">
        <f>AVERAGE($FB$74:$IO$74)+((AVERAGE($H$135:DI135)-AVERAGE($FB$74:$IO$74))/28)</f>
        <v>1.0522371419312382</v>
      </c>
      <c r="DP141" s="50">
        <f>DP132*DO141</f>
        <v>-103.5190900231952</v>
      </c>
      <c r="DQ141" s="1"/>
      <c r="DR141" s="1"/>
      <c r="DS141" s="1"/>
      <c r="DT141" s="1"/>
      <c r="DU141" s="1" t="s">
        <v>41</v>
      </c>
      <c r="DV141" s="80">
        <f>AVERAGE($DI$135:DP135)</f>
        <v>0.85435804722998698</v>
      </c>
      <c r="DW141" s="50">
        <f>DW132*DV141</f>
        <v>-166.74506007787656</v>
      </c>
      <c r="DX141" s="1"/>
      <c r="DY141" s="1"/>
      <c r="DZ141" s="1"/>
      <c r="EA141" s="1"/>
      <c r="EB141" s="1" t="s">
        <v>41</v>
      </c>
      <c r="EC141" s="80">
        <f>AVERAGE($DI$135:DW135)</f>
        <v>0.83942224753762218</v>
      </c>
      <c r="ED141" s="50">
        <f>ED132*EC141</f>
        <v>-159.07051590837941</v>
      </c>
      <c r="EE141" s="1"/>
      <c r="EF141" s="1"/>
      <c r="EG141" s="1"/>
      <c r="EH141" s="1"/>
      <c r="EI141" s="1" t="s">
        <v>41</v>
      </c>
      <c r="EJ141" s="80">
        <f>AVERAGE($DI$135:ED135)</f>
        <v>0.83800995742102669</v>
      </c>
      <c r="EK141" s="50">
        <f>EK132*EJ141</f>
        <v>-172.86469401680938</v>
      </c>
      <c r="EL141" s="1"/>
      <c r="EM141" s="1"/>
      <c r="EN141" s="1"/>
      <c r="EO141" s="1"/>
      <c r="EP141" s="1" t="s">
        <v>41</v>
      </c>
      <c r="EQ141" s="80">
        <f>AVERAGE($DI$135:EK135)</f>
        <v>0.84008025602795955</v>
      </c>
      <c r="ER141" s="50">
        <f>ER132*EQ141</f>
        <v>-167.1591693444434</v>
      </c>
      <c r="ES141" s="1"/>
      <c r="ET141" s="1"/>
      <c r="EU141" s="1"/>
      <c r="EV141" s="1"/>
      <c r="EW141" s="1" t="s">
        <v>41</v>
      </c>
      <c r="EX141" s="80">
        <f>AVERAGE($DI$135:ER135)</f>
        <v>0.87512634998677996</v>
      </c>
      <c r="EY141" s="50">
        <f>EY132*EX141</f>
        <v>-226.64897338307614</v>
      </c>
      <c r="EZ141" s="1"/>
      <c r="FA141" s="1"/>
      <c r="FB141" s="1"/>
      <c r="FC141" s="1"/>
      <c r="FD141" s="1" t="s">
        <v>41</v>
      </c>
      <c r="FE141" s="80">
        <f>AVERAGE($DI$135:EY135)</f>
        <v>0.84222437727791866</v>
      </c>
      <c r="FF141" s="50">
        <f>FF132*FE141</f>
        <v>-144.28988031525301</v>
      </c>
      <c r="FG141" s="1"/>
      <c r="FH141" s="1"/>
      <c r="FI141" s="1"/>
      <c r="FJ141" s="1"/>
      <c r="FK141" s="1" t="s">
        <v>41</v>
      </c>
      <c r="FL141" s="80">
        <f>AVERAGE($DI$135:FF135)</f>
        <v>0.81209809290127477</v>
      </c>
      <c r="FM141" s="50">
        <f>FM132*FL141</f>
        <v>-146.01523710364921</v>
      </c>
      <c r="FN141" s="1"/>
      <c r="FO141" s="1"/>
      <c r="FP141" s="1"/>
      <c r="FQ141" s="1"/>
      <c r="FR141" s="1" t="s">
        <v>41</v>
      </c>
      <c r="FS141" s="80">
        <f>AVERAGE($DI$135:FM135)</f>
        <v>0.77748232408181528</v>
      </c>
      <c r="FT141" s="50">
        <f>FT132*FS141</f>
        <v>-160.52677545317241</v>
      </c>
      <c r="FU141" s="1"/>
      <c r="FV141" s="1"/>
      <c r="FW141" s="1"/>
      <c r="FX141" s="1"/>
      <c r="FY141" s="1" t="s">
        <v>41</v>
      </c>
      <c r="FZ141" s="80">
        <f>AVERAGE($DI$135:FT135)</f>
        <v>0.76172857029038199</v>
      </c>
      <c r="GA141" s="50">
        <f>GA132*FZ141</f>
        <v>-115.08956968517384</v>
      </c>
      <c r="GB141" s="1"/>
      <c r="GC141" s="1"/>
      <c r="GD141" s="1"/>
      <c r="GE141" s="1"/>
      <c r="GF141" s="1" t="s">
        <v>41</v>
      </c>
      <c r="GG141" s="80">
        <f>AVERAGE($DI$135:GA135)</f>
        <v>0.75565779388067211</v>
      </c>
      <c r="GH141" s="50">
        <f>GH132*GG141</f>
        <v>-124.53240443153477</v>
      </c>
      <c r="GI141" s="1"/>
      <c r="GJ141" s="1"/>
      <c r="GK141" s="1"/>
      <c r="GL141" s="1"/>
      <c r="GM141" s="1" t="s">
        <v>41</v>
      </c>
      <c r="GN141" s="80">
        <f>AVERAGE($DI$135:GH135)</f>
        <v>0.74072433694725037</v>
      </c>
      <c r="GO141" s="50">
        <f>GO132*GN141</f>
        <v>-110.22718858112033</v>
      </c>
      <c r="GP141" s="1"/>
      <c r="GQ141" s="1"/>
      <c r="GR141" s="1"/>
      <c r="GS141" s="1"/>
      <c r="GT141" s="1" t="s">
        <v>41</v>
      </c>
      <c r="GU141" s="80">
        <f>AVERAGE($DI$135:GO135)</f>
        <v>0.72561617704219838</v>
      </c>
      <c r="GV141" s="50">
        <f>GV132*GU141</f>
        <v>-110.87415185204792</v>
      </c>
      <c r="GW141" s="1"/>
      <c r="GX141" s="1"/>
      <c r="GY141" s="1"/>
      <c r="GZ141" s="1"/>
      <c r="HA141" s="1" t="s">
        <v>41</v>
      </c>
      <c r="HB141" s="80">
        <f>AVERAGE($DI$135:GV135)</f>
        <v>0.72100036185332039</v>
      </c>
      <c r="HC141" s="50">
        <f>HC132*HB141</f>
        <v>-81.624450965414383</v>
      </c>
      <c r="HD141" s="1"/>
      <c r="HE141" s="1"/>
      <c r="HF141" s="1"/>
      <c r="HG141" s="1"/>
      <c r="HH141" s="1" t="s">
        <v>41</v>
      </c>
      <c r="HI141" s="80">
        <f>AVERAGE($DI$135:HC135)</f>
        <v>0.71827713306586671</v>
      </c>
      <c r="HJ141" s="50">
        <f>HJ132*HI141</f>
        <v>-97.75751781026446</v>
      </c>
      <c r="HK141" s="1"/>
      <c r="HL141" s="1"/>
      <c r="HM141" s="1"/>
      <c r="HN141" s="1"/>
      <c r="HO141" s="1" t="s">
        <v>41</v>
      </c>
      <c r="HP141" s="80">
        <f>AVERAGE($DI$135:HJ135)</f>
        <v>0.70920406280031545</v>
      </c>
      <c r="HQ141" s="50">
        <f>HQ132*HP141</f>
        <v>-59.466760665806447</v>
      </c>
      <c r="HR141" s="1"/>
      <c r="HS141" s="1"/>
      <c r="HT141" s="1"/>
      <c r="HU141" s="1"/>
      <c r="HV141" s="1" t="s">
        <v>41</v>
      </c>
      <c r="HW141" s="80">
        <f>AVERAGE($DI$135:HQ135)</f>
        <v>0.68362143228657846</v>
      </c>
      <c r="HX141" s="50">
        <f>HX132*HW141</f>
        <v>-44.715677885865091</v>
      </c>
      <c r="HY141" s="1"/>
      <c r="HZ141" s="1"/>
      <c r="IA141" s="1"/>
      <c r="IB141" s="1"/>
      <c r="IC141" s="1" t="s">
        <v>41</v>
      </c>
      <c r="ID141" s="80">
        <f>AVERAGE($DI$135:HX135)</f>
        <v>0.65583458531630123</v>
      </c>
      <c r="IE141" s="50">
        <f>IE132*ID141</f>
        <v>-64.80301537510374</v>
      </c>
      <c r="IF141" s="1"/>
      <c r="IG141" s="1"/>
      <c r="IH141" s="1"/>
      <c r="II141" s="1"/>
      <c r="IJ141" s="1" t="s">
        <v>41</v>
      </c>
      <c r="IK141" s="80">
        <f>AVERAGE($DI$135:IE135)</f>
        <v>0.64848234876710054</v>
      </c>
      <c r="IL141" s="50">
        <f>IL132*IK141</f>
        <v>-16.082362249424122</v>
      </c>
      <c r="IM141" s="1"/>
      <c r="IN141" s="1"/>
      <c r="IO141" s="1"/>
      <c r="IP141" s="1"/>
      <c r="IQ141" s="1" t="s">
        <v>41</v>
      </c>
      <c r="IR141" s="80">
        <f>AVERAGE($DI$135:IL135)</f>
        <v>0.58380016681261648</v>
      </c>
      <c r="IS141" s="50">
        <f>IS132*IR141</f>
        <v>23.29946465749153</v>
      </c>
    </row>
    <row r="142" spans="1:255" s="32" customFormat="1" x14ac:dyDescent="0.15">
      <c r="A142" s="1"/>
      <c r="B142" s="1"/>
      <c r="C142" s="1"/>
      <c r="D142" s="1"/>
      <c r="E142" s="1"/>
      <c r="F142" s="1"/>
      <c r="G142" s="47"/>
      <c r="H142" s="50"/>
      <c r="I142" s="1"/>
      <c r="J142" s="1"/>
      <c r="K142" s="1"/>
      <c r="L142" s="1"/>
      <c r="M142" s="1"/>
      <c r="N142" s="47"/>
      <c r="O142" s="50"/>
      <c r="P142" s="1"/>
      <c r="Q142" s="1"/>
      <c r="R142" s="1"/>
      <c r="S142" s="1"/>
      <c r="T142" s="1"/>
      <c r="U142" s="47"/>
      <c r="V142" s="50"/>
      <c r="W142" s="1"/>
      <c r="X142" s="1"/>
      <c r="Y142" s="1"/>
      <c r="Z142" s="1"/>
      <c r="AA142" s="1"/>
      <c r="AB142" s="47"/>
      <c r="AC142" s="50"/>
      <c r="AD142" s="1"/>
      <c r="AE142" s="1"/>
      <c r="AF142" s="1"/>
      <c r="AG142" s="1"/>
      <c r="AH142" s="1"/>
      <c r="AI142" s="47"/>
      <c r="AJ142" s="50"/>
      <c r="AK142" s="1"/>
      <c r="AL142" s="1"/>
      <c r="AM142" s="1"/>
      <c r="AN142" s="1"/>
      <c r="AO142" s="1"/>
      <c r="AP142" s="47"/>
      <c r="AQ142" s="50"/>
      <c r="AR142" s="1"/>
      <c r="AS142" s="1"/>
      <c r="AT142" s="1"/>
      <c r="AU142" s="1"/>
      <c r="AV142" s="1"/>
      <c r="AW142" s="47"/>
      <c r="AX142" s="50"/>
      <c r="AY142" s="1"/>
      <c r="AZ142" s="1"/>
      <c r="BA142" s="1"/>
      <c r="BB142" s="1"/>
      <c r="BC142" s="1"/>
      <c r="BD142" s="47"/>
      <c r="BE142" s="50"/>
      <c r="BF142" s="1"/>
      <c r="BG142" s="1"/>
      <c r="BH142" s="1"/>
      <c r="BI142" s="1"/>
      <c r="BJ142" s="1"/>
      <c r="BK142" s="47"/>
      <c r="BL142" s="50"/>
      <c r="BM142" s="1"/>
      <c r="BN142" s="1"/>
      <c r="BO142" s="1"/>
      <c r="BP142" s="1"/>
      <c r="BQ142" s="1"/>
      <c r="BR142" s="47"/>
      <c r="BS142" s="50"/>
      <c r="BT142" s="1"/>
      <c r="BU142" s="1"/>
      <c r="BV142" s="1"/>
      <c r="BW142" s="1"/>
      <c r="BX142" s="1"/>
      <c r="BY142" s="47"/>
      <c r="BZ142" s="50"/>
      <c r="CA142" s="1"/>
      <c r="CB142" s="1"/>
      <c r="CC142" s="1"/>
      <c r="CD142" s="1"/>
      <c r="CE142" s="1"/>
      <c r="CF142" s="47"/>
      <c r="CG142" s="50"/>
      <c r="CH142" s="1"/>
      <c r="CI142" s="1"/>
      <c r="CJ142" s="1"/>
      <c r="CK142" s="1"/>
      <c r="CL142" s="1"/>
      <c r="CM142" s="47"/>
      <c r="CN142" s="50"/>
      <c r="CO142" s="1"/>
      <c r="CP142" s="1"/>
      <c r="CQ142" s="1"/>
      <c r="CR142" s="1"/>
      <c r="CS142" s="1"/>
      <c r="CT142" s="47"/>
      <c r="CU142" s="50"/>
      <c r="CV142" s="1"/>
      <c r="CW142" s="1"/>
      <c r="CX142" s="1"/>
      <c r="CY142" s="1"/>
      <c r="CZ142" s="1"/>
      <c r="DA142" s="47"/>
      <c r="DB142" s="50"/>
      <c r="DC142" s="1"/>
      <c r="DD142" s="1"/>
      <c r="DE142" s="1"/>
      <c r="DF142" s="1"/>
      <c r="DG142" s="1"/>
      <c r="DH142" s="47"/>
      <c r="DI142" s="50"/>
      <c r="DJ142" s="1"/>
      <c r="DK142" s="1"/>
      <c r="DL142" s="1"/>
      <c r="DM142" s="1"/>
      <c r="DN142" s="1"/>
      <c r="DO142" s="47"/>
      <c r="DP142" s="50"/>
      <c r="DQ142" s="1"/>
      <c r="DR142" s="1"/>
      <c r="DS142" s="1"/>
      <c r="DT142" s="1"/>
      <c r="DU142" s="1"/>
      <c r="DV142" s="47"/>
      <c r="DW142" s="50"/>
      <c r="DX142" s="1"/>
      <c r="DY142" s="1"/>
      <c r="DZ142" s="1"/>
      <c r="EA142" s="1"/>
      <c r="EB142" s="1"/>
      <c r="EC142" s="47"/>
      <c r="ED142" s="50"/>
      <c r="HO142" s="84" t="s">
        <v>42</v>
      </c>
      <c r="HP142" s="56">
        <f>$GO$135</f>
        <v>0.54431825818157376</v>
      </c>
      <c r="HQ142" s="31">
        <f>HP142*$HQ$132</f>
        <v>-45.641085948524953</v>
      </c>
      <c r="HV142" s="84" t="s">
        <v>42</v>
      </c>
      <c r="HW142" s="56">
        <f>$HQ$135</f>
        <v>0.27429934406678597</v>
      </c>
      <c r="HX142" s="31">
        <f>HW142*$HX$132</f>
        <v>-17.94192009540847</v>
      </c>
      <c r="IC142" s="84" t="s">
        <v>42</v>
      </c>
      <c r="ID142" s="56">
        <f>HX135</f>
        <v>0.18345818682158693</v>
      </c>
      <c r="IE142" s="31">
        <f>ID142*$IE$132</f>
        <v>-18.127503439841011</v>
      </c>
      <c r="IJ142" s="84" t="s">
        <v>42</v>
      </c>
      <c r="IK142" s="56">
        <f>$HX$135</f>
        <v>0.18345818682158693</v>
      </c>
      <c r="IL142" s="31">
        <f>IK142*$IL$132</f>
        <v>-4.5497630331753642</v>
      </c>
      <c r="IQ142" s="84" t="s">
        <v>42</v>
      </c>
      <c r="IR142" s="56">
        <f>$HX$135</f>
        <v>0.18345818682158693</v>
      </c>
      <c r="IS142" s="31">
        <f>IR142*$IS$132</f>
        <v>7.3218162360495365</v>
      </c>
    </row>
    <row r="143" spans="1:255" s="32" customFormat="1" x14ac:dyDescent="0.15">
      <c r="A143" s="1"/>
      <c r="B143" s="1"/>
      <c r="C143" s="1"/>
      <c r="D143" s="1"/>
      <c r="E143" s="1"/>
      <c r="F143" s="1"/>
      <c r="G143" s="1"/>
      <c r="H143" s="1"/>
      <c r="HO143" s="84" t="s">
        <v>43</v>
      </c>
      <c r="HP143" s="56">
        <f>$GA$135</f>
        <v>0.69495002978357256</v>
      </c>
      <c r="HQ143" s="31">
        <f>HP143*$HQ$132</f>
        <v>-58.271559997352554</v>
      </c>
      <c r="HV143" s="84" t="s">
        <v>43</v>
      </c>
      <c r="HW143" s="56">
        <f>$GA$135</f>
        <v>0.69495002978357256</v>
      </c>
      <c r="HX143" s="31">
        <f>HW143*$HX$132</f>
        <v>-45.456681448143478</v>
      </c>
      <c r="IC143" s="84" t="s">
        <v>43</v>
      </c>
      <c r="ID143" s="56">
        <f>$GA$135</f>
        <v>0.69495002978357256</v>
      </c>
      <c r="IE143" s="31">
        <f>ID143*$IE$132</f>
        <v>-68.668012442914829</v>
      </c>
      <c r="IJ143" s="84" t="s">
        <v>43</v>
      </c>
      <c r="IK143" s="56">
        <f>$GA$135</f>
        <v>0.69495002978357256</v>
      </c>
      <c r="IL143" s="31">
        <f>IK143*$IL$132</f>
        <v>-17.234760738632634</v>
      </c>
      <c r="IQ143" s="84" t="s">
        <v>43</v>
      </c>
      <c r="IR143" s="56">
        <f>$GA$135</f>
        <v>0.69495002978357256</v>
      </c>
      <c r="IS143" s="31">
        <f>IR143*$IS$132</f>
        <v>27.735455688662388</v>
      </c>
    </row>
    <row r="144" spans="1:255" s="32" customFormat="1" x14ac:dyDescent="0.15">
      <c r="A144" s="1"/>
      <c r="B144" s="2"/>
      <c r="C144" s="2"/>
      <c r="D144" s="2"/>
      <c r="E144" s="2"/>
      <c r="F144" s="2"/>
      <c r="G144" s="2"/>
      <c r="H144" s="2"/>
      <c r="BM144" s="33"/>
      <c r="BT144" s="31"/>
      <c r="CA144" s="31"/>
      <c r="CH144" s="33"/>
      <c r="CI144" s="78"/>
      <c r="FD144" s="31"/>
      <c r="FR144" s="31"/>
      <c r="HO144" s="84" t="s">
        <v>41</v>
      </c>
      <c r="HP144" s="56">
        <f>AVERAGE($FT$135:$HJ$135)</f>
        <v>0.62141772686695818</v>
      </c>
      <c r="HQ144" s="31">
        <f>HP144*$HQ$132</f>
        <v>-52.105876397794439</v>
      </c>
      <c r="HV144" s="84" t="s">
        <v>41</v>
      </c>
      <c r="HW144" s="56">
        <f>AVERAGE($FT$135:$HQ$135)</f>
        <v>0.57802792901693667</v>
      </c>
      <c r="HX144" s="31">
        <f>HW144*$HX$132</f>
        <v>-37.808806836997825</v>
      </c>
      <c r="IC144" s="84" t="s">
        <v>41</v>
      </c>
      <c r="ID144" s="56">
        <f>AVERAGE($FT$135:$HQ$135)</f>
        <v>0.57802792901693667</v>
      </c>
      <c r="IE144" s="31">
        <f>ID144*$IE$132</f>
        <v>-57.114939666163529</v>
      </c>
      <c r="IJ144" s="84" t="s">
        <v>41</v>
      </c>
      <c r="IK144" s="56">
        <f>AVERAGE($FT$135:$IE$135)</f>
        <v>0.53238237098385688</v>
      </c>
      <c r="IL144" s="31">
        <f>IK144*$IL$132</f>
        <v>-13.203082800399676</v>
      </c>
      <c r="IQ144" s="84" t="s">
        <v>41</v>
      </c>
      <c r="IR144" s="56">
        <f>AVERAGE($FT$135:$IL$135)</f>
        <v>0.42533294722872639</v>
      </c>
      <c r="IS144" s="31">
        <f>IR144*$IS$132</f>
        <v>16.975037923898476</v>
      </c>
    </row>
    <row r="145" spans="1:253" s="32" customFormat="1" x14ac:dyDescent="0.15">
      <c r="A145" s="1"/>
      <c r="B145" s="2"/>
      <c r="C145" s="2"/>
      <c r="D145" s="2"/>
      <c r="E145" s="2"/>
      <c r="F145" s="2"/>
      <c r="G145" s="2"/>
      <c r="H145" s="2"/>
      <c r="BM145" s="33"/>
      <c r="BT145" s="31"/>
      <c r="CA145" s="31"/>
      <c r="CH145" s="33"/>
      <c r="CI145" s="78"/>
    </row>
    <row r="146" spans="1:253" s="32" customFormat="1" x14ac:dyDescent="0.15">
      <c r="A146" s="1"/>
      <c r="B146" s="2"/>
      <c r="C146" s="2"/>
      <c r="D146" s="2"/>
      <c r="E146" s="2"/>
      <c r="F146" s="2"/>
      <c r="G146" s="2"/>
      <c r="H146" s="2"/>
      <c r="BM146" s="33"/>
      <c r="BT146" s="31"/>
      <c r="CA146" s="31"/>
      <c r="CH146" s="33"/>
      <c r="CI146" s="78"/>
    </row>
    <row r="147" spans="1:253" s="32" customFormat="1" x14ac:dyDescent="0.15">
      <c r="A147" s="1"/>
      <c r="B147" s="2"/>
      <c r="C147" s="2"/>
      <c r="D147" s="2"/>
      <c r="E147" s="2"/>
      <c r="F147" s="2"/>
      <c r="G147" s="2"/>
      <c r="H147" s="2"/>
      <c r="K147" s="79"/>
      <c r="R147" s="79"/>
      <c r="Y147" s="79"/>
      <c r="AF147" s="79"/>
      <c r="AM147" s="79"/>
      <c r="AT147" s="79"/>
      <c r="BA147" s="79"/>
      <c r="BH147" s="79"/>
      <c r="BO147" s="79"/>
      <c r="BV147" s="79"/>
      <c r="CC147" s="79"/>
      <c r="CJ147" s="79"/>
      <c r="CQ147" s="79"/>
      <c r="CX147" s="79"/>
      <c r="DE147" s="79"/>
    </row>
    <row r="148" spans="1:253" s="96" customFormat="1" ht="12" thickBot="1" x14ac:dyDescent="0.25">
      <c r="B148" s="96">
        <v>36259</v>
      </c>
      <c r="C148" s="96">
        <v>36260</v>
      </c>
      <c r="D148" s="96">
        <v>36261</v>
      </c>
      <c r="E148" s="96">
        <v>36262</v>
      </c>
      <c r="F148" s="96">
        <v>36263</v>
      </c>
      <c r="G148" s="96">
        <v>36264</v>
      </c>
      <c r="H148" s="96">
        <v>36265</v>
      </c>
      <c r="I148" s="96">
        <v>36266</v>
      </c>
      <c r="J148" s="96">
        <v>36267</v>
      </c>
      <c r="K148" s="96">
        <v>36268</v>
      </c>
      <c r="L148" s="96">
        <v>36269</v>
      </c>
      <c r="M148" s="96">
        <v>36270</v>
      </c>
      <c r="N148" s="96">
        <v>36271</v>
      </c>
      <c r="O148" s="96">
        <v>36272</v>
      </c>
      <c r="P148" s="96">
        <v>36273</v>
      </c>
      <c r="Q148" s="96">
        <v>36274</v>
      </c>
      <c r="R148" s="96">
        <v>36275</v>
      </c>
      <c r="S148" s="96">
        <v>36276</v>
      </c>
      <c r="T148" s="96">
        <v>36277</v>
      </c>
      <c r="U148" s="96">
        <v>36278</v>
      </c>
      <c r="V148" s="96">
        <v>36279</v>
      </c>
      <c r="W148" s="96">
        <v>36280</v>
      </c>
      <c r="X148" s="96">
        <v>36281</v>
      </c>
      <c r="Y148" s="96">
        <v>36282</v>
      </c>
      <c r="Z148" s="96">
        <v>36283</v>
      </c>
      <c r="AA148" s="96">
        <v>36284</v>
      </c>
      <c r="AB148" s="96">
        <v>36285</v>
      </c>
      <c r="AC148" s="96">
        <v>36286</v>
      </c>
      <c r="AD148" s="96">
        <v>36287</v>
      </c>
      <c r="AE148" s="96">
        <v>36288</v>
      </c>
      <c r="AF148" s="96">
        <v>36289</v>
      </c>
      <c r="AG148" s="96">
        <v>36290</v>
      </c>
      <c r="AH148" s="96">
        <v>36291</v>
      </c>
      <c r="AI148" s="96">
        <v>36292</v>
      </c>
      <c r="AJ148" s="96">
        <v>36293</v>
      </c>
      <c r="AK148" s="96">
        <v>36294</v>
      </c>
      <c r="AL148" s="96">
        <v>36295</v>
      </c>
      <c r="AM148" s="96">
        <v>36296</v>
      </c>
      <c r="AN148" s="96">
        <v>36297</v>
      </c>
      <c r="AO148" s="96">
        <v>36298</v>
      </c>
      <c r="AP148" s="96">
        <v>36299</v>
      </c>
      <c r="AQ148" s="96">
        <v>36300</v>
      </c>
      <c r="AR148" s="96">
        <v>36301</v>
      </c>
      <c r="AS148" s="96">
        <v>36302</v>
      </c>
      <c r="AT148" s="96">
        <v>36303</v>
      </c>
      <c r="AU148" s="96">
        <v>36304</v>
      </c>
      <c r="AV148" s="96">
        <v>36305</v>
      </c>
      <c r="AW148" s="96">
        <v>36306</v>
      </c>
      <c r="AX148" s="96">
        <v>36307</v>
      </c>
      <c r="AY148" s="96">
        <v>36308</v>
      </c>
      <c r="AZ148" s="96">
        <v>36309</v>
      </c>
      <c r="BA148" s="96">
        <v>36310</v>
      </c>
      <c r="BB148" s="96">
        <v>36311</v>
      </c>
      <c r="BC148" s="96">
        <v>36312</v>
      </c>
      <c r="BD148" s="96">
        <v>36313</v>
      </c>
      <c r="BE148" s="96">
        <v>36314</v>
      </c>
      <c r="BF148" s="96">
        <v>36315</v>
      </c>
      <c r="BG148" s="96">
        <v>36316</v>
      </c>
      <c r="BH148" s="96">
        <v>36317</v>
      </c>
      <c r="BI148" s="96">
        <v>36318</v>
      </c>
      <c r="BJ148" s="96">
        <v>36319</v>
      </c>
      <c r="BK148" s="96">
        <v>36320</v>
      </c>
      <c r="BL148" s="96">
        <v>36321</v>
      </c>
      <c r="BM148" s="96">
        <v>36322</v>
      </c>
      <c r="BN148" s="96">
        <v>36323</v>
      </c>
      <c r="BO148" s="96">
        <v>36324</v>
      </c>
      <c r="BP148" s="96">
        <v>36325</v>
      </c>
      <c r="BQ148" s="96">
        <v>36326</v>
      </c>
      <c r="BR148" s="96">
        <v>36327</v>
      </c>
      <c r="BS148" s="96">
        <v>36328</v>
      </c>
      <c r="BT148" s="96">
        <v>36329</v>
      </c>
      <c r="BU148" s="96">
        <v>36330</v>
      </c>
      <c r="BV148" s="96">
        <v>36331</v>
      </c>
      <c r="BW148" s="96">
        <v>36332</v>
      </c>
      <c r="BX148" s="96">
        <v>36333</v>
      </c>
      <c r="BY148" s="96">
        <v>36334</v>
      </c>
      <c r="BZ148" s="96">
        <v>36335</v>
      </c>
      <c r="CA148" s="96">
        <v>36336</v>
      </c>
      <c r="CB148" s="96">
        <v>36337</v>
      </c>
      <c r="CC148" s="96">
        <v>36338</v>
      </c>
      <c r="CD148" s="96">
        <v>36339</v>
      </c>
      <c r="CE148" s="96">
        <v>36340</v>
      </c>
      <c r="CF148" s="96">
        <v>36341</v>
      </c>
      <c r="CG148" s="96">
        <v>36342</v>
      </c>
      <c r="CH148" s="96">
        <v>36343</v>
      </c>
      <c r="CI148" s="96">
        <v>36344</v>
      </c>
      <c r="CJ148" s="96">
        <v>36345</v>
      </c>
      <c r="CK148" s="96">
        <v>36346</v>
      </c>
      <c r="CL148" s="96">
        <v>36347</v>
      </c>
      <c r="CM148" s="96">
        <v>36348</v>
      </c>
      <c r="CN148" s="96">
        <v>36349</v>
      </c>
      <c r="CO148" s="96">
        <v>36350</v>
      </c>
      <c r="CP148" s="96">
        <v>36351</v>
      </c>
      <c r="CQ148" s="96">
        <v>36352</v>
      </c>
      <c r="CR148" s="96">
        <v>36353</v>
      </c>
      <c r="CS148" s="96">
        <v>36354</v>
      </c>
      <c r="CT148" s="96">
        <v>36355</v>
      </c>
      <c r="CU148" s="96">
        <v>36356</v>
      </c>
      <c r="CV148" s="96">
        <v>36357</v>
      </c>
      <c r="CW148" s="96">
        <v>36358</v>
      </c>
      <c r="CX148" s="96">
        <v>36359</v>
      </c>
      <c r="CY148" s="96">
        <v>36360</v>
      </c>
      <c r="CZ148" s="96">
        <v>36361</v>
      </c>
      <c r="DA148" s="96">
        <v>36362</v>
      </c>
      <c r="DB148" s="96">
        <v>36363</v>
      </c>
      <c r="DC148" s="96">
        <v>36364</v>
      </c>
      <c r="DD148" s="96">
        <v>36365</v>
      </c>
      <c r="DE148" s="96">
        <v>36366</v>
      </c>
      <c r="DF148" s="96">
        <v>36367</v>
      </c>
      <c r="DG148" s="96">
        <v>36368</v>
      </c>
      <c r="DH148" s="96">
        <v>36369</v>
      </c>
      <c r="DI148" s="96">
        <v>36370</v>
      </c>
      <c r="DJ148" s="96">
        <v>36371</v>
      </c>
      <c r="DK148" s="96">
        <v>36372</v>
      </c>
      <c r="DL148" s="96">
        <v>36373</v>
      </c>
      <c r="DM148" s="96">
        <v>36374</v>
      </c>
      <c r="DN148" s="96">
        <v>36375</v>
      </c>
      <c r="DO148" s="96">
        <v>36376</v>
      </c>
      <c r="DP148" s="96">
        <v>36377</v>
      </c>
      <c r="DQ148" s="96">
        <v>36378</v>
      </c>
      <c r="DR148" s="96">
        <v>36379</v>
      </c>
      <c r="DS148" s="96">
        <v>36380</v>
      </c>
      <c r="DT148" s="96">
        <v>36381</v>
      </c>
      <c r="DU148" s="96">
        <v>36382</v>
      </c>
      <c r="DV148" s="96">
        <v>36383</v>
      </c>
      <c r="DW148" s="96">
        <v>36384</v>
      </c>
      <c r="DX148" s="96">
        <v>36385</v>
      </c>
      <c r="DY148" s="96">
        <v>36386</v>
      </c>
      <c r="DZ148" s="96">
        <v>36387</v>
      </c>
      <c r="EA148" s="96">
        <v>36388</v>
      </c>
      <c r="EB148" s="96">
        <v>36389</v>
      </c>
      <c r="EC148" s="96">
        <v>36390</v>
      </c>
      <c r="ED148" s="96">
        <v>36391</v>
      </c>
      <c r="EE148" s="96">
        <v>36392</v>
      </c>
      <c r="EF148" s="96">
        <v>36393</v>
      </c>
      <c r="EG148" s="96">
        <v>36394</v>
      </c>
      <c r="EH148" s="96">
        <v>36395</v>
      </c>
      <c r="EI148" s="96">
        <v>36396</v>
      </c>
      <c r="EJ148" s="96">
        <v>36397</v>
      </c>
      <c r="EK148" s="96">
        <v>36398</v>
      </c>
      <c r="EL148" s="96">
        <v>36399</v>
      </c>
      <c r="EM148" s="96">
        <v>36400</v>
      </c>
      <c r="EN148" s="96">
        <v>36401</v>
      </c>
      <c r="EO148" s="96">
        <v>36402</v>
      </c>
      <c r="EP148" s="96">
        <v>36403</v>
      </c>
      <c r="EQ148" s="96">
        <v>36404</v>
      </c>
      <c r="ER148" s="96">
        <v>36405</v>
      </c>
      <c r="ES148" s="96">
        <v>36406</v>
      </c>
      <c r="ET148" s="96">
        <v>36407</v>
      </c>
      <c r="EU148" s="96">
        <v>36408</v>
      </c>
      <c r="EV148" s="96">
        <v>36409</v>
      </c>
      <c r="EW148" s="96">
        <v>36410</v>
      </c>
      <c r="EX148" s="96">
        <v>36411</v>
      </c>
      <c r="EY148" s="96">
        <v>36412</v>
      </c>
      <c r="EZ148" s="96">
        <v>36413</v>
      </c>
      <c r="FA148" s="96">
        <v>36414</v>
      </c>
      <c r="FB148" s="96">
        <v>36415</v>
      </c>
      <c r="FC148" s="96">
        <v>36416</v>
      </c>
      <c r="FD148" s="96">
        <v>36417</v>
      </c>
      <c r="FE148" s="96">
        <v>36418</v>
      </c>
      <c r="FF148" s="96">
        <v>36419</v>
      </c>
      <c r="FG148" s="96">
        <v>36420</v>
      </c>
      <c r="FH148" s="96">
        <v>36421</v>
      </c>
      <c r="FI148" s="96">
        <v>36422</v>
      </c>
      <c r="FJ148" s="96">
        <v>36423</v>
      </c>
      <c r="FK148" s="96">
        <v>36424</v>
      </c>
      <c r="FL148" s="96">
        <v>36425</v>
      </c>
      <c r="FM148" s="96">
        <v>36426</v>
      </c>
      <c r="FN148" s="96">
        <v>36427</v>
      </c>
      <c r="FO148" s="96">
        <v>36428</v>
      </c>
      <c r="FP148" s="96">
        <v>36429</v>
      </c>
      <c r="FQ148" s="96">
        <v>36430</v>
      </c>
      <c r="FR148" s="96">
        <v>36431</v>
      </c>
      <c r="FS148" s="96">
        <v>36432</v>
      </c>
      <c r="FT148" s="96">
        <v>36433</v>
      </c>
      <c r="FU148" s="96">
        <v>36434</v>
      </c>
      <c r="FV148" s="96">
        <v>36435</v>
      </c>
      <c r="FW148" s="96">
        <v>36436</v>
      </c>
      <c r="FX148" s="96">
        <v>36437</v>
      </c>
      <c r="FY148" s="96">
        <v>36438</v>
      </c>
      <c r="FZ148" s="96">
        <v>36439</v>
      </c>
      <c r="GA148" s="96">
        <v>36440</v>
      </c>
      <c r="GB148" s="96">
        <v>36441</v>
      </c>
      <c r="GC148" s="96">
        <v>36442</v>
      </c>
      <c r="GD148" s="96">
        <v>36443</v>
      </c>
      <c r="GE148" s="96">
        <v>36444</v>
      </c>
      <c r="GF148" s="96">
        <v>36445</v>
      </c>
      <c r="GG148" s="96">
        <v>36446</v>
      </c>
      <c r="GH148" s="96">
        <v>36447</v>
      </c>
      <c r="GI148" s="96">
        <v>36448</v>
      </c>
      <c r="GJ148" s="96">
        <v>36449</v>
      </c>
      <c r="GK148" s="96">
        <v>36450</v>
      </c>
      <c r="GL148" s="96">
        <v>36451</v>
      </c>
      <c r="GM148" s="96">
        <v>36452</v>
      </c>
      <c r="GN148" s="96">
        <v>36453</v>
      </c>
      <c r="GO148" s="96">
        <v>36454</v>
      </c>
      <c r="GP148" s="96">
        <v>36455</v>
      </c>
      <c r="GQ148" s="96">
        <v>36456</v>
      </c>
      <c r="GR148" s="96">
        <v>36457</v>
      </c>
      <c r="GS148" s="96">
        <v>36458</v>
      </c>
      <c r="GT148" s="96">
        <v>36459</v>
      </c>
      <c r="GU148" s="96">
        <v>36460</v>
      </c>
      <c r="GV148" s="96">
        <v>36461</v>
      </c>
      <c r="GW148" s="96">
        <v>36462</v>
      </c>
      <c r="GX148" s="96">
        <v>36463</v>
      </c>
      <c r="GY148" s="96">
        <v>36464</v>
      </c>
      <c r="GZ148" s="96">
        <v>36465</v>
      </c>
      <c r="HA148" s="96">
        <v>36466</v>
      </c>
      <c r="HB148" s="96">
        <v>36467</v>
      </c>
      <c r="HC148" s="96">
        <v>36468</v>
      </c>
      <c r="HD148" s="96">
        <v>36469</v>
      </c>
      <c r="HE148" s="96">
        <v>36470</v>
      </c>
      <c r="HF148" s="96">
        <v>36471</v>
      </c>
      <c r="HG148" s="96">
        <v>36472</v>
      </c>
      <c r="HH148" s="96">
        <v>36473</v>
      </c>
      <c r="HI148" s="96">
        <v>36474</v>
      </c>
      <c r="HJ148" s="96">
        <v>36475</v>
      </c>
      <c r="HK148" s="96">
        <v>36476</v>
      </c>
      <c r="HL148" s="96">
        <v>36477</v>
      </c>
      <c r="HM148" s="96">
        <v>36478</v>
      </c>
      <c r="HN148" s="96">
        <v>36479</v>
      </c>
      <c r="HO148" s="96">
        <v>36480</v>
      </c>
      <c r="HP148" s="96">
        <v>36481</v>
      </c>
      <c r="HQ148" s="96">
        <v>36482</v>
      </c>
      <c r="HR148" s="96">
        <v>36483</v>
      </c>
      <c r="HS148" s="96">
        <v>36484</v>
      </c>
      <c r="HT148" s="96">
        <v>36485</v>
      </c>
      <c r="HU148" s="96">
        <v>36486</v>
      </c>
      <c r="HV148" s="96">
        <v>36487</v>
      </c>
      <c r="HW148" s="96">
        <v>36488</v>
      </c>
      <c r="HX148" s="96">
        <v>36489</v>
      </c>
      <c r="HY148" s="96">
        <v>36490</v>
      </c>
      <c r="HZ148" s="96">
        <v>36491</v>
      </c>
      <c r="IA148" s="96">
        <v>36492</v>
      </c>
      <c r="IB148" s="96">
        <v>36493</v>
      </c>
      <c r="IC148" s="96">
        <v>36494</v>
      </c>
      <c r="ID148" s="96">
        <v>36495</v>
      </c>
      <c r="IE148" s="96">
        <v>36496</v>
      </c>
    </row>
    <row r="149" spans="1:253" s="98" customFormat="1" ht="12" thickBot="1" x14ac:dyDescent="0.25">
      <c r="B149" s="99" t="s">
        <v>0</v>
      </c>
      <c r="C149" s="99" t="s">
        <v>1</v>
      </c>
      <c r="D149" s="99" t="s">
        <v>2</v>
      </c>
      <c r="E149" s="99" t="s">
        <v>3</v>
      </c>
      <c r="F149" s="99" t="s">
        <v>4</v>
      </c>
      <c r="G149" s="99" t="s">
        <v>5</v>
      </c>
      <c r="H149" s="99" t="s">
        <v>6</v>
      </c>
      <c r="I149" s="99" t="s">
        <v>0</v>
      </c>
      <c r="J149" s="99" t="s">
        <v>1</v>
      </c>
      <c r="K149" s="99" t="s">
        <v>2</v>
      </c>
      <c r="L149" s="99" t="s">
        <v>3</v>
      </c>
      <c r="M149" s="99" t="s">
        <v>4</v>
      </c>
      <c r="N149" s="99" t="s">
        <v>5</v>
      </c>
      <c r="O149" s="99" t="s">
        <v>6</v>
      </c>
      <c r="P149" s="99" t="s">
        <v>0</v>
      </c>
      <c r="Q149" s="99" t="s">
        <v>1</v>
      </c>
      <c r="R149" s="99" t="s">
        <v>2</v>
      </c>
      <c r="S149" s="99" t="s">
        <v>3</v>
      </c>
      <c r="T149" s="99" t="s">
        <v>4</v>
      </c>
      <c r="U149" s="99" t="s">
        <v>5</v>
      </c>
      <c r="V149" s="99" t="s">
        <v>6</v>
      </c>
      <c r="W149" s="99" t="s">
        <v>0</v>
      </c>
      <c r="X149" s="99" t="s">
        <v>1</v>
      </c>
      <c r="Y149" s="99" t="s">
        <v>2</v>
      </c>
      <c r="Z149" s="99" t="s">
        <v>3</v>
      </c>
      <c r="AA149" s="99" t="s">
        <v>4</v>
      </c>
      <c r="AB149" s="99" t="s">
        <v>5</v>
      </c>
      <c r="AC149" s="99" t="s">
        <v>6</v>
      </c>
      <c r="AD149" s="99" t="s">
        <v>0</v>
      </c>
      <c r="AE149" s="99" t="s">
        <v>1</v>
      </c>
      <c r="AF149" s="99" t="s">
        <v>2</v>
      </c>
      <c r="AG149" s="99" t="s">
        <v>3</v>
      </c>
      <c r="AH149" s="99" t="s">
        <v>4</v>
      </c>
      <c r="AI149" s="99" t="s">
        <v>5</v>
      </c>
      <c r="AJ149" s="99" t="s">
        <v>6</v>
      </c>
      <c r="AK149" s="99" t="s">
        <v>0</v>
      </c>
      <c r="AL149" s="99" t="s">
        <v>1</v>
      </c>
      <c r="AM149" s="99" t="s">
        <v>2</v>
      </c>
      <c r="AN149" s="99" t="s">
        <v>3</v>
      </c>
      <c r="AO149" s="99" t="s">
        <v>4</v>
      </c>
      <c r="AP149" s="99" t="s">
        <v>5</v>
      </c>
      <c r="AQ149" s="99" t="s">
        <v>6</v>
      </c>
      <c r="AR149" s="99" t="s">
        <v>0</v>
      </c>
      <c r="AS149" s="99" t="s">
        <v>1</v>
      </c>
      <c r="AT149" s="99" t="s">
        <v>2</v>
      </c>
      <c r="AU149" s="99" t="s">
        <v>3</v>
      </c>
      <c r="AV149" s="99" t="s">
        <v>4</v>
      </c>
      <c r="AW149" s="99" t="s">
        <v>5</v>
      </c>
      <c r="AX149" s="99" t="s">
        <v>6</v>
      </c>
      <c r="AY149" s="99" t="s">
        <v>0</v>
      </c>
      <c r="AZ149" s="99" t="s">
        <v>1</v>
      </c>
      <c r="BA149" s="99" t="s">
        <v>2</v>
      </c>
      <c r="BB149" s="99" t="s">
        <v>3</v>
      </c>
      <c r="BC149" s="99" t="s">
        <v>4</v>
      </c>
      <c r="BD149" s="99" t="s">
        <v>5</v>
      </c>
      <c r="BE149" s="99" t="s">
        <v>6</v>
      </c>
      <c r="BF149" s="99" t="s">
        <v>0</v>
      </c>
      <c r="BG149" s="99" t="s">
        <v>1</v>
      </c>
      <c r="BH149" s="99" t="s">
        <v>2</v>
      </c>
      <c r="BI149" s="99" t="s">
        <v>3</v>
      </c>
      <c r="BJ149" s="99" t="s">
        <v>4</v>
      </c>
      <c r="BK149" s="99" t="s">
        <v>5</v>
      </c>
      <c r="BL149" s="99" t="s">
        <v>6</v>
      </c>
      <c r="BM149" s="99" t="s">
        <v>0</v>
      </c>
      <c r="BN149" s="99" t="s">
        <v>1</v>
      </c>
      <c r="BO149" s="99" t="s">
        <v>2</v>
      </c>
      <c r="BP149" s="99" t="s">
        <v>3</v>
      </c>
      <c r="BQ149" s="99" t="s">
        <v>4</v>
      </c>
      <c r="BR149" s="99" t="s">
        <v>5</v>
      </c>
      <c r="BS149" s="99" t="s">
        <v>6</v>
      </c>
      <c r="BT149" s="99" t="s">
        <v>0</v>
      </c>
      <c r="BU149" s="99" t="s">
        <v>1</v>
      </c>
      <c r="BV149" s="99" t="s">
        <v>2</v>
      </c>
      <c r="BW149" s="99" t="s">
        <v>3</v>
      </c>
      <c r="BX149" s="99" t="s">
        <v>4</v>
      </c>
      <c r="BY149" s="99" t="s">
        <v>5</v>
      </c>
      <c r="BZ149" s="99" t="s">
        <v>6</v>
      </c>
      <c r="CA149" s="99" t="s">
        <v>0</v>
      </c>
      <c r="CB149" s="99" t="s">
        <v>1</v>
      </c>
      <c r="CC149" s="99" t="s">
        <v>2</v>
      </c>
      <c r="CD149" s="99" t="s">
        <v>3</v>
      </c>
      <c r="CE149" s="99" t="s">
        <v>4</v>
      </c>
      <c r="CF149" s="99" t="s">
        <v>5</v>
      </c>
      <c r="CG149" s="99" t="s">
        <v>6</v>
      </c>
      <c r="CH149" s="99" t="s">
        <v>0</v>
      </c>
      <c r="CI149" s="99" t="s">
        <v>1</v>
      </c>
      <c r="CJ149" s="99" t="s">
        <v>2</v>
      </c>
      <c r="CK149" s="99" t="s">
        <v>3</v>
      </c>
      <c r="CL149" s="99" t="s">
        <v>4</v>
      </c>
      <c r="CM149" s="99" t="s">
        <v>5</v>
      </c>
      <c r="CN149" s="99" t="s">
        <v>6</v>
      </c>
      <c r="CO149" s="99" t="s">
        <v>0</v>
      </c>
      <c r="CP149" s="99" t="s">
        <v>1</v>
      </c>
      <c r="CQ149" s="99" t="s">
        <v>2</v>
      </c>
      <c r="CR149" s="99" t="s">
        <v>3</v>
      </c>
      <c r="CS149" s="99" t="s">
        <v>4</v>
      </c>
      <c r="CT149" s="99" t="s">
        <v>5</v>
      </c>
      <c r="CU149" s="99" t="s">
        <v>6</v>
      </c>
      <c r="CV149" s="99" t="s">
        <v>0</v>
      </c>
      <c r="CW149" s="99" t="s">
        <v>1</v>
      </c>
      <c r="CX149" s="99" t="s">
        <v>2</v>
      </c>
      <c r="CY149" s="99" t="s">
        <v>3</v>
      </c>
      <c r="CZ149" s="99" t="s">
        <v>4</v>
      </c>
      <c r="DA149" s="99" t="s">
        <v>5</v>
      </c>
      <c r="DB149" s="99" t="s">
        <v>6</v>
      </c>
      <c r="DC149" s="99" t="s">
        <v>0</v>
      </c>
      <c r="DD149" s="99" t="s">
        <v>1</v>
      </c>
      <c r="DE149" s="99" t="s">
        <v>2</v>
      </c>
      <c r="DF149" s="99" t="s">
        <v>3</v>
      </c>
      <c r="DG149" s="99" t="s">
        <v>4</v>
      </c>
      <c r="DH149" s="99" t="s">
        <v>5</v>
      </c>
      <c r="DI149" s="99" t="s">
        <v>6</v>
      </c>
      <c r="DJ149" s="99" t="s">
        <v>0</v>
      </c>
      <c r="DK149" s="99" t="s">
        <v>1</v>
      </c>
      <c r="DL149" s="99" t="s">
        <v>2</v>
      </c>
      <c r="DM149" s="99" t="s">
        <v>3</v>
      </c>
      <c r="DN149" s="99" t="s">
        <v>4</v>
      </c>
      <c r="DO149" s="99" t="s">
        <v>5</v>
      </c>
      <c r="DP149" s="99" t="s">
        <v>6</v>
      </c>
      <c r="DQ149" s="99" t="s">
        <v>0</v>
      </c>
      <c r="DR149" s="99" t="s">
        <v>1</v>
      </c>
      <c r="DS149" s="99" t="s">
        <v>2</v>
      </c>
      <c r="DT149" s="99" t="s">
        <v>3</v>
      </c>
      <c r="DU149" s="99" t="s">
        <v>4</v>
      </c>
      <c r="DV149" s="99" t="s">
        <v>5</v>
      </c>
      <c r="DW149" s="99" t="s">
        <v>6</v>
      </c>
      <c r="DX149" s="99" t="s">
        <v>0</v>
      </c>
      <c r="DY149" s="99" t="s">
        <v>1</v>
      </c>
      <c r="DZ149" s="99" t="s">
        <v>2</v>
      </c>
      <c r="EA149" s="99" t="s">
        <v>3</v>
      </c>
      <c r="EB149" s="99" t="s">
        <v>4</v>
      </c>
      <c r="EC149" s="99" t="s">
        <v>5</v>
      </c>
      <c r="ED149" s="99" t="s">
        <v>6</v>
      </c>
      <c r="EE149" s="99" t="s">
        <v>0</v>
      </c>
      <c r="EF149" s="99" t="s">
        <v>1</v>
      </c>
      <c r="EG149" s="99" t="s">
        <v>2</v>
      </c>
      <c r="EH149" s="99" t="s">
        <v>3</v>
      </c>
      <c r="EI149" s="99" t="s">
        <v>4</v>
      </c>
      <c r="EJ149" s="99" t="s">
        <v>5</v>
      </c>
      <c r="EK149" s="99" t="s">
        <v>6</v>
      </c>
      <c r="EL149" s="99" t="s">
        <v>0</v>
      </c>
      <c r="EM149" s="99" t="s">
        <v>1</v>
      </c>
      <c r="EN149" s="99" t="s">
        <v>2</v>
      </c>
      <c r="EO149" s="99" t="s">
        <v>3</v>
      </c>
      <c r="EP149" s="99" t="s">
        <v>4</v>
      </c>
      <c r="EQ149" s="99" t="s">
        <v>5</v>
      </c>
      <c r="ER149" s="99" t="s">
        <v>6</v>
      </c>
      <c r="ES149" s="99" t="s">
        <v>0</v>
      </c>
      <c r="ET149" s="99" t="s">
        <v>1</v>
      </c>
      <c r="EU149" s="99" t="s">
        <v>2</v>
      </c>
      <c r="EV149" s="99" t="s">
        <v>3</v>
      </c>
      <c r="EW149" s="99" t="s">
        <v>4</v>
      </c>
      <c r="EX149" s="99" t="s">
        <v>5</v>
      </c>
      <c r="EY149" s="99" t="s">
        <v>6</v>
      </c>
      <c r="EZ149" s="99" t="s">
        <v>0</v>
      </c>
      <c r="FA149" s="99" t="s">
        <v>1</v>
      </c>
      <c r="FB149" s="99" t="s">
        <v>2</v>
      </c>
      <c r="FC149" s="99" t="s">
        <v>3</v>
      </c>
      <c r="FD149" s="99" t="s">
        <v>4</v>
      </c>
      <c r="FE149" s="99" t="s">
        <v>5</v>
      </c>
      <c r="FF149" s="99" t="s">
        <v>6</v>
      </c>
      <c r="FG149" s="99" t="s">
        <v>0</v>
      </c>
      <c r="FH149" s="99" t="s">
        <v>1</v>
      </c>
      <c r="FI149" s="99" t="s">
        <v>2</v>
      </c>
      <c r="FJ149" s="99" t="s">
        <v>3</v>
      </c>
      <c r="FK149" s="99" t="s">
        <v>4</v>
      </c>
      <c r="FL149" s="99" t="s">
        <v>5</v>
      </c>
      <c r="FM149" s="99" t="s">
        <v>6</v>
      </c>
      <c r="FN149" s="99" t="s">
        <v>0</v>
      </c>
      <c r="FO149" s="99" t="s">
        <v>1</v>
      </c>
      <c r="FP149" s="99" t="s">
        <v>2</v>
      </c>
      <c r="FQ149" s="99" t="s">
        <v>3</v>
      </c>
      <c r="FR149" s="99" t="s">
        <v>4</v>
      </c>
      <c r="FS149" s="99" t="s">
        <v>5</v>
      </c>
      <c r="FT149" s="99" t="s">
        <v>6</v>
      </c>
      <c r="FU149" s="99" t="s">
        <v>0</v>
      </c>
      <c r="FV149" s="99" t="s">
        <v>1</v>
      </c>
      <c r="FW149" s="99" t="s">
        <v>2</v>
      </c>
      <c r="FX149" s="99" t="s">
        <v>3</v>
      </c>
      <c r="FY149" s="99" t="s">
        <v>4</v>
      </c>
      <c r="FZ149" s="99" t="s">
        <v>5</v>
      </c>
      <c r="GA149" s="99" t="s">
        <v>6</v>
      </c>
      <c r="GB149" s="99" t="s">
        <v>0</v>
      </c>
      <c r="GC149" s="99" t="s">
        <v>1</v>
      </c>
      <c r="GD149" s="99" t="s">
        <v>2</v>
      </c>
      <c r="GE149" s="99" t="s">
        <v>3</v>
      </c>
      <c r="GF149" s="99" t="s">
        <v>4</v>
      </c>
      <c r="GG149" s="99" t="s">
        <v>5</v>
      </c>
      <c r="GH149" s="99" t="s">
        <v>6</v>
      </c>
      <c r="GI149" s="99" t="s">
        <v>0</v>
      </c>
      <c r="GJ149" s="99" t="s">
        <v>1</v>
      </c>
      <c r="GK149" s="99" t="s">
        <v>2</v>
      </c>
      <c r="GL149" s="99" t="s">
        <v>3</v>
      </c>
      <c r="GM149" s="99" t="s">
        <v>4</v>
      </c>
      <c r="GN149" s="99" t="s">
        <v>5</v>
      </c>
      <c r="GO149" s="99" t="s">
        <v>6</v>
      </c>
      <c r="GP149" s="99" t="s">
        <v>0</v>
      </c>
      <c r="GQ149" s="99" t="s">
        <v>1</v>
      </c>
      <c r="GR149" s="99" t="s">
        <v>2</v>
      </c>
      <c r="GS149" s="99" t="s">
        <v>3</v>
      </c>
      <c r="GT149" s="99" t="s">
        <v>4</v>
      </c>
      <c r="GU149" s="99" t="s">
        <v>5</v>
      </c>
      <c r="GV149" s="99" t="s">
        <v>6</v>
      </c>
      <c r="GW149" s="99" t="s">
        <v>0</v>
      </c>
      <c r="GX149" s="99" t="s">
        <v>1</v>
      </c>
      <c r="GY149" s="99" t="s">
        <v>2</v>
      </c>
      <c r="GZ149" s="99" t="s">
        <v>3</v>
      </c>
      <c r="HA149" s="99" t="s">
        <v>4</v>
      </c>
      <c r="HB149" s="99" t="s">
        <v>5</v>
      </c>
      <c r="HC149" s="99" t="s">
        <v>6</v>
      </c>
      <c r="HD149" s="99" t="s">
        <v>0</v>
      </c>
      <c r="HE149" s="99" t="s">
        <v>1</v>
      </c>
      <c r="HF149" s="99" t="s">
        <v>2</v>
      </c>
      <c r="HG149" s="99" t="s">
        <v>3</v>
      </c>
      <c r="HH149" s="99" t="s">
        <v>4</v>
      </c>
      <c r="HI149" s="99" t="s">
        <v>5</v>
      </c>
      <c r="HJ149" s="99" t="s">
        <v>6</v>
      </c>
      <c r="HK149" s="99" t="s">
        <v>0</v>
      </c>
      <c r="HL149" s="99" t="s">
        <v>1</v>
      </c>
      <c r="HM149" s="99" t="s">
        <v>2</v>
      </c>
      <c r="HN149" s="99" t="s">
        <v>3</v>
      </c>
      <c r="HO149" s="99" t="s">
        <v>4</v>
      </c>
      <c r="HP149" s="99" t="s">
        <v>5</v>
      </c>
      <c r="HQ149" s="99" t="s">
        <v>6</v>
      </c>
      <c r="HR149" s="99" t="s">
        <v>0</v>
      </c>
      <c r="HS149" s="99" t="s">
        <v>1</v>
      </c>
      <c r="HT149" s="99" t="s">
        <v>2</v>
      </c>
      <c r="HU149" s="99" t="s">
        <v>3</v>
      </c>
      <c r="HV149" s="99" t="s">
        <v>4</v>
      </c>
      <c r="HW149" s="99" t="s">
        <v>5</v>
      </c>
      <c r="HX149" s="99" t="s">
        <v>6</v>
      </c>
      <c r="HY149" s="99" t="s">
        <v>0</v>
      </c>
      <c r="HZ149" s="99" t="s">
        <v>1</v>
      </c>
      <c r="IA149" s="99" t="s">
        <v>2</v>
      </c>
      <c r="IB149" s="99" t="s">
        <v>3</v>
      </c>
      <c r="IC149" s="99" t="s">
        <v>4</v>
      </c>
      <c r="ID149" s="99" t="s">
        <v>5</v>
      </c>
      <c r="IE149" s="99" t="s">
        <v>6</v>
      </c>
      <c r="IF149" s="99" t="s">
        <v>0</v>
      </c>
      <c r="IG149" s="99" t="s">
        <v>1</v>
      </c>
      <c r="IH149" s="99" t="s">
        <v>2</v>
      </c>
      <c r="II149" s="99" t="s">
        <v>3</v>
      </c>
      <c r="IJ149" s="99" t="s">
        <v>4</v>
      </c>
      <c r="IK149" s="99" t="s">
        <v>5</v>
      </c>
      <c r="IL149" s="99" t="s">
        <v>6</v>
      </c>
      <c r="IM149" s="99" t="s">
        <v>0</v>
      </c>
      <c r="IN149" s="99" t="s">
        <v>1</v>
      </c>
      <c r="IO149" s="99" t="s">
        <v>2</v>
      </c>
      <c r="IP149" s="99" t="s">
        <v>3</v>
      </c>
      <c r="IQ149" s="99" t="s">
        <v>4</v>
      </c>
      <c r="IR149" s="99" t="s">
        <v>5</v>
      </c>
      <c r="IS149" s="99" t="s">
        <v>6</v>
      </c>
    </row>
    <row r="150" spans="1:253" s="102" customFormat="1" ht="11.25" x14ac:dyDescent="0.2">
      <c r="A150" s="102" t="s">
        <v>7</v>
      </c>
      <c r="B150" s="102">
        <v>690</v>
      </c>
      <c r="C150" s="102">
        <v>730</v>
      </c>
      <c r="D150" s="102">
        <v>521</v>
      </c>
      <c r="E150" s="102">
        <v>222</v>
      </c>
      <c r="F150" s="102">
        <v>282</v>
      </c>
      <c r="G150" s="102">
        <v>363</v>
      </c>
      <c r="H150" s="102">
        <v>505</v>
      </c>
      <c r="I150" s="102">
        <v>590</v>
      </c>
      <c r="J150" s="102">
        <v>255</v>
      </c>
      <c r="K150" s="102">
        <v>-29</v>
      </c>
      <c r="L150" s="102">
        <v>139</v>
      </c>
      <c r="M150" s="102">
        <v>-80</v>
      </c>
      <c r="N150" s="102">
        <v>605</v>
      </c>
      <c r="O150" s="102">
        <v>672</v>
      </c>
      <c r="P150" s="102">
        <v>729</v>
      </c>
      <c r="Q150" s="102">
        <v>466</v>
      </c>
      <c r="R150" s="102">
        <v>413</v>
      </c>
      <c r="S150" s="102">
        <v>670</v>
      </c>
      <c r="T150" s="102">
        <v>567</v>
      </c>
      <c r="U150" s="102">
        <v>493</v>
      </c>
      <c r="V150" s="102">
        <v>440</v>
      </c>
      <c r="W150" s="102">
        <v>261</v>
      </c>
      <c r="X150" s="102">
        <v>194</v>
      </c>
      <c r="Y150" s="102">
        <v>664</v>
      </c>
      <c r="Z150" s="102">
        <v>531</v>
      </c>
      <c r="AA150" s="102">
        <v>781</v>
      </c>
      <c r="AB150" s="102">
        <v>665</v>
      </c>
      <c r="AC150" s="102">
        <v>392</v>
      </c>
      <c r="AD150" s="102">
        <v>454</v>
      </c>
      <c r="AE150" s="102">
        <v>319</v>
      </c>
      <c r="AF150" s="102">
        <v>433</v>
      </c>
      <c r="AG150" s="102">
        <v>882</v>
      </c>
      <c r="AH150" s="102">
        <v>729</v>
      </c>
      <c r="AI150" s="102">
        <v>840</v>
      </c>
      <c r="AJ150" s="102">
        <v>207</v>
      </c>
      <c r="AK150" s="102">
        <v>166</v>
      </c>
      <c r="AL150" s="102">
        <v>101</v>
      </c>
      <c r="AM150" s="102">
        <v>546</v>
      </c>
      <c r="AN150" s="102">
        <v>499</v>
      </c>
      <c r="AO150" s="102">
        <v>163</v>
      </c>
      <c r="AP150" s="102">
        <v>147</v>
      </c>
      <c r="AQ150" s="102">
        <v>191</v>
      </c>
      <c r="AR150" s="102">
        <v>18</v>
      </c>
      <c r="AS150" s="102">
        <v>8</v>
      </c>
      <c r="AT150" s="102">
        <v>51</v>
      </c>
      <c r="AU150" s="102">
        <v>-59</v>
      </c>
      <c r="AV150" s="102">
        <v>233</v>
      </c>
      <c r="AW150" s="102">
        <v>16</v>
      </c>
      <c r="AX150" s="102">
        <v>104</v>
      </c>
      <c r="AY150" s="102">
        <v>-3</v>
      </c>
      <c r="AZ150" s="102">
        <v>33</v>
      </c>
      <c r="BA150" s="102">
        <v>10</v>
      </c>
      <c r="BB150" s="102">
        <v>118</v>
      </c>
      <c r="BC150" s="102">
        <v>390</v>
      </c>
      <c r="BD150" s="102">
        <v>292</v>
      </c>
      <c r="BE150" s="102">
        <v>181</v>
      </c>
      <c r="BF150" s="102">
        <v>23</v>
      </c>
      <c r="BG150" s="102">
        <v>114</v>
      </c>
      <c r="BH150" s="102">
        <v>429</v>
      </c>
      <c r="BI150" s="102">
        <v>366</v>
      </c>
      <c r="BJ150" s="102">
        <v>279</v>
      </c>
      <c r="BK150" s="102">
        <v>248</v>
      </c>
      <c r="BL150" s="102">
        <v>214</v>
      </c>
      <c r="BM150" s="102">
        <v>153</v>
      </c>
      <c r="BN150" s="102">
        <v>29</v>
      </c>
      <c r="BO150" s="102">
        <v>199</v>
      </c>
      <c r="BP150" s="102">
        <v>23</v>
      </c>
      <c r="BQ150" s="102">
        <v>104</v>
      </c>
      <c r="BR150" s="102">
        <v>211</v>
      </c>
      <c r="BS150" s="102">
        <v>89</v>
      </c>
      <c r="BT150" s="102">
        <v>-44</v>
      </c>
      <c r="BU150" s="102">
        <v>-31</v>
      </c>
      <c r="BV150" s="102">
        <v>-34</v>
      </c>
      <c r="BW150" s="102">
        <v>-36</v>
      </c>
      <c r="BX150" s="102">
        <v>9</v>
      </c>
      <c r="BY150" s="102">
        <v>43</v>
      </c>
      <c r="BZ150" s="102">
        <v>-50</v>
      </c>
      <c r="CA150" s="102">
        <v>15</v>
      </c>
      <c r="CB150" s="102">
        <v>92</v>
      </c>
      <c r="CC150" s="102">
        <v>61</v>
      </c>
      <c r="CD150" s="102">
        <v>216</v>
      </c>
      <c r="CE150" s="102">
        <v>52</v>
      </c>
      <c r="CF150" s="102">
        <v>10</v>
      </c>
      <c r="CG150" s="102">
        <v>46</v>
      </c>
      <c r="CH150" s="102">
        <v>54</v>
      </c>
      <c r="CI150" s="102">
        <v>65</v>
      </c>
      <c r="CJ150" s="102">
        <v>-31</v>
      </c>
      <c r="CK150" s="102">
        <v>110</v>
      </c>
      <c r="CL150" s="102">
        <v>-16</v>
      </c>
      <c r="CM150" s="102">
        <v>-66</v>
      </c>
      <c r="CN150" s="102">
        <v>71</v>
      </c>
      <c r="CO150" s="102">
        <v>89</v>
      </c>
      <c r="CP150" s="102">
        <v>1</v>
      </c>
      <c r="CQ150" s="102">
        <v>55</v>
      </c>
      <c r="CR150" s="102">
        <v>40</v>
      </c>
      <c r="CS150" s="102">
        <v>-4</v>
      </c>
      <c r="CT150" s="102">
        <v>-54</v>
      </c>
      <c r="CU150" s="102">
        <v>66</v>
      </c>
      <c r="CV150" s="102">
        <v>27</v>
      </c>
      <c r="CW150" s="102">
        <v>-13</v>
      </c>
      <c r="CX150" s="102">
        <v>73</v>
      </c>
      <c r="CY150" s="102">
        <v>103</v>
      </c>
      <c r="CZ150" s="102">
        <v>28</v>
      </c>
      <c r="DA150" s="102">
        <v>-24</v>
      </c>
      <c r="DB150" s="102">
        <v>20</v>
      </c>
      <c r="DC150" s="102">
        <v>-12</v>
      </c>
      <c r="DD150" s="102">
        <v>-51</v>
      </c>
      <c r="DE150" s="102">
        <v>43</v>
      </c>
      <c r="DF150" s="102">
        <v>49</v>
      </c>
      <c r="DG150" s="102">
        <v>24</v>
      </c>
      <c r="DH150" s="102">
        <v>11</v>
      </c>
      <c r="DI150" s="102">
        <v>-23</v>
      </c>
      <c r="DJ150" s="102">
        <v>-21</v>
      </c>
      <c r="DK150" s="102">
        <v>30</v>
      </c>
      <c r="DL150" s="102">
        <v>44</v>
      </c>
      <c r="DM150" s="102">
        <v>89</v>
      </c>
      <c r="DN150" s="102">
        <v>67</v>
      </c>
      <c r="DO150" s="102">
        <v>33</v>
      </c>
      <c r="DP150" s="102">
        <v>36</v>
      </c>
      <c r="DQ150" s="102">
        <v>33</v>
      </c>
      <c r="DR150" s="102">
        <v>36</v>
      </c>
      <c r="DS150" s="102">
        <v>-27</v>
      </c>
      <c r="DT150" s="102">
        <v>12</v>
      </c>
      <c r="DU150" s="102">
        <v>9</v>
      </c>
      <c r="DV150" s="102">
        <v>-100</v>
      </c>
      <c r="DW150" s="102">
        <v>-34</v>
      </c>
      <c r="DX150" s="102">
        <v>-14</v>
      </c>
      <c r="DY150" s="102">
        <v>-64</v>
      </c>
      <c r="DZ150" s="102">
        <v>-28</v>
      </c>
      <c r="EA150" s="102">
        <v>-19</v>
      </c>
      <c r="EB150" s="102">
        <v>11</v>
      </c>
      <c r="EC150" s="102">
        <v>-68</v>
      </c>
      <c r="ED150" s="102">
        <v>-36</v>
      </c>
      <c r="EE150" s="102">
        <v>-50</v>
      </c>
      <c r="EF150" s="102">
        <v>-53</v>
      </c>
      <c r="EG150" s="102">
        <v>8</v>
      </c>
      <c r="EH150" s="102">
        <v>25</v>
      </c>
      <c r="EI150" s="102">
        <v>-30</v>
      </c>
      <c r="EJ150" s="102">
        <v>-69</v>
      </c>
      <c r="EK150" s="102">
        <v>-68</v>
      </c>
      <c r="EL150" s="102">
        <v>-28</v>
      </c>
      <c r="EM150" s="102">
        <v>-79</v>
      </c>
      <c r="EN150" s="102">
        <v>-71</v>
      </c>
      <c r="EO150" s="102">
        <v>-114</v>
      </c>
      <c r="EP150" s="102">
        <v>-34</v>
      </c>
      <c r="EQ150" s="102">
        <v>64</v>
      </c>
      <c r="ER150" s="102">
        <v>47</v>
      </c>
      <c r="ES150" s="102">
        <v>74</v>
      </c>
      <c r="ET150" s="102">
        <v>74</v>
      </c>
      <c r="EU150" s="102">
        <v>74</v>
      </c>
      <c r="EV150" s="102">
        <v>-129</v>
      </c>
      <c r="EW150" s="102">
        <v>-129</v>
      </c>
      <c r="EX150" s="102">
        <v>-129</v>
      </c>
      <c r="EY150" s="102">
        <v>-146</v>
      </c>
      <c r="EZ150" s="102">
        <v>-88</v>
      </c>
      <c r="FA150" s="102">
        <v>19</v>
      </c>
      <c r="FB150" s="102">
        <v>326</v>
      </c>
      <c r="FC150" s="102">
        <v>307</v>
      </c>
      <c r="FD150" s="102">
        <v>129</v>
      </c>
      <c r="FE150" s="102">
        <v>29</v>
      </c>
      <c r="FF150" s="102">
        <v>-79</v>
      </c>
      <c r="FG150" s="102">
        <v>-106</v>
      </c>
      <c r="FH150" s="102">
        <v>-31</v>
      </c>
      <c r="FI150" s="102">
        <v>225</v>
      </c>
      <c r="FJ150" s="102">
        <v>296</v>
      </c>
      <c r="FK150" s="102">
        <v>17</v>
      </c>
      <c r="FL150" s="102">
        <v>-111</v>
      </c>
      <c r="FM150" s="102">
        <v>-158</v>
      </c>
      <c r="FN150" s="102">
        <v>-117</v>
      </c>
      <c r="FO150" s="102">
        <v>-107</v>
      </c>
      <c r="FP150" s="102">
        <v>400</v>
      </c>
      <c r="FQ150" s="102">
        <v>658</v>
      </c>
      <c r="FR150" s="102">
        <v>841</v>
      </c>
      <c r="FS150" s="102">
        <v>309</v>
      </c>
      <c r="FT150" s="102">
        <v>206</v>
      </c>
      <c r="FU150" s="102">
        <v>-33</v>
      </c>
      <c r="FV150" s="102">
        <v>260</v>
      </c>
      <c r="FW150" s="102">
        <v>460</v>
      </c>
      <c r="FX150" s="102">
        <v>80</v>
      </c>
      <c r="FY150" s="102">
        <v>-180</v>
      </c>
      <c r="FZ150" s="102">
        <v>-335</v>
      </c>
      <c r="GA150" s="102">
        <v>-168</v>
      </c>
      <c r="GB150" s="102">
        <v>-223</v>
      </c>
      <c r="GC150" s="102">
        <v>-215</v>
      </c>
      <c r="GD150" s="102">
        <v>-36</v>
      </c>
      <c r="GE150" s="102">
        <v>-201</v>
      </c>
      <c r="GF150" s="102">
        <v>-367</v>
      </c>
      <c r="GG150" s="102">
        <v>-276</v>
      </c>
      <c r="GH150" s="102">
        <v>-327</v>
      </c>
      <c r="GI150" s="102">
        <v>60</v>
      </c>
      <c r="GJ150" s="102">
        <v>616</v>
      </c>
      <c r="GK150" s="102">
        <v>354</v>
      </c>
      <c r="GL150" s="102">
        <v>261</v>
      </c>
      <c r="GM150" s="102">
        <v>10</v>
      </c>
      <c r="GN150" s="102">
        <v>-268</v>
      </c>
      <c r="GO150" s="102">
        <v>-532</v>
      </c>
      <c r="GP150" s="102">
        <v>-482</v>
      </c>
      <c r="GQ150" s="102">
        <v>-389</v>
      </c>
      <c r="GR150" s="102">
        <v>-477</v>
      </c>
      <c r="GS150" s="102">
        <v>-393</v>
      </c>
      <c r="GT150" s="102">
        <v>-436</v>
      </c>
      <c r="GU150" s="102">
        <v>-369</v>
      </c>
      <c r="GV150" s="102">
        <v>-177</v>
      </c>
      <c r="GW150" s="102">
        <v>-169</v>
      </c>
      <c r="GX150" s="102">
        <v>-262</v>
      </c>
      <c r="GY150" s="102">
        <v>-391</v>
      </c>
      <c r="GZ150" s="102">
        <v>142</v>
      </c>
      <c r="HA150" s="102">
        <v>-304</v>
      </c>
      <c r="HB150" s="102">
        <v>-403</v>
      </c>
      <c r="HC150" s="102">
        <v>-590</v>
      </c>
      <c r="HD150" s="102">
        <v>-468</v>
      </c>
      <c r="HE150" s="102">
        <v>-1070</v>
      </c>
      <c r="HF150" s="102">
        <v>-976</v>
      </c>
      <c r="HG150" s="102">
        <v>-1091</v>
      </c>
      <c r="HH150" s="102">
        <v>-899</v>
      </c>
      <c r="HI150" s="102">
        <v>-792</v>
      </c>
      <c r="HJ150" s="102">
        <v>-1193</v>
      </c>
      <c r="HK150" s="102">
        <v>-1150</v>
      </c>
      <c r="HL150" s="102">
        <v>-1206</v>
      </c>
      <c r="HM150" s="102">
        <v>-1098</v>
      </c>
      <c r="HN150" s="102">
        <v>-1053</v>
      </c>
      <c r="HO150" s="102">
        <v>-1049</v>
      </c>
      <c r="HP150" s="102">
        <v>-792</v>
      </c>
      <c r="HQ150" s="102">
        <v>-367</v>
      </c>
      <c r="HR150" s="102">
        <v>-547</v>
      </c>
      <c r="HS150" s="102">
        <v>-582</v>
      </c>
      <c r="HT150" s="102">
        <v>-138</v>
      </c>
      <c r="HU150" s="102">
        <v>143</v>
      </c>
      <c r="HV150" s="102">
        <v>94</v>
      </c>
      <c r="HW150" s="102">
        <v>-201</v>
      </c>
      <c r="HX150" s="102">
        <v>-480</v>
      </c>
      <c r="HY150" s="102">
        <v>-304</v>
      </c>
      <c r="HZ150" s="102">
        <v>-91</v>
      </c>
      <c r="IA150" s="102">
        <v>-714</v>
      </c>
      <c r="IB150" s="102">
        <v>-736</v>
      </c>
      <c r="IC150" s="102">
        <v>-1151</v>
      </c>
      <c r="ID150" s="102">
        <v>-878</v>
      </c>
      <c r="IE150" s="102">
        <v>-373</v>
      </c>
    </row>
    <row r="151" spans="1:253" s="102" customFormat="1" ht="11.25" x14ac:dyDescent="0.2">
      <c r="A151" s="102" t="s">
        <v>8</v>
      </c>
      <c r="B151" s="102">
        <v>1440</v>
      </c>
      <c r="C151" s="102">
        <v>597</v>
      </c>
      <c r="D151" s="102">
        <v>682</v>
      </c>
      <c r="E151" s="102">
        <v>831</v>
      </c>
      <c r="F151" s="102">
        <v>-90</v>
      </c>
      <c r="G151" s="102">
        <v>524</v>
      </c>
      <c r="H151" s="102">
        <v>-32</v>
      </c>
      <c r="I151" s="102">
        <v>1559</v>
      </c>
      <c r="J151" s="102">
        <v>1469</v>
      </c>
      <c r="K151" s="102">
        <v>524</v>
      </c>
      <c r="L151" s="102">
        <v>641</v>
      </c>
      <c r="M151" s="102">
        <v>-77</v>
      </c>
      <c r="N151" s="102">
        <v>-683</v>
      </c>
      <c r="O151" s="102">
        <v>-541</v>
      </c>
      <c r="P151" s="102">
        <v>-124</v>
      </c>
      <c r="Q151" s="102">
        <v>391</v>
      </c>
      <c r="R151" s="102">
        <v>-533</v>
      </c>
      <c r="S151" s="102">
        <v>-467</v>
      </c>
      <c r="T151" s="102">
        <v>-633</v>
      </c>
      <c r="U151" s="102">
        <v>-251</v>
      </c>
      <c r="V151" s="102">
        <v>62</v>
      </c>
      <c r="W151" s="102">
        <v>121</v>
      </c>
      <c r="X151" s="102">
        <v>41</v>
      </c>
      <c r="Y151" s="102">
        <v>-440</v>
      </c>
      <c r="Z151" s="102">
        <v>-774</v>
      </c>
      <c r="AA151" s="102">
        <v>-255</v>
      </c>
      <c r="AB151" s="102">
        <v>515</v>
      </c>
      <c r="AC151" s="102">
        <v>146</v>
      </c>
      <c r="AD151" s="102">
        <v>143</v>
      </c>
      <c r="AE151" s="102">
        <v>-191</v>
      </c>
      <c r="AF151" s="102">
        <v>-515</v>
      </c>
      <c r="AG151" s="102">
        <v>-236</v>
      </c>
      <c r="AH151" s="102">
        <v>182</v>
      </c>
      <c r="AI151" s="102">
        <v>-274</v>
      </c>
      <c r="AJ151" s="102">
        <v>-103</v>
      </c>
      <c r="AK151" s="102">
        <v>26</v>
      </c>
      <c r="AL151" s="102">
        <v>-183</v>
      </c>
      <c r="AM151" s="102">
        <v>-192</v>
      </c>
      <c r="AN151" s="102">
        <v>274</v>
      </c>
      <c r="AO151" s="102">
        <v>-6</v>
      </c>
      <c r="AP151" s="102">
        <v>-411</v>
      </c>
      <c r="AQ151" s="102">
        <v>-562</v>
      </c>
      <c r="AR151" s="102">
        <v>-42</v>
      </c>
      <c r="AS151" s="102">
        <v>297</v>
      </c>
      <c r="AT151" s="102">
        <v>-139</v>
      </c>
      <c r="AU151" s="102">
        <v>-201</v>
      </c>
      <c r="AV151" s="102">
        <v>-58</v>
      </c>
      <c r="AW151" s="102">
        <v>-44</v>
      </c>
      <c r="AX151" s="102">
        <v>-396</v>
      </c>
      <c r="AY151" s="102">
        <v>-51</v>
      </c>
      <c r="AZ151" s="102">
        <v>-117</v>
      </c>
      <c r="BA151" s="102">
        <v>-467</v>
      </c>
      <c r="BB151" s="102">
        <v>-181</v>
      </c>
      <c r="BC151" s="102">
        <v>-605</v>
      </c>
      <c r="BD151" s="102">
        <v>-902</v>
      </c>
      <c r="BE151" s="102">
        <v>-803</v>
      </c>
      <c r="BF151" s="102">
        <v>-202</v>
      </c>
      <c r="BG151" s="102">
        <v>-556</v>
      </c>
      <c r="BH151" s="102">
        <v>-775</v>
      </c>
      <c r="BI151" s="102">
        <v>-653</v>
      </c>
      <c r="BJ151" s="102">
        <v>-618</v>
      </c>
      <c r="BK151" s="102">
        <v>-288</v>
      </c>
      <c r="BL151" s="102">
        <v>-298</v>
      </c>
      <c r="BM151" s="102">
        <v>-222</v>
      </c>
      <c r="BN151" s="102">
        <v>-81</v>
      </c>
      <c r="BO151" s="102">
        <v>-139</v>
      </c>
      <c r="BP151" s="102">
        <v>334</v>
      </c>
      <c r="BQ151" s="102">
        <v>-153</v>
      </c>
      <c r="BR151" s="102">
        <v>-245</v>
      </c>
      <c r="BS151" s="102">
        <v>-256</v>
      </c>
      <c r="BT151" s="102">
        <v>-153</v>
      </c>
      <c r="BU151" s="102">
        <v>93</v>
      </c>
      <c r="BV151" s="102">
        <v>12</v>
      </c>
      <c r="BW151" s="102">
        <v>-170</v>
      </c>
      <c r="BX151" s="102">
        <v>-143</v>
      </c>
      <c r="BY151" s="102">
        <v>-206</v>
      </c>
      <c r="BZ151" s="102">
        <v>-302</v>
      </c>
      <c r="CA151" s="102">
        <v>-111</v>
      </c>
      <c r="CB151" s="102">
        <v>-51</v>
      </c>
      <c r="CC151" s="102">
        <v>175</v>
      </c>
      <c r="CD151" s="102">
        <v>290</v>
      </c>
      <c r="CE151" s="102">
        <v>292</v>
      </c>
      <c r="CF151" s="102">
        <v>554</v>
      </c>
      <c r="CG151" s="102">
        <v>28</v>
      </c>
      <c r="CH151" s="102">
        <v>-133</v>
      </c>
      <c r="CI151" s="102">
        <v>-223</v>
      </c>
      <c r="CJ151" s="102">
        <v>-2</v>
      </c>
      <c r="CK151" s="102">
        <v>159</v>
      </c>
      <c r="CL151" s="102">
        <v>-344</v>
      </c>
      <c r="CM151" s="102">
        <v>-259</v>
      </c>
      <c r="CN151" s="102">
        <v>519</v>
      </c>
      <c r="CO151" s="102">
        <v>7</v>
      </c>
      <c r="CP151" s="102">
        <v>589</v>
      </c>
      <c r="CQ151" s="102">
        <v>909</v>
      </c>
      <c r="CR151" s="102">
        <v>1380</v>
      </c>
      <c r="CS151" s="102">
        <v>422</v>
      </c>
      <c r="CT151" s="102">
        <v>-74</v>
      </c>
      <c r="CU151" s="102">
        <v>-497</v>
      </c>
      <c r="CV151" s="102">
        <v>-202</v>
      </c>
      <c r="CW151" s="102">
        <v>59</v>
      </c>
      <c r="CX151" s="102">
        <v>-315</v>
      </c>
      <c r="CY151" s="102">
        <v>-499</v>
      </c>
      <c r="CZ151" s="102">
        <v>-458</v>
      </c>
      <c r="DA151" s="102">
        <v>-343</v>
      </c>
      <c r="DB151" s="102">
        <v>-305</v>
      </c>
      <c r="DC151" s="102">
        <v>-229</v>
      </c>
      <c r="DD151" s="102">
        <v>-18</v>
      </c>
      <c r="DE151" s="102">
        <v>-442</v>
      </c>
      <c r="DF151" s="102">
        <v>-397</v>
      </c>
      <c r="DG151" s="102">
        <v>-622</v>
      </c>
      <c r="DH151" s="102">
        <v>-650</v>
      </c>
      <c r="DI151" s="102">
        <v>-418</v>
      </c>
      <c r="DJ151" s="102">
        <v>294</v>
      </c>
      <c r="DK151" s="102">
        <v>-40</v>
      </c>
      <c r="DL151" s="102">
        <v>-360</v>
      </c>
      <c r="DM151" s="102">
        <v>-305</v>
      </c>
      <c r="DN151" s="102">
        <v>-6</v>
      </c>
      <c r="DO151" s="102">
        <v>-56</v>
      </c>
      <c r="DP151" s="102">
        <v>-496</v>
      </c>
      <c r="DQ151" s="102">
        <v>-56</v>
      </c>
      <c r="DR151" s="102">
        <v>-496</v>
      </c>
      <c r="DS151" s="102">
        <v>-483</v>
      </c>
      <c r="DT151" s="102">
        <v>-502</v>
      </c>
      <c r="DU151" s="102">
        <v>-657</v>
      </c>
      <c r="DV151" s="102">
        <v>-589</v>
      </c>
      <c r="DW151" s="102">
        <v>-389</v>
      </c>
      <c r="DX151" s="102">
        <v>-30</v>
      </c>
      <c r="DY151" s="102">
        <v>-145</v>
      </c>
      <c r="DZ151" s="102">
        <v>-403</v>
      </c>
      <c r="EA151" s="102">
        <v>-386</v>
      </c>
      <c r="EB151" s="102">
        <v>-408</v>
      </c>
      <c r="EC151" s="102">
        <v>-482</v>
      </c>
      <c r="ED151" s="102">
        <v>-419</v>
      </c>
      <c r="EE151" s="102">
        <v>-278</v>
      </c>
      <c r="EF151" s="102">
        <v>-102</v>
      </c>
      <c r="EG151" s="102">
        <v>1241</v>
      </c>
      <c r="EH151" s="102">
        <v>-438</v>
      </c>
      <c r="EI151" s="102">
        <v>-294</v>
      </c>
      <c r="EJ151" s="102">
        <v>297</v>
      </c>
      <c r="EK151" s="102">
        <v>878</v>
      </c>
      <c r="EL151" s="102">
        <v>784</v>
      </c>
      <c r="EM151" s="102">
        <v>830</v>
      </c>
      <c r="EN151" s="102">
        <v>-476</v>
      </c>
      <c r="EO151" s="102">
        <v>-514</v>
      </c>
      <c r="EP151" s="102">
        <v>-312</v>
      </c>
      <c r="EQ151" s="102">
        <v>-52</v>
      </c>
      <c r="ER151" s="102">
        <v>-446</v>
      </c>
      <c r="ES151" s="102">
        <v>-183</v>
      </c>
      <c r="ET151" s="102">
        <v>-183</v>
      </c>
      <c r="EU151" s="102">
        <v>-183</v>
      </c>
      <c r="EV151" s="102">
        <v>-376</v>
      </c>
      <c r="EW151" s="102">
        <v>-375</v>
      </c>
      <c r="EX151" s="102">
        <v>-375</v>
      </c>
      <c r="EY151" s="102">
        <v>-369</v>
      </c>
      <c r="EZ151" s="102">
        <v>-191</v>
      </c>
      <c r="FA151" s="102">
        <v>-57</v>
      </c>
      <c r="FB151" s="102">
        <v>-237</v>
      </c>
      <c r="FC151" s="102">
        <v>-437</v>
      </c>
      <c r="FD151" s="102">
        <v>-584</v>
      </c>
      <c r="FE151" s="102">
        <v>-257</v>
      </c>
      <c r="FF151" s="102">
        <v>-320</v>
      </c>
      <c r="FG151" s="102">
        <v>-172</v>
      </c>
      <c r="FH151" s="102">
        <v>-162</v>
      </c>
      <c r="FI151" s="102">
        <v>-361</v>
      </c>
      <c r="FJ151" s="102">
        <v>-463</v>
      </c>
      <c r="FK151" s="102">
        <v>743</v>
      </c>
      <c r="FL151" s="102">
        <v>-6</v>
      </c>
      <c r="FM151" s="102">
        <v>-515</v>
      </c>
      <c r="FN151" s="102">
        <v>-159</v>
      </c>
      <c r="FO151" s="102">
        <v>265</v>
      </c>
      <c r="FP151" s="102">
        <v>13</v>
      </c>
      <c r="FQ151" s="102">
        <v>74</v>
      </c>
      <c r="FR151" s="102">
        <v>69</v>
      </c>
      <c r="FS151" s="102">
        <v>2710</v>
      </c>
      <c r="FT151" s="102">
        <v>2111</v>
      </c>
      <c r="FU151" s="102">
        <v>558</v>
      </c>
      <c r="FV151" s="102">
        <v>69</v>
      </c>
      <c r="FW151" s="102">
        <v>-784</v>
      </c>
      <c r="FX151" s="102">
        <v>-385</v>
      </c>
      <c r="FY151" s="102">
        <v>-205</v>
      </c>
      <c r="FZ151" s="102">
        <v>-341</v>
      </c>
      <c r="GA151" s="102">
        <v>1393</v>
      </c>
      <c r="GB151" s="102">
        <v>1461</v>
      </c>
      <c r="GC151" s="102">
        <v>1433</v>
      </c>
      <c r="GD151" s="102">
        <v>1372</v>
      </c>
      <c r="GE151" s="102">
        <v>5</v>
      </c>
      <c r="GF151" s="102">
        <v>689</v>
      </c>
      <c r="GG151" s="102">
        <v>356</v>
      </c>
      <c r="GH151" s="102">
        <v>0</v>
      </c>
      <c r="GI151" s="102">
        <v>117</v>
      </c>
      <c r="GJ151" s="102">
        <v>1281</v>
      </c>
      <c r="GK151" s="102">
        <v>494</v>
      </c>
      <c r="GL151" s="102">
        <v>1179</v>
      </c>
      <c r="GM151" s="102">
        <v>1250</v>
      </c>
      <c r="GN151" s="102">
        <v>3237</v>
      </c>
      <c r="GO151" s="102">
        <v>2556</v>
      </c>
      <c r="GP151" s="102">
        <v>678</v>
      </c>
      <c r="GQ151" s="102">
        <v>100</v>
      </c>
      <c r="GR151" s="102">
        <v>895</v>
      </c>
      <c r="GS151" s="102">
        <v>-3</v>
      </c>
      <c r="GT151" s="102">
        <v>-885</v>
      </c>
      <c r="GU151" s="102">
        <v>-811</v>
      </c>
      <c r="GV151" s="102">
        <v>-1152</v>
      </c>
      <c r="GW151" s="102">
        <v>448</v>
      </c>
      <c r="GX151" s="102">
        <v>1049</v>
      </c>
      <c r="GY151" s="102">
        <v>1881</v>
      </c>
      <c r="GZ151" s="102">
        <v>1029</v>
      </c>
      <c r="HA151" s="102">
        <v>-731</v>
      </c>
      <c r="HB151" s="102">
        <v>-990</v>
      </c>
      <c r="HC151" s="102">
        <v>-764</v>
      </c>
      <c r="HD151" s="102">
        <v>-320</v>
      </c>
      <c r="HE151" s="102">
        <v>-817</v>
      </c>
      <c r="HF151" s="102">
        <v>-531</v>
      </c>
      <c r="HG151" s="102">
        <v>-1061</v>
      </c>
      <c r="HH151" s="102">
        <v>-955</v>
      </c>
      <c r="HI151" s="102">
        <v>-600</v>
      </c>
      <c r="HJ151" s="102">
        <v>259</v>
      </c>
      <c r="HK151" s="102">
        <v>204</v>
      </c>
      <c r="HL151" s="102">
        <v>789</v>
      </c>
      <c r="HM151" s="102">
        <v>-804</v>
      </c>
      <c r="HN151" s="102">
        <v>-660</v>
      </c>
      <c r="HO151" s="102">
        <v>-763</v>
      </c>
      <c r="HP151" s="102">
        <v>-1120</v>
      </c>
      <c r="HQ151" s="102">
        <v>-654</v>
      </c>
      <c r="HR151" s="102">
        <v>-675</v>
      </c>
      <c r="HS151" s="102">
        <v>-652</v>
      </c>
      <c r="HT151" s="102">
        <v>-407</v>
      </c>
      <c r="HU151" s="102">
        <v>90</v>
      </c>
      <c r="HV151" s="102">
        <v>418</v>
      </c>
      <c r="HW151" s="102">
        <v>740</v>
      </c>
      <c r="HX151" s="102">
        <v>464</v>
      </c>
      <c r="HY151" s="102">
        <v>-295</v>
      </c>
      <c r="HZ151" s="102">
        <v>-662</v>
      </c>
      <c r="IA151" s="102">
        <v>-995</v>
      </c>
      <c r="IB151" s="102">
        <v>-1012</v>
      </c>
      <c r="IC151" s="102">
        <v>-1443</v>
      </c>
      <c r="ID151" s="102">
        <v>-1329</v>
      </c>
      <c r="IE151" s="102">
        <v>-416</v>
      </c>
    </row>
    <row r="152" spans="1:253" s="102" customFormat="1" ht="11.25" x14ac:dyDescent="0.2">
      <c r="A152" s="102" t="s">
        <v>10</v>
      </c>
      <c r="B152" s="102">
        <v>820</v>
      </c>
      <c r="C152" s="102">
        <v>160</v>
      </c>
      <c r="D152" s="102">
        <v>437</v>
      </c>
      <c r="E152" s="102">
        <v>579</v>
      </c>
      <c r="F152" s="102">
        <v>63</v>
      </c>
      <c r="G152" s="102">
        <v>272</v>
      </c>
      <c r="H152" s="102">
        <v>-895</v>
      </c>
      <c r="I152" s="102">
        <v>825</v>
      </c>
      <c r="J152" s="102">
        <v>14</v>
      </c>
      <c r="K152" s="102">
        <v>679</v>
      </c>
      <c r="L152" s="102">
        <v>1055</v>
      </c>
      <c r="M152" s="102">
        <v>789</v>
      </c>
      <c r="N152" s="102">
        <v>203</v>
      </c>
      <c r="O152" s="102">
        <v>1192</v>
      </c>
      <c r="P152" s="102">
        <v>807</v>
      </c>
      <c r="Q152" s="102">
        <v>281</v>
      </c>
      <c r="R152" s="102">
        <v>-17</v>
      </c>
      <c r="S152" s="102">
        <v>-127</v>
      </c>
      <c r="T152" s="102">
        <v>806</v>
      </c>
      <c r="U152" s="102">
        <v>735</v>
      </c>
      <c r="V152" s="102">
        <v>-2</v>
      </c>
      <c r="W152" s="102">
        <v>-762</v>
      </c>
      <c r="X152" s="102">
        <v>-1229</v>
      </c>
      <c r="Y152" s="102">
        <v>-1128</v>
      </c>
      <c r="Z152" s="102">
        <v>-196</v>
      </c>
      <c r="AA152" s="102">
        <v>314</v>
      </c>
      <c r="AB152" s="102">
        <v>368</v>
      </c>
      <c r="AC152" s="102">
        <v>-287</v>
      </c>
      <c r="AD152" s="102">
        <v>590</v>
      </c>
      <c r="AE152" s="102">
        <v>788</v>
      </c>
      <c r="AF152" s="102">
        <v>66</v>
      </c>
      <c r="AG152" s="102">
        <v>-765</v>
      </c>
      <c r="AH152" s="102">
        <v>-72</v>
      </c>
      <c r="AI152" s="102">
        <v>-464</v>
      </c>
      <c r="AJ152" s="102">
        <v>360</v>
      </c>
      <c r="AK152" s="102">
        <v>483</v>
      </c>
      <c r="AL152" s="102">
        <v>983</v>
      </c>
      <c r="AM152" s="102">
        <v>634</v>
      </c>
      <c r="AN152" s="102">
        <v>31</v>
      </c>
      <c r="AO152" s="102">
        <v>-530</v>
      </c>
      <c r="AP152" s="102">
        <v>-174</v>
      </c>
      <c r="AQ152" s="102">
        <v>88</v>
      </c>
      <c r="AR152" s="102">
        <v>337</v>
      </c>
      <c r="AS152" s="102">
        <v>429</v>
      </c>
      <c r="AT152" s="102">
        <v>162</v>
      </c>
      <c r="AU152" s="102">
        <v>90</v>
      </c>
      <c r="AV152" s="102">
        <v>461</v>
      </c>
      <c r="AW152" s="102">
        <v>549</v>
      </c>
      <c r="AX152" s="102">
        <v>-372</v>
      </c>
      <c r="AY152" s="102">
        <v>-641</v>
      </c>
      <c r="AZ152" s="102">
        <v>-325</v>
      </c>
      <c r="BA152" s="102">
        <v>-20</v>
      </c>
      <c r="BB152" s="102">
        <v>298</v>
      </c>
      <c r="BC152" s="102">
        <v>998</v>
      </c>
      <c r="BD152" s="102">
        <v>213</v>
      </c>
      <c r="BE152" s="102">
        <v>504</v>
      </c>
      <c r="BF152" s="102">
        <v>719</v>
      </c>
      <c r="BG152" s="102">
        <v>35</v>
      </c>
      <c r="BH152" s="102">
        <v>290</v>
      </c>
      <c r="BI152" s="102">
        <v>323</v>
      </c>
      <c r="BJ152" s="102">
        <v>-355</v>
      </c>
      <c r="BK152" s="102">
        <v>-506</v>
      </c>
      <c r="BL152" s="102">
        <v>-224</v>
      </c>
      <c r="BM152" s="102">
        <v>-215</v>
      </c>
      <c r="BN152" s="102">
        <v>-215</v>
      </c>
      <c r="BO152" s="102">
        <v>-792</v>
      </c>
      <c r="BP152" s="102">
        <v>-997</v>
      </c>
      <c r="BQ152" s="102">
        <v>-1150</v>
      </c>
      <c r="BR152" s="102">
        <v>-251</v>
      </c>
      <c r="BS152" s="102">
        <v>-1248</v>
      </c>
      <c r="BT152" s="102">
        <v>-1112</v>
      </c>
      <c r="BU152" s="102">
        <v>-827</v>
      </c>
      <c r="BV152" s="102">
        <v>-611</v>
      </c>
      <c r="BW152" s="102">
        <v>-1097</v>
      </c>
      <c r="BX152" s="102">
        <v>-1077</v>
      </c>
      <c r="BY152" s="102">
        <v>-356</v>
      </c>
      <c r="BZ152" s="102">
        <v>-630</v>
      </c>
      <c r="CA152" s="102">
        <v>-773</v>
      </c>
      <c r="CB152" s="102">
        <v>-349</v>
      </c>
      <c r="CC152" s="102">
        <v>179</v>
      </c>
      <c r="CD152" s="102">
        <v>319</v>
      </c>
      <c r="CE152" s="102">
        <v>-91</v>
      </c>
      <c r="CF152" s="102">
        <v>-184</v>
      </c>
      <c r="CG152" s="102">
        <v>351</v>
      </c>
      <c r="CH152" s="102">
        <v>178</v>
      </c>
      <c r="CI152" s="102">
        <v>350</v>
      </c>
      <c r="CJ152" s="102">
        <v>-362</v>
      </c>
      <c r="CK152" s="102">
        <v>-514</v>
      </c>
      <c r="CL152" s="102">
        <v>-150</v>
      </c>
      <c r="CM152" s="102">
        <v>164</v>
      </c>
      <c r="CN152" s="102">
        <v>-119</v>
      </c>
      <c r="CO152" s="102">
        <v>-519</v>
      </c>
      <c r="CP152" s="102">
        <v>-774</v>
      </c>
      <c r="CQ152" s="102">
        <v>-885</v>
      </c>
      <c r="CR152" s="102">
        <v>-1070</v>
      </c>
      <c r="CS152" s="102">
        <v>-1055</v>
      </c>
      <c r="CT152" s="102">
        <v>-183</v>
      </c>
      <c r="CU152" s="102">
        <v>-127</v>
      </c>
      <c r="CV152" s="102">
        <v>20</v>
      </c>
      <c r="CW152" s="102">
        <v>-48</v>
      </c>
      <c r="CX152" s="102">
        <v>-418</v>
      </c>
      <c r="CY152" s="102">
        <v>-419</v>
      </c>
      <c r="CZ152" s="102">
        <v>-790</v>
      </c>
      <c r="DA152" s="102">
        <v>-1159</v>
      </c>
      <c r="DB152" s="102">
        <v>90</v>
      </c>
      <c r="DC152" s="102">
        <v>704</v>
      </c>
      <c r="DD152" s="102">
        <v>1139</v>
      </c>
      <c r="DE152" s="102">
        <v>133</v>
      </c>
      <c r="DF152" s="102">
        <v>232</v>
      </c>
      <c r="DG152" s="102">
        <v>467</v>
      </c>
      <c r="DH152" s="102">
        <v>730</v>
      </c>
      <c r="DI152" s="102">
        <v>855</v>
      </c>
      <c r="DJ152" s="102">
        <v>772</v>
      </c>
      <c r="DK152" s="102">
        <v>1008</v>
      </c>
      <c r="DL152" s="102">
        <v>712</v>
      </c>
      <c r="DM152" s="102">
        <v>513</v>
      </c>
      <c r="DN152" s="102">
        <v>700</v>
      </c>
      <c r="DO152" s="102">
        <v>850</v>
      </c>
      <c r="DP152" s="102">
        <v>785</v>
      </c>
      <c r="DQ152" s="102">
        <v>851</v>
      </c>
      <c r="DR152" s="102">
        <v>786</v>
      </c>
      <c r="DS152" s="102">
        <v>1386</v>
      </c>
      <c r="DT152" s="102">
        <v>1560</v>
      </c>
      <c r="DU152" s="102">
        <v>1804</v>
      </c>
      <c r="DV152" s="102">
        <v>1671</v>
      </c>
      <c r="DW152" s="102">
        <v>2147</v>
      </c>
      <c r="DX152" s="102">
        <v>1305</v>
      </c>
      <c r="DY152" s="102">
        <v>981</v>
      </c>
      <c r="DZ152" s="102">
        <v>1264</v>
      </c>
      <c r="EA152" s="102">
        <v>1285</v>
      </c>
      <c r="EB152" s="102">
        <v>1099</v>
      </c>
      <c r="EC152" s="102">
        <v>1506</v>
      </c>
      <c r="ED152" s="102">
        <v>2381</v>
      </c>
      <c r="EE152" s="102">
        <v>1376</v>
      </c>
      <c r="EF152" s="102">
        <v>714</v>
      </c>
      <c r="EG152" s="102">
        <v>1484</v>
      </c>
      <c r="EH152" s="102">
        <v>718</v>
      </c>
      <c r="EI152" s="102">
        <v>946</v>
      </c>
      <c r="EJ152" s="102">
        <v>1861</v>
      </c>
      <c r="EK152" s="102">
        <v>2171</v>
      </c>
      <c r="EL152" s="102">
        <v>2158</v>
      </c>
      <c r="EM152" s="102">
        <v>1499</v>
      </c>
      <c r="EN152" s="102">
        <v>1195</v>
      </c>
      <c r="EO152" s="102">
        <v>1318</v>
      </c>
      <c r="EP152" s="102">
        <v>1280</v>
      </c>
      <c r="EQ152" s="102">
        <v>-325</v>
      </c>
      <c r="ER152" s="102">
        <v>-100</v>
      </c>
      <c r="ES152" s="102">
        <v>550</v>
      </c>
      <c r="ET152" s="102">
        <v>550</v>
      </c>
      <c r="EU152" s="102">
        <v>550</v>
      </c>
      <c r="EV152" s="102">
        <v>687</v>
      </c>
      <c r="EW152" s="102">
        <v>691</v>
      </c>
      <c r="EX152" s="102">
        <v>695</v>
      </c>
      <c r="EY152" s="102">
        <v>787</v>
      </c>
      <c r="EZ152" s="102">
        <v>719</v>
      </c>
      <c r="FA152" s="102">
        <v>246</v>
      </c>
      <c r="FB152" s="102">
        <v>1299</v>
      </c>
      <c r="FC152" s="102">
        <v>-218</v>
      </c>
      <c r="FD152" s="102">
        <v>-340</v>
      </c>
      <c r="FE152" s="102">
        <v>195</v>
      </c>
      <c r="FF152" s="102">
        <v>112</v>
      </c>
      <c r="FG152" s="102">
        <v>-355</v>
      </c>
      <c r="FH152" s="102">
        <v>-423</v>
      </c>
      <c r="FI152" s="102">
        <v>1526</v>
      </c>
      <c r="FJ152" s="102">
        <v>1837</v>
      </c>
      <c r="FK152" s="102">
        <v>-675</v>
      </c>
      <c r="FL152" s="102">
        <v>-817</v>
      </c>
      <c r="FM152" s="102">
        <v>18</v>
      </c>
      <c r="FN152" s="102">
        <v>402</v>
      </c>
      <c r="FO152" s="102">
        <v>208</v>
      </c>
      <c r="FP152" s="102">
        <v>1030</v>
      </c>
      <c r="FQ152" s="102">
        <v>843</v>
      </c>
      <c r="FR152" s="102">
        <v>657</v>
      </c>
      <c r="FS152" s="102">
        <v>-776</v>
      </c>
      <c r="FT152" s="102">
        <v>-385</v>
      </c>
      <c r="FU152" s="102">
        <v>130</v>
      </c>
      <c r="FV152" s="102">
        <v>729</v>
      </c>
      <c r="FW152" s="102">
        <v>1329</v>
      </c>
      <c r="FX152" s="102">
        <v>-148</v>
      </c>
      <c r="FY152" s="102">
        <v>138</v>
      </c>
      <c r="FZ152" s="102">
        <v>478</v>
      </c>
      <c r="GA152" s="102">
        <v>660</v>
      </c>
      <c r="GB152" s="102">
        <v>330</v>
      </c>
      <c r="GC152" s="102">
        <v>281</v>
      </c>
      <c r="GD152" s="102">
        <v>851</v>
      </c>
      <c r="GE152" s="102">
        <v>1058</v>
      </c>
      <c r="GF152" s="102">
        <v>955</v>
      </c>
      <c r="GG152" s="102">
        <v>1580</v>
      </c>
      <c r="GH152" s="102">
        <v>1583</v>
      </c>
      <c r="GI152" s="102">
        <v>1357</v>
      </c>
      <c r="GJ152" s="102">
        <v>543</v>
      </c>
      <c r="GK152" s="102">
        <v>-318</v>
      </c>
      <c r="GL152" s="102">
        <v>-790</v>
      </c>
      <c r="GM152" s="102">
        <v>-165</v>
      </c>
      <c r="GN152" s="102">
        <v>-173</v>
      </c>
      <c r="GO152" s="102">
        <v>512</v>
      </c>
      <c r="GP152" s="102">
        <v>850</v>
      </c>
      <c r="GQ152" s="102">
        <v>-455</v>
      </c>
      <c r="GR152" s="102">
        <v>-184</v>
      </c>
      <c r="GS152" s="102">
        <v>394</v>
      </c>
      <c r="GT152" s="102">
        <v>695</v>
      </c>
      <c r="GU152" s="102">
        <v>602</v>
      </c>
      <c r="GV152" s="102">
        <v>258</v>
      </c>
      <c r="GW152" s="102">
        <v>26</v>
      </c>
      <c r="GX152" s="102">
        <v>-863</v>
      </c>
      <c r="GY152" s="102">
        <v>-520</v>
      </c>
      <c r="GZ152" s="102">
        <v>-12</v>
      </c>
      <c r="HA152" s="102">
        <v>769</v>
      </c>
      <c r="HB152" s="102">
        <v>821</v>
      </c>
      <c r="HC152" s="102">
        <v>967</v>
      </c>
      <c r="HD152" s="102">
        <v>483</v>
      </c>
      <c r="HE152" s="102">
        <v>550</v>
      </c>
      <c r="HF152" s="102">
        <v>690</v>
      </c>
      <c r="HG152" s="102">
        <v>779</v>
      </c>
      <c r="HH152" s="102">
        <v>870</v>
      </c>
      <c r="HI152" s="102">
        <v>873</v>
      </c>
      <c r="HJ152" s="102">
        <v>1089</v>
      </c>
      <c r="HK152" s="102">
        <v>951</v>
      </c>
      <c r="HL152" s="102">
        <v>1020</v>
      </c>
      <c r="HM152" s="102">
        <v>1321</v>
      </c>
      <c r="HN152" s="102">
        <v>1028</v>
      </c>
      <c r="HO152" s="102">
        <v>899</v>
      </c>
      <c r="HP152" s="102">
        <v>141</v>
      </c>
      <c r="HQ152" s="102">
        <v>144</v>
      </c>
      <c r="HR152" s="102">
        <v>529</v>
      </c>
      <c r="HS152" s="102">
        <v>313</v>
      </c>
      <c r="HT152" s="102">
        <v>-1190</v>
      </c>
      <c r="HU152" s="102">
        <v>-97</v>
      </c>
      <c r="HV152" s="102">
        <v>-868</v>
      </c>
      <c r="HW152" s="102">
        <v>675</v>
      </c>
      <c r="HX152" s="102">
        <v>1136</v>
      </c>
      <c r="HY152" s="102">
        <v>290</v>
      </c>
      <c r="HZ152" s="102">
        <v>-641</v>
      </c>
      <c r="IA152" s="102">
        <v>-973</v>
      </c>
      <c r="IB152" s="102">
        <v>-1118</v>
      </c>
      <c r="IC152" s="102">
        <v>-242</v>
      </c>
      <c r="ID152" s="102">
        <v>-580</v>
      </c>
      <c r="IE152" s="102">
        <v>-1090</v>
      </c>
    </row>
    <row r="153" spans="1:253" s="102" customFormat="1" ht="11.25" x14ac:dyDescent="0.2">
      <c r="A153" s="102" t="s">
        <v>62</v>
      </c>
      <c r="B153" s="102">
        <v>-2279</v>
      </c>
      <c r="C153" s="102">
        <v>-375</v>
      </c>
      <c r="D153" s="102">
        <v>1074</v>
      </c>
      <c r="E153" s="102">
        <v>2192</v>
      </c>
      <c r="F153" s="102">
        <v>1250</v>
      </c>
      <c r="G153" s="102">
        <v>514</v>
      </c>
      <c r="H153" s="102">
        <v>814</v>
      </c>
      <c r="I153" s="102">
        <v>4538</v>
      </c>
      <c r="J153" s="102">
        <v>6748</v>
      </c>
      <c r="K153" s="102">
        <v>4672</v>
      </c>
      <c r="L153" s="102">
        <v>3566</v>
      </c>
      <c r="M153" s="102">
        <v>2460</v>
      </c>
      <c r="N153" s="102">
        <v>-874</v>
      </c>
      <c r="O153" s="102">
        <v>244</v>
      </c>
      <c r="P153" s="102">
        <v>1425</v>
      </c>
      <c r="Q153" s="102">
        <v>3037</v>
      </c>
      <c r="R153" s="102">
        <v>2229</v>
      </c>
      <c r="S153" s="102">
        <v>568</v>
      </c>
      <c r="T153" s="102">
        <v>941</v>
      </c>
      <c r="U153" s="102">
        <v>843</v>
      </c>
      <c r="V153" s="102">
        <v>879</v>
      </c>
      <c r="W153" s="102">
        <v>843</v>
      </c>
      <c r="X153" s="102">
        <v>137</v>
      </c>
      <c r="Y153" s="102">
        <v>-191</v>
      </c>
      <c r="Z153" s="102">
        <v>-972</v>
      </c>
      <c r="AA153" s="102">
        <v>-1158</v>
      </c>
      <c r="AB153" s="102">
        <v>-1771</v>
      </c>
      <c r="AC153" s="102">
        <v>-1380</v>
      </c>
      <c r="AD153" s="102">
        <v>-229</v>
      </c>
      <c r="AE153" s="102">
        <v>-353</v>
      </c>
      <c r="AF153" s="102">
        <v>1450</v>
      </c>
      <c r="AG153" s="102">
        <v>332</v>
      </c>
      <c r="AH153" s="102">
        <v>-654</v>
      </c>
      <c r="AI153" s="102">
        <v>60</v>
      </c>
      <c r="AJ153" s="102">
        <v>628</v>
      </c>
      <c r="AK153" s="102">
        <v>-392</v>
      </c>
      <c r="AL153" s="102">
        <v>-1249</v>
      </c>
      <c r="AM153" s="102">
        <v>-554</v>
      </c>
      <c r="AN153" s="102">
        <v>-1027</v>
      </c>
      <c r="AO153" s="102">
        <v>-410</v>
      </c>
      <c r="AP153" s="102">
        <v>451</v>
      </c>
      <c r="AQ153" s="102">
        <v>269</v>
      </c>
      <c r="AR153" s="102">
        <v>-428</v>
      </c>
      <c r="AS153" s="102">
        <v>-319</v>
      </c>
      <c r="AT153" s="102">
        <v>463</v>
      </c>
      <c r="AU153" s="102">
        <v>2891</v>
      </c>
      <c r="AV153" s="102">
        <v>1848</v>
      </c>
      <c r="AW153" s="102">
        <v>1788</v>
      </c>
      <c r="AX153" s="102">
        <v>1184</v>
      </c>
      <c r="AY153" s="102">
        <v>-3</v>
      </c>
      <c r="AZ153" s="102">
        <v>-27</v>
      </c>
      <c r="BA153" s="102">
        <v>-155</v>
      </c>
      <c r="BB153" s="102">
        <v>-335</v>
      </c>
      <c r="BC153" s="102">
        <v>189</v>
      </c>
      <c r="BD153" s="102">
        <v>99</v>
      </c>
      <c r="BE153" s="102">
        <v>852</v>
      </c>
      <c r="BF153" s="102">
        <v>698</v>
      </c>
      <c r="BG153" s="102">
        <v>281</v>
      </c>
      <c r="BH153" s="102">
        <v>160</v>
      </c>
      <c r="BI153" s="102">
        <v>373</v>
      </c>
      <c r="BJ153" s="102">
        <v>498</v>
      </c>
      <c r="BK153" s="102">
        <v>605</v>
      </c>
      <c r="BL153" s="102">
        <v>477</v>
      </c>
      <c r="BM153" s="102">
        <v>184</v>
      </c>
      <c r="BN153" s="102">
        <v>-93</v>
      </c>
      <c r="BO153" s="102">
        <v>-460</v>
      </c>
      <c r="BP153" s="102">
        <v>-369</v>
      </c>
      <c r="BQ153" s="102">
        <v>974</v>
      </c>
      <c r="BR153" s="102">
        <v>794</v>
      </c>
      <c r="BS153" s="102">
        <v>653</v>
      </c>
      <c r="BT153" s="102">
        <v>414</v>
      </c>
      <c r="BU153" s="102">
        <v>-25</v>
      </c>
      <c r="BV153" s="102">
        <v>-321</v>
      </c>
      <c r="BW153" s="102">
        <v>-403</v>
      </c>
      <c r="BX153" s="102">
        <v>-449</v>
      </c>
      <c r="BY153" s="102">
        <v>-292</v>
      </c>
      <c r="BZ153" s="102">
        <v>-233</v>
      </c>
      <c r="CA153" s="102">
        <v>104</v>
      </c>
      <c r="CB153" s="102">
        <v>223</v>
      </c>
      <c r="CC153" s="102">
        <v>-141</v>
      </c>
      <c r="CD153" s="102">
        <v>-162</v>
      </c>
      <c r="CE153" s="102">
        <v>-565</v>
      </c>
      <c r="CF153" s="102">
        <v>-545</v>
      </c>
      <c r="CG153" s="102">
        <v>-485</v>
      </c>
      <c r="CH153" s="102">
        <v>168</v>
      </c>
      <c r="CI153" s="102">
        <v>420</v>
      </c>
      <c r="CJ153" s="102">
        <v>798</v>
      </c>
      <c r="CK153" s="102">
        <v>1164</v>
      </c>
      <c r="CL153" s="102">
        <v>442</v>
      </c>
      <c r="CM153" s="102">
        <v>687</v>
      </c>
      <c r="CN153" s="102">
        <v>329</v>
      </c>
      <c r="CO153" s="102">
        <v>361</v>
      </c>
      <c r="CP153" s="102">
        <v>-671</v>
      </c>
      <c r="CQ153" s="102">
        <v>-356</v>
      </c>
      <c r="CR153" s="102">
        <v>-602</v>
      </c>
      <c r="CS153" s="102">
        <v>-344</v>
      </c>
      <c r="CT153" s="102">
        <v>103</v>
      </c>
      <c r="CU153" s="102">
        <v>295</v>
      </c>
      <c r="CV153" s="102">
        <v>327</v>
      </c>
      <c r="CW153" s="102">
        <v>142</v>
      </c>
      <c r="CX153" s="102">
        <v>28</v>
      </c>
      <c r="CY153" s="102">
        <v>357</v>
      </c>
      <c r="CZ153" s="102">
        <v>161</v>
      </c>
      <c r="DA153" s="102">
        <v>409</v>
      </c>
      <c r="DB153" s="102">
        <v>589</v>
      </c>
      <c r="DC153" s="102">
        <v>1006</v>
      </c>
      <c r="DD153" s="102">
        <v>1288</v>
      </c>
      <c r="DE153" s="102">
        <v>1243</v>
      </c>
      <c r="DF153" s="102">
        <v>709</v>
      </c>
      <c r="DG153" s="102">
        <v>618</v>
      </c>
      <c r="DH153" s="102">
        <v>1097</v>
      </c>
      <c r="DI153" s="102">
        <v>1797</v>
      </c>
      <c r="DJ153" s="102">
        <v>1686</v>
      </c>
      <c r="DK153" s="102">
        <v>634</v>
      </c>
      <c r="DL153" s="102">
        <v>1307</v>
      </c>
      <c r="DM153" s="102">
        <v>1214</v>
      </c>
      <c r="DN153" s="102">
        <v>-17</v>
      </c>
      <c r="DO153" s="102">
        <v>-214</v>
      </c>
      <c r="DP153" s="102">
        <v>-149</v>
      </c>
      <c r="DQ153" s="102">
        <v>-214</v>
      </c>
      <c r="DR153" s="102">
        <v>-149</v>
      </c>
      <c r="DS153" s="102">
        <v>32</v>
      </c>
      <c r="DT153" s="102">
        <v>420</v>
      </c>
      <c r="DU153" s="102">
        <v>753</v>
      </c>
      <c r="DV153" s="102">
        <v>753</v>
      </c>
      <c r="DW153" s="102">
        <v>707</v>
      </c>
      <c r="DX153" s="102">
        <v>-41</v>
      </c>
      <c r="DY153" s="102">
        <v>-248</v>
      </c>
      <c r="DZ153" s="102">
        <v>603</v>
      </c>
      <c r="EA153" s="102">
        <v>1017</v>
      </c>
      <c r="EB153" s="102">
        <v>907</v>
      </c>
      <c r="EC153" s="102">
        <v>465</v>
      </c>
      <c r="ED153" s="102">
        <v>28</v>
      </c>
      <c r="EE153" s="102">
        <v>-12</v>
      </c>
      <c r="EF153" s="102">
        <v>106</v>
      </c>
      <c r="EG153" s="102">
        <v>660</v>
      </c>
      <c r="EH153" s="102">
        <v>554</v>
      </c>
      <c r="EI153" s="102">
        <v>272</v>
      </c>
      <c r="EJ153" s="102">
        <v>428</v>
      </c>
      <c r="EK153" s="102">
        <v>879</v>
      </c>
      <c r="EL153" s="102">
        <v>891</v>
      </c>
      <c r="EM153" s="102">
        <v>793</v>
      </c>
      <c r="EN153" s="102">
        <v>786</v>
      </c>
      <c r="EO153" s="102">
        <v>619</v>
      </c>
      <c r="EP153" s="102">
        <v>729</v>
      </c>
      <c r="EQ153" s="102">
        <v>1074</v>
      </c>
      <c r="ER153" s="102">
        <v>947</v>
      </c>
      <c r="ES153" s="102">
        <v>600</v>
      </c>
      <c r="ET153" s="102">
        <v>600</v>
      </c>
      <c r="EU153" s="102">
        <v>600</v>
      </c>
      <c r="EV153" s="102">
        <v>104</v>
      </c>
      <c r="EW153" s="102">
        <v>100</v>
      </c>
      <c r="EX153" s="102">
        <v>93</v>
      </c>
      <c r="EY153" s="102">
        <v>113</v>
      </c>
      <c r="EZ153" s="102">
        <v>936</v>
      </c>
      <c r="FA153" s="102">
        <v>328</v>
      </c>
      <c r="FB153" s="102">
        <v>-422</v>
      </c>
      <c r="FC153" s="102">
        <v>116</v>
      </c>
      <c r="FD153" s="102">
        <v>1037</v>
      </c>
      <c r="FE153" s="102">
        <v>1129</v>
      </c>
      <c r="FF153" s="102">
        <v>178</v>
      </c>
      <c r="FG153" s="102">
        <v>404</v>
      </c>
      <c r="FH153" s="102">
        <v>488</v>
      </c>
      <c r="FI153" s="102">
        <v>86</v>
      </c>
      <c r="FJ153" s="102">
        <v>389</v>
      </c>
      <c r="FK153" s="102">
        <v>1961</v>
      </c>
      <c r="FL153" s="102">
        <v>1701</v>
      </c>
      <c r="FM153" s="102">
        <v>153</v>
      </c>
      <c r="FN153" s="102">
        <v>101</v>
      </c>
      <c r="FO153" s="102">
        <v>-250</v>
      </c>
      <c r="FP153" s="102">
        <v>-1004</v>
      </c>
      <c r="FQ153" s="102">
        <v>-1442</v>
      </c>
      <c r="FR153" s="102">
        <v>-1070</v>
      </c>
      <c r="FS153" s="102">
        <v>198</v>
      </c>
      <c r="FT153" s="102">
        <v>750</v>
      </c>
      <c r="FU153" s="102">
        <v>1343</v>
      </c>
      <c r="FV153" s="102">
        <v>761</v>
      </c>
      <c r="FW153" s="102">
        <v>3355</v>
      </c>
      <c r="FX153" s="102">
        <v>3556</v>
      </c>
      <c r="FY153" s="102">
        <v>1733</v>
      </c>
      <c r="FZ153" s="102">
        <v>1733</v>
      </c>
      <c r="GA153" s="102">
        <v>115</v>
      </c>
      <c r="GB153" s="102">
        <v>-2642</v>
      </c>
      <c r="GC153" s="102">
        <v>-2705</v>
      </c>
      <c r="GD153" s="102">
        <v>-2903</v>
      </c>
      <c r="GE153" s="102">
        <v>-1394</v>
      </c>
      <c r="GF153" s="102">
        <v>-1401</v>
      </c>
      <c r="GG153" s="102">
        <v>-1214</v>
      </c>
      <c r="GH153" s="102">
        <v>1430</v>
      </c>
      <c r="GI153" s="102">
        <v>-1638</v>
      </c>
      <c r="GJ153" s="102">
        <v>-2000</v>
      </c>
      <c r="GK153" s="102">
        <v>1135</v>
      </c>
      <c r="GL153" s="102">
        <v>2917</v>
      </c>
      <c r="GM153" s="102">
        <v>1023</v>
      </c>
      <c r="GN153" s="102">
        <v>2080</v>
      </c>
      <c r="GO153" s="102">
        <v>-287</v>
      </c>
      <c r="GP153" s="102">
        <v>-72</v>
      </c>
      <c r="GQ153" s="102">
        <v>3198</v>
      </c>
      <c r="GR153" s="102">
        <v>3492</v>
      </c>
      <c r="GS153" s="102">
        <v>-529</v>
      </c>
      <c r="GT153" s="102">
        <v>-1872</v>
      </c>
      <c r="GU153" s="102">
        <v>-1074</v>
      </c>
      <c r="GV153" s="102">
        <v>-3953</v>
      </c>
      <c r="GW153" s="102">
        <v>-6116</v>
      </c>
      <c r="GX153" s="102">
        <v>-5516</v>
      </c>
      <c r="GY153" s="102">
        <v>-6426</v>
      </c>
      <c r="GZ153" s="102">
        <v>-5938</v>
      </c>
      <c r="HA153" s="102">
        <v>168</v>
      </c>
      <c r="HB153" s="102">
        <v>2614</v>
      </c>
      <c r="HC153" s="102">
        <v>-767</v>
      </c>
      <c r="HD153" s="102">
        <v>-4895</v>
      </c>
      <c r="HE153" s="102">
        <v>-1559</v>
      </c>
      <c r="HF153" s="102">
        <v>-1884</v>
      </c>
      <c r="HG153" s="102">
        <v>-5411</v>
      </c>
      <c r="HH153" s="102">
        <v>-9055</v>
      </c>
      <c r="HI153" s="102">
        <v>-7745</v>
      </c>
      <c r="HJ153" s="102">
        <v>-2745</v>
      </c>
      <c r="HK153" s="102">
        <v>-4983</v>
      </c>
      <c r="HL153" s="102">
        <v>-6810</v>
      </c>
      <c r="HM153" s="102">
        <v>-4836</v>
      </c>
      <c r="HN153" s="102">
        <v>-2180</v>
      </c>
      <c r="HO153" s="102">
        <v>-742</v>
      </c>
      <c r="HP153" s="102">
        <v>-859</v>
      </c>
      <c r="HQ153" s="102">
        <v>-7071</v>
      </c>
      <c r="HR153" s="102">
        <v>-6887</v>
      </c>
      <c r="HS153" s="102">
        <v>-4198</v>
      </c>
      <c r="HT153" s="102">
        <v>-6173</v>
      </c>
      <c r="HU153" s="102">
        <v>-8943</v>
      </c>
      <c r="HV153" s="102">
        <v>-8985</v>
      </c>
      <c r="HW153" s="102">
        <v>-5019</v>
      </c>
      <c r="HX153" s="102">
        <v>-3174</v>
      </c>
      <c r="HY153" s="102">
        <v>-4172</v>
      </c>
      <c r="HZ153" s="102">
        <v>-2831</v>
      </c>
      <c r="IA153" s="102">
        <v>-2775</v>
      </c>
      <c r="IB153" s="102">
        <v>-1392</v>
      </c>
      <c r="IC153" s="102">
        <v>-445</v>
      </c>
      <c r="ID153" s="102">
        <v>-2753</v>
      </c>
      <c r="IE153" s="102">
        <v>-7932</v>
      </c>
    </row>
    <row r="154" spans="1:253" s="102" customFormat="1" ht="11.25" x14ac:dyDescent="0.2">
      <c r="A154" s="102" t="s">
        <v>66</v>
      </c>
      <c r="B154" s="102">
        <f>SUM(B158:B159)</f>
        <v>0</v>
      </c>
      <c r="C154" s="102">
        <f t="shared" ref="C154:Y154" si="202">SUM(C158:C159)</f>
        <v>0</v>
      </c>
      <c r="D154" s="102">
        <f t="shared" si="202"/>
        <v>0</v>
      </c>
      <c r="E154" s="102">
        <f t="shared" si="202"/>
        <v>0</v>
      </c>
      <c r="F154" s="102">
        <f t="shared" si="202"/>
        <v>0</v>
      </c>
      <c r="G154" s="102">
        <f t="shared" si="202"/>
        <v>0</v>
      </c>
      <c r="H154" s="102">
        <f t="shared" si="202"/>
        <v>0</v>
      </c>
      <c r="I154" s="102">
        <f t="shared" si="202"/>
        <v>0</v>
      </c>
      <c r="J154" s="102">
        <f t="shared" si="202"/>
        <v>0</v>
      </c>
      <c r="K154" s="102">
        <f t="shared" si="202"/>
        <v>0</v>
      </c>
      <c r="L154" s="102">
        <f t="shared" si="202"/>
        <v>0</v>
      </c>
      <c r="M154" s="102">
        <f t="shared" si="202"/>
        <v>0</v>
      </c>
      <c r="N154" s="102">
        <f t="shared" si="202"/>
        <v>0</v>
      </c>
      <c r="O154" s="102">
        <f t="shared" si="202"/>
        <v>0</v>
      </c>
      <c r="P154" s="102">
        <f t="shared" si="202"/>
        <v>0</v>
      </c>
      <c r="Q154" s="102">
        <f t="shared" si="202"/>
        <v>0</v>
      </c>
      <c r="R154" s="102">
        <f t="shared" si="202"/>
        <v>0</v>
      </c>
      <c r="S154" s="102">
        <f t="shared" si="202"/>
        <v>0</v>
      </c>
      <c r="T154" s="102">
        <f t="shared" si="202"/>
        <v>0</v>
      </c>
      <c r="U154" s="102">
        <f t="shared" si="202"/>
        <v>0</v>
      </c>
      <c r="V154" s="102">
        <f t="shared" si="202"/>
        <v>0</v>
      </c>
      <c r="W154" s="102">
        <f t="shared" si="202"/>
        <v>0</v>
      </c>
      <c r="X154" s="102">
        <f t="shared" si="202"/>
        <v>0</v>
      </c>
      <c r="Y154" s="102">
        <f t="shared" si="202"/>
        <v>0</v>
      </c>
      <c r="Z154" s="104">
        <v>1040</v>
      </c>
      <c r="AA154" s="104">
        <v>710</v>
      </c>
      <c r="AB154" s="104">
        <v>85</v>
      </c>
      <c r="AC154" s="104">
        <v>-404</v>
      </c>
      <c r="AD154" s="104">
        <v>-437</v>
      </c>
      <c r="AE154" s="104">
        <v>-406</v>
      </c>
      <c r="AF154" s="104">
        <v>-141</v>
      </c>
      <c r="AG154" s="104">
        <v>153</v>
      </c>
      <c r="AH154" s="104">
        <v>-40</v>
      </c>
      <c r="AI154" s="104">
        <v>306</v>
      </c>
      <c r="AJ154" s="104">
        <v>-138</v>
      </c>
      <c r="AK154" s="104">
        <v>493</v>
      </c>
      <c r="AL154" s="104">
        <v>191</v>
      </c>
      <c r="AM154" s="104">
        <v>459</v>
      </c>
      <c r="AN154" s="104">
        <v>313</v>
      </c>
      <c r="AO154" s="104">
        <v>-248</v>
      </c>
      <c r="AP154" s="104">
        <v>-439</v>
      </c>
      <c r="AQ154" s="104">
        <v>182</v>
      </c>
      <c r="AR154" s="104">
        <v>561</v>
      </c>
      <c r="AS154" s="104">
        <v>504</v>
      </c>
      <c r="AT154" s="104">
        <v>135</v>
      </c>
      <c r="AU154" s="104">
        <v>-233</v>
      </c>
      <c r="AV154" s="104">
        <v>248</v>
      </c>
      <c r="AW154" s="104">
        <v>207</v>
      </c>
      <c r="AX154" s="104">
        <v>36</v>
      </c>
      <c r="AY154" s="104">
        <v>790</v>
      </c>
      <c r="AZ154" s="104">
        <v>803</v>
      </c>
      <c r="BA154" s="104">
        <v>803</v>
      </c>
      <c r="BB154" s="104">
        <v>809</v>
      </c>
      <c r="BC154" s="104">
        <v>565</v>
      </c>
      <c r="BD154" s="104">
        <v>786</v>
      </c>
      <c r="BE154" s="104">
        <v>244</v>
      </c>
      <c r="BF154" s="104">
        <v>15</v>
      </c>
      <c r="BG154" s="104">
        <v>113</v>
      </c>
      <c r="BH154" s="104">
        <v>157</v>
      </c>
      <c r="BI154" s="104">
        <v>1993</v>
      </c>
      <c r="BJ154" s="104">
        <v>1534</v>
      </c>
      <c r="BK154" s="104">
        <v>631</v>
      </c>
      <c r="BL154" s="104">
        <v>-280</v>
      </c>
      <c r="BM154" s="104">
        <v>-10</v>
      </c>
      <c r="BN154" s="104">
        <v>-132</v>
      </c>
      <c r="BO154" s="104">
        <v>-4</v>
      </c>
      <c r="BP154" s="104">
        <v>24</v>
      </c>
      <c r="BQ154" s="104">
        <v>-63</v>
      </c>
      <c r="BR154" s="104">
        <v>-530</v>
      </c>
      <c r="BS154" s="104">
        <v>-863</v>
      </c>
      <c r="BT154" s="104">
        <v>-102</v>
      </c>
      <c r="BU154" s="104">
        <v>200</v>
      </c>
      <c r="BV154" s="104">
        <v>-337</v>
      </c>
      <c r="BW154" s="104">
        <v>-753</v>
      </c>
      <c r="BX154" s="104">
        <v>215</v>
      </c>
      <c r="BY154" s="104">
        <v>733</v>
      </c>
      <c r="BZ154" s="104">
        <v>270</v>
      </c>
      <c r="CA154" s="104">
        <v>-210</v>
      </c>
      <c r="CB154" s="104">
        <v>675</v>
      </c>
      <c r="CC154" s="104">
        <v>818</v>
      </c>
      <c r="CD154" s="104">
        <v>887</v>
      </c>
      <c r="CE154" s="104">
        <v>779</v>
      </c>
      <c r="CF154" s="104">
        <v>-377</v>
      </c>
      <c r="CG154" s="104">
        <v>-317</v>
      </c>
      <c r="CH154" s="104">
        <v>314</v>
      </c>
      <c r="CI154" s="104">
        <v>1095</v>
      </c>
      <c r="CJ154" s="104">
        <v>2095</v>
      </c>
      <c r="CK154" s="104">
        <v>2310</v>
      </c>
      <c r="CL154" s="104">
        <v>2366</v>
      </c>
      <c r="CM154" s="104">
        <v>744</v>
      </c>
      <c r="CN154" s="104">
        <v>255</v>
      </c>
      <c r="CO154" s="104">
        <v>195</v>
      </c>
      <c r="CP154" s="104">
        <v>316</v>
      </c>
      <c r="CQ154" s="104">
        <v>-352</v>
      </c>
      <c r="CR154" s="104">
        <v>-453</v>
      </c>
      <c r="CS154" s="104">
        <v>-522</v>
      </c>
      <c r="CT154" s="104">
        <v>-623</v>
      </c>
      <c r="CU154" s="104">
        <v>424</v>
      </c>
      <c r="CV154" s="104">
        <v>1345</v>
      </c>
      <c r="CW154" s="104">
        <v>1543</v>
      </c>
      <c r="CX154" s="104">
        <v>1498</v>
      </c>
      <c r="CY154" s="104">
        <v>1649</v>
      </c>
      <c r="CZ154" s="104">
        <v>110</v>
      </c>
      <c r="DA154" s="104">
        <v>-245</v>
      </c>
      <c r="DB154" s="104">
        <v>-150</v>
      </c>
      <c r="DC154" s="104">
        <v>1245</v>
      </c>
      <c r="DD154" s="104">
        <v>1249</v>
      </c>
      <c r="DE154" s="104">
        <v>1752</v>
      </c>
      <c r="DF154" s="104">
        <v>885</v>
      </c>
      <c r="DG154" s="104">
        <v>1616</v>
      </c>
      <c r="DH154" s="104">
        <v>1741</v>
      </c>
      <c r="DI154" s="104">
        <v>758</v>
      </c>
      <c r="DJ154" s="104">
        <v>902</v>
      </c>
      <c r="DK154" s="104">
        <v>1270</v>
      </c>
      <c r="DL154" s="104">
        <v>2041</v>
      </c>
      <c r="DM154" s="104">
        <v>583</v>
      </c>
      <c r="DN154" s="104">
        <v>341</v>
      </c>
      <c r="DO154" s="104">
        <v>107</v>
      </c>
      <c r="DP154" s="104">
        <v>456</v>
      </c>
      <c r="DQ154" s="104">
        <v>107</v>
      </c>
      <c r="DR154" s="104">
        <v>457</v>
      </c>
      <c r="DS154" s="104">
        <v>-55</v>
      </c>
      <c r="DT154" s="104">
        <v>-312</v>
      </c>
      <c r="DU154" s="104">
        <v>-285</v>
      </c>
      <c r="DV154" s="104">
        <v>332</v>
      </c>
      <c r="DW154" s="104">
        <v>776</v>
      </c>
      <c r="DX154" s="104">
        <v>801</v>
      </c>
      <c r="DY154" s="104">
        <v>419</v>
      </c>
      <c r="DZ154" s="104">
        <v>-240</v>
      </c>
      <c r="EA154" s="104">
        <v>239</v>
      </c>
      <c r="EB154" s="104">
        <v>718</v>
      </c>
      <c r="EC154" s="104">
        <v>336</v>
      </c>
      <c r="ED154" s="104">
        <v>13</v>
      </c>
      <c r="EE154" s="104">
        <v>-350</v>
      </c>
      <c r="EF154" s="104">
        <v>-653</v>
      </c>
      <c r="EG154" s="104">
        <v>-532</v>
      </c>
      <c r="EH154" s="104">
        <v>353</v>
      </c>
      <c r="EI154" s="104">
        <v>438</v>
      </c>
      <c r="EJ154" s="104">
        <v>31</v>
      </c>
      <c r="EK154" s="104">
        <v>-50</v>
      </c>
      <c r="EL154" s="104">
        <v>372</v>
      </c>
      <c r="EM154" s="104">
        <v>854</v>
      </c>
      <c r="EN154" s="104">
        <v>678</v>
      </c>
      <c r="EO154" s="104">
        <v>-523</v>
      </c>
      <c r="EP154" s="104">
        <v>-115</v>
      </c>
      <c r="EQ154" s="104">
        <v>69</v>
      </c>
      <c r="ER154" s="104">
        <v>341</v>
      </c>
      <c r="ES154" s="102">
        <v>514</v>
      </c>
      <c r="ET154" s="102">
        <v>514</v>
      </c>
      <c r="EU154" s="102">
        <v>514</v>
      </c>
      <c r="EV154" s="102">
        <v>302</v>
      </c>
      <c r="EW154" s="102">
        <v>302</v>
      </c>
      <c r="EX154" s="102">
        <v>302</v>
      </c>
      <c r="EY154" s="102">
        <v>320</v>
      </c>
      <c r="EZ154" s="102">
        <v>242</v>
      </c>
      <c r="FA154" s="102">
        <v>304</v>
      </c>
      <c r="FB154" s="102">
        <v>507</v>
      </c>
      <c r="FC154" s="102">
        <v>162</v>
      </c>
      <c r="FD154" s="102">
        <v>245</v>
      </c>
      <c r="FE154" s="102">
        <v>-249</v>
      </c>
      <c r="FF154" s="102">
        <v>-21</v>
      </c>
      <c r="FG154" s="102">
        <v>36</v>
      </c>
      <c r="FH154" s="102">
        <v>428</v>
      </c>
      <c r="FI154" s="102">
        <v>544</v>
      </c>
      <c r="FJ154" s="102">
        <v>-27</v>
      </c>
      <c r="FK154" s="102">
        <v>682</v>
      </c>
      <c r="FL154" s="102">
        <v>1643</v>
      </c>
      <c r="FM154" s="102">
        <v>911</v>
      </c>
      <c r="FN154" s="102">
        <v>318</v>
      </c>
      <c r="FO154" s="102">
        <v>-95</v>
      </c>
      <c r="FP154" s="102">
        <v>-159</v>
      </c>
      <c r="FQ154" s="102">
        <v>-144</v>
      </c>
      <c r="FR154" s="102">
        <v>-183</v>
      </c>
      <c r="FS154" s="102">
        <v>-203</v>
      </c>
      <c r="FT154" s="102">
        <v>8</v>
      </c>
      <c r="FU154" s="102">
        <v>330</v>
      </c>
      <c r="FV154" s="102">
        <v>34</v>
      </c>
      <c r="FW154" s="102">
        <v>-459</v>
      </c>
      <c r="FX154" s="102">
        <v>473</v>
      </c>
      <c r="FY154" s="102">
        <v>2953</v>
      </c>
      <c r="FZ154" s="102">
        <v>1602</v>
      </c>
      <c r="GA154" s="102">
        <v>2474</v>
      </c>
      <c r="GB154" s="102">
        <v>886</v>
      </c>
      <c r="GC154" s="102">
        <v>-896</v>
      </c>
      <c r="GD154" s="102">
        <v>-1851</v>
      </c>
      <c r="GE154" s="102">
        <v>-1451</v>
      </c>
      <c r="GF154" s="102">
        <v>-3</v>
      </c>
      <c r="GG154" s="102">
        <v>-820</v>
      </c>
      <c r="GH154" s="102">
        <v>514</v>
      </c>
      <c r="GI154" s="102">
        <v>779</v>
      </c>
      <c r="GJ154" s="102">
        <v>-1147</v>
      </c>
      <c r="GK154" s="102">
        <v>-1883</v>
      </c>
      <c r="GL154" s="102">
        <v>350</v>
      </c>
      <c r="GM154" s="102">
        <v>2083</v>
      </c>
      <c r="GN154" s="102">
        <v>586</v>
      </c>
      <c r="GO154" s="102">
        <v>518</v>
      </c>
      <c r="GP154" s="102">
        <v>-365</v>
      </c>
      <c r="GQ154" s="102">
        <v>754</v>
      </c>
      <c r="GR154" s="102">
        <v>1875</v>
      </c>
      <c r="GS154" s="102">
        <v>1012</v>
      </c>
      <c r="GT154" s="102">
        <v>-907</v>
      </c>
      <c r="GU154" s="102">
        <v>-127</v>
      </c>
      <c r="GV154" s="102">
        <v>929</v>
      </c>
      <c r="GW154" s="102">
        <v>-2256</v>
      </c>
      <c r="GX154" s="102">
        <v>-2423</v>
      </c>
      <c r="GY154" s="102">
        <v>-3260</v>
      </c>
      <c r="GZ154" s="102">
        <v>-3532</v>
      </c>
      <c r="HA154" s="102">
        <v>-2372</v>
      </c>
      <c r="HB154" s="102">
        <v>812</v>
      </c>
      <c r="HC154" s="102">
        <v>1400</v>
      </c>
      <c r="HD154" s="102">
        <v>-1328</v>
      </c>
      <c r="HE154" s="102">
        <v>-1037</v>
      </c>
      <c r="HF154" s="102">
        <v>316</v>
      </c>
      <c r="HG154" s="102">
        <v>1050</v>
      </c>
      <c r="HH154" s="102">
        <v>-2145</v>
      </c>
      <c r="HI154" s="102">
        <v>-4591</v>
      </c>
      <c r="HJ154" s="102">
        <v>-1270</v>
      </c>
      <c r="HK154" s="102">
        <v>697</v>
      </c>
      <c r="HL154" s="102">
        <v>-1960</v>
      </c>
      <c r="HM154" s="102">
        <v>-2740</v>
      </c>
      <c r="HN154" s="102">
        <v>648</v>
      </c>
      <c r="HO154" s="102">
        <v>2240</v>
      </c>
      <c r="HP154" s="102">
        <v>2672</v>
      </c>
      <c r="HQ154" s="102">
        <v>258</v>
      </c>
      <c r="HR154" s="102">
        <v>-2863</v>
      </c>
      <c r="HS154" s="102">
        <v>-4332</v>
      </c>
      <c r="HT154" s="102">
        <v>-4957</v>
      </c>
      <c r="HU154" s="102">
        <v>-4934</v>
      </c>
      <c r="HV154" s="102">
        <v>-5892</v>
      </c>
      <c r="HW154" s="102">
        <v>-6370</v>
      </c>
      <c r="HX154" s="102">
        <v>-3408</v>
      </c>
      <c r="HY154" s="102">
        <v>-3271</v>
      </c>
      <c r="HZ154" s="102">
        <v>-4275</v>
      </c>
      <c r="IA154" s="102">
        <v>-2683</v>
      </c>
      <c r="IB154" s="102">
        <v>-603</v>
      </c>
      <c r="IC154" s="102">
        <v>1734</v>
      </c>
      <c r="ID154" s="102">
        <v>2810</v>
      </c>
      <c r="IE154" s="102">
        <v>-472</v>
      </c>
    </row>
    <row r="155" spans="1:253" s="102" customFormat="1" ht="11.25" x14ac:dyDescent="0.2">
      <c r="A155" s="102" t="s">
        <v>64</v>
      </c>
      <c r="B155" s="102">
        <v>-593</v>
      </c>
      <c r="C155" s="102">
        <v>-311</v>
      </c>
      <c r="D155" s="102">
        <v>376</v>
      </c>
      <c r="E155" s="102">
        <v>272</v>
      </c>
      <c r="F155" s="102">
        <v>724</v>
      </c>
      <c r="G155" s="102">
        <v>426</v>
      </c>
      <c r="H155" s="102">
        <v>212</v>
      </c>
      <c r="I155" s="102">
        <v>144</v>
      </c>
      <c r="J155" s="102">
        <v>692</v>
      </c>
      <c r="K155" s="102">
        <v>1192</v>
      </c>
      <c r="L155" s="102">
        <v>928</v>
      </c>
      <c r="M155" s="102">
        <v>136</v>
      </c>
      <c r="N155" s="102">
        <v>620</v>
      </c>
      <c r="O155" s="102">
        <v>-23</v>
      </c>
      <c r="P155" s="102">
        <v>-222</v>
      </c>
      <c r="Q155" s="102">
        <v>270</v>
      </c>
      <c r="R155" s="102">
        <v>479</v>
      </c>
      <c r="S155" s="102">
        <v>293</v>
      </c>
      <c r="T155" s="102">
        <v>-19</v>
      </c>
      <c r="U155" s="102">
        <v>462</v>
      </c>
      <c r="V155" s="102">
        <v>1365</v>
      </c>
      <c r="W155" s="102">
        <v>1016</v>
      </c>
      <c r="X155" s="102">
        <v>583</v>
      </c>
      <c r="Y155" s="102">
        <v>500</v>
      </c>
      <c r="Z155" s="104">
        <v>146</v>
      </c>
      <c r="AA155" s="104">
        <v>-23</v>
      </c>
      <c r="AB155" s="104">
        <v>182</v>
      </c>
      <c r="AC155" s="104">
        <v>79</v>
      </c>
      <c r="AD155" s="104">
        <v>132</v>
      </c>
      <c r="AE155" s="104">
        <v>317</v>
      </c>
      <c r="AF155" s="104">
        <v>415</v>
      </c>
      <c r="AG155" s="104">
        <v>49</v>
      </c>
      <c r="AH155" s="104">
        <v>-306</v>
      </c>
      <c r="AI155" s="104">
        <v>-107</v>
      </c>
      <c r="AJ155" s="104">
        <v>211</v>
      </c>
      <c r="AK155" s="104">
        <v>308</v>
      </c>
      <c r="AL155" s="104">
        <v>280</v>
      </c>
      <c r="AM155" s="104">
        <v>178</v>
      </c>
      <c r="AN155" s="104">
        <v>120</v>
      </c>
      <c r="AO155" s="104">
        <v>-111</v>
      </c>
      <c r="AP155" s="104">
        <v>-36</v>
      </c>
      <c r="AQ155" s="104">
        <v>166</v>
      </c>
      <c r="AR155" s="104">
        <v>204</v>
      </c>
      <c r="AS155" s="104">
        <v>63</v>
      </c>
      <c r="AT155" s="104">
        <v>487</v>
      </c>
      <c r="AU155" s="104">
        <v>218</v>
      </c>
      <c r="AV155" s="104">
        <v>286</v>
      </c>
      <c r="AW155" s="104">
        <v>282</v>
      </c>
      <c r="AX155" s="104">
        <v>77</v>
      </c>
      <c r="AY155" s="104">
        <v>-108</v>
      </c>
      <c r="AZ155" s="104">
        <v>-114</v>
      </c>
      <c r="BA155" s="104">
        <v>-272</v>
      </c>
      <c r="BB155" s="104">
        <v>-133</v>
      </c>
      <c r="BC155" s="104">
        <v>67</v>
      </c>
      <c r="BD155" s="104">
        <v>-4</v>
      </c>
      <c r="BE155" s="104">
        <v>82</v>
      </c>
      <c r="BF155" s="104">
        <v>552</v>
      </c>
      <c r="BG155" s="104">
        <v>311</v>
      </c>
      <c r="BH155" s="104">
        <v>174</v>
      </c>
      <c r="BI155" s="104">
        <v>86</v>
      </c>
      <c r="BJ155" s="104">
        <v>43</v>
      </c>
      <c r="BK155" s="104">
        <v>-4</v>
      </c>
      <c r="BL155" s="104">
        <v>142</v>
      </c>
      <c r="BM155" s="104">
        <v>-15</v>
      </c>
      <c r="BN155" s="104">
        <v>-76</v>
      </c>
      <c r="BO155" s="104">
        <v>-259</v>
      </c>
      <c r="BP155" s="104">
        <v>-64</v>
      </c>
      <c r="BQ155" s="104">
        <v>-384</v>
      </c>
      <c r="BR155" s="104">
        <v>-512</v>
      </c>
      <c r="BS155" s="104">
        <v>-427</v>
      </c>
      <c r="BT155" s="104">
        <v>-475</v>
      </c>
      <c r="BU155" s="104">
        <v>-315</v>
      </c>
      <c r="BV155" s="104">
        <v>-349</v>
      </c>
      <c r="BW155" s="104">
        <v>-423</v>
      </c>
      <c r="BX155" s="104">
        <v>-255</v>
      </c>
      <c r="BY155" s="104">
        <v>-212</v>
      </c>
      <c r="BZ155" s="104">
        <v>-132</v>
      </c>
      <c r="CA155" s="104">
        <v>-58</v>
      </c>
      <c r="CB155" s="104">
        <v>-157</v>
      </c>
      <c r="CC155" s="104">
        <v>-90</v>
      </c>
      <c r="CD155" s="104">
        <v>-105</v>
      </c>
      <c r="CE155" s="104">
        <v>-95</v>
      </c>
      <c r="CF155" s="104">
        <v>-78</v>
      </c>
      <c r="CG155" s="104">
        <v>-32</v>
      </c>
      <c r="CH155" s="104">
        <v>198</v>
      </c>
      <c r="CI155" s="104">
        <v>178</v>
      </c>
      <c r="CJ155" s="104">
        <v>-332</v>
      </c>
      <c r="CK155" s="104">
        <v>-280</v>
      </c>
      <c r="CL155" s="104">
        <v>78</v>
      </c>
      <c r="CM155" s="104">
        <v>-207</v>
      </c>
      <c r="CN155" s="104">
        <v>-191</v>
      </c>
      <c r="CO155" s="104">
        <v>-126</v>
      </c>
      <c r="CP155" s="104">
        <v>-94</v>
      </c>
      <c r="CQ155" s="104">
        <v>-180</v>
      </c>
      <c r="CR155" s="104">
        <v>-531</v>
      </c>
      <c r="CS155" s="104">
        <v>-563</v>
      </c>
      <c r="CT155" s="104">
        <v>-538</v>
      </c>
      <c r="CU155" s="104">
        <v>-202</v>
      </c>
      <c r="CV155" s="104">
        <v>-18</v>
      </c>
      <c r="CW155" s="104">
        <v>-129</v>
      </c>
      <c r="CX155" s="104">
        <v>-316</v>
      </c>
      <c r="CY155" s="104">
        <v>-288</v>
      </c>
      <c r="CZ155" s="104">
        <v>-361</v>
      </c>
      <c r="DA155" s="104">
        <v>110</v>
      </c>
      <c r="DB155" s="104">
        <v>131</v>
      </c>
      <c r="DC155" s="104">
        <v>550</v>
      </c>
      <c r="DD155" s="104">
        <v>567</v>
      </c>
      <c r="DE155" s="104">
        <v>127</v>
      </c>
      <c r="DF155" s="104">
        <v>267</v>
      </c>
      <c r="DG155" s="104">
        <v>395</v>
      </c>
      <c r="DH155" s="104">
        <v>724</v>
      </c>
      <c r="DI155" s="104">
        <v>566</v>
      </c>
      <c r="DJ155" s="104">
        <v>977</v>
      </c>
      <c r="DK155" s="104">
        <v>808</v>
      </c>
      <c r="DL155" s="104">
        <v>1003</v>
      </c>
      <c r="DM155" s="104">
        <v>1017</v>
      </c>
      <c r="DN155" s="104">
        <v>578</v>
      </c>
      <c r="DO155" s="104">
        <v>403</v>
      </c>
      <c r="DP155" s="104">
        <v>778</v>
      </c>
      <c r="DQ155" s="104">
        <v>402</v>
      </c>
      <c r="DR155" s="104">
        <v>778</v>
      </c>
      <c r="DS155" s="104">
        <v>447</v>
      </c>
      <c r="DT155" s="104">
        <v>466</v>
      </c>
      <c r="DU155" s="104">
        <v>-21</v>
      </c>
      <c r="DV155" s="104">
        <v>565</v>
      </c>
      <c r="DW155" s="104">
        <v>502</v>
      </c>
      <c r="DX155" s="104">
        <v>920</v>
      </c>
      <c r="DY155" s="104">
        <v>758</v>
      </c>
      <c r="DZ155" s="104">
        <v>13</v>
      </c>
      <c r="EA155" s="104">
        <v>425</v>
      </c>
      <c r="EB155" s="104">
        <v>641</v>
      </c>
      <c r="EC155" s="104">
        <v>847</v>
      </c>
      <c r="ED155" s="104">
        <v>998</v>
      </c>
      <c r="EE155" s="104">
        <v>646</v>
      </c>
      <c r="EF155" s="104">
        <v>468</v>
      </c>
      <c r="EG155" s="104">
        <v>466</v>
      </c>
      <c r="EH155" s="104">
        <v>439</v>
      </c>
      <c r="EI155" s="104">
        <v>275</v>
      </c>
      <c r="EJ155" s="104">
        <v>566</v>
      </c>
      <c r="EK155" s="104">
        <v>916</v>
      </c>
      <c r="EL155" s="104">
        <v>990</v>
      </c>
      <c r="EM155" s="104">
        <v>623</v>
      </c>
      <c r="EN155" s="104">
        <v>622</v>
      </c>
      <c r="EO155" s="104">
        <v>313</v>
      </c>
      <c r="EP155" s="104">
        <v>620</v>
      </c>
      <c r="EQ155" s="104">
        <v>356</v>
      </c>
      <c r="ER155" s="104">
        <v>-278</v>
      </c>
      <c r="ES155" s="102">
        <v>536</v>
      </c>
      <c r="ET155" s="102">
        <v>536</v>
      </c>
      <c r="EU155" s="102">
        <v>536</v>
      </c>
      <c r="EV155" s="102">
        <v>675</v>
      </c>
      <c r="EW155" s="102">
        <v>675</v>
      </c>
      <c r="EX155" s="102">
        <v>675</v>
      </c>
      <c r="EY155" s="102">
        <v>685</v>
      </c>
      <c r="EZ155" s="102">
        <v>272</v>
      </c>
      <c r="FA155" s="102">
        <v>385</v>
      </c>
      <c r="FB155" s="102">
        <v>347</v>
      </c>
      <c r="FC155" s="102">
        <v>483</v>
      </c>
      <c r="FD155" s="102">
        <v>206</v>
      </c>
      <c r="FE155" s="102">
        <v>295</v>
      </c>
      <c r="FF155" s="102">
        <v>320</v>
      </c>
      <c r="FG155" s="102">
        <v>177</v>
      </c>
      <c r="FH155" s="102">
        <v>140</v>
      </c>
      <c r="FI155" s="102">
        <v>280</v>
      </c>
      <c r="FJ155" s="102">
        <v>92</v>
      </c>
      <c r="FK155" s="102">
        <v>-102</v>
      </c>
      <c r="FL155" s="102">
        <v>-139</v>
      </c>
      <c r="FM155" s="102">
        <v>222</v>
      </c>
      <c r="FN155" s="102">
        <v>232</v>
      </c>
      <c r="FO155" s="102">
        <v>88</v>
      </c>
      <c r="FP155" s="102">
        <v>92</v>
      </c>
      <c r="FQ155" s="102">
        <v>393</v>
      </c>
      <c r="FR155" s="102">
        <v>134</v>
      </c>
      <c r="FS155" s="102">
        <v>44</v>
      </c>
      <c r="FT155" s="102">
        <v>26</v>
      </c>
      <c r="FU155" s="102">
        <v>268</v>
      </c>
      <c r="FV155" s="102">
        <v>220</v>
      </c>
      <c r="FW155" s="102">
        <v>375</v>
      </c>
      <c r="FX155" s="102">
        <v>58</v>
      </c>
      <c r="FY155" s="102">
        <v>-134</v>
      </c>
      <c r="FZ155" s="102">
        <v>246</v>
      </c>
      <c r="GA155" s="102">
        <v>105</v>
      </c>
      <c r="GB155" s="102">
        <v>13</v>
      </c>
      <c r="GC155" s="102">
        <v>-69</v>
      </c>
      <c r="GD155" s="102">
        <v>-218</v>
      </c>
      <c r="GE155" s="102">
        <v>79</v>
      </c>
      <c r="GF155" s="102">
        <v>-100</v>
      </c>
      <c r="GG155" s="102">
        <v>258</v>
      </c>
      <c r="GH155" s="102">
        <v>14</v>
      </c>
      <c r="GI155" s="102">
        <v>16</v>
      </c>
      <c r="GJ155" s="102">
        <v>-147</v>
      </c>
      <c r="GK155" s="102">
        <v>-134</v>
      </c>
      <c r="GL155" s="102">
        <v>-405</v>
      </c>
      <c r="GM155" s="102">
        <v>-158</v>
      </c>
      <c r="GN155" s="102">
        <v>148</v>
      </c>
      <c r="GO155" s="102">
        <v>137</v>
      </c>
      <c r="GP155" s="102">
        <v>192</v>
      </c>
      <c r="GQ155" s="102">
        <v>677</v>
      </c>
      <c r="GR155" s="102">
        <v>1132</v>
      </c>
      <c r="GS155" s="102">
        <v>611</v>
      </c>
      <c r="GT155" s="102">
        <v>515</v>
      </c>
      <c r="GU155" s="102">
        <v>197</v>
      </c>
      <c r="GV155" s="102">
        <v>112</v>
      </c>
      <c r="GW155" s="102">
        <v>-153</v>
      </c>
      <c r="GX155" s="102">
        <v>-260</v>
      </c>
      <c r="GY155" s="102">
        <v>-722</v>
      </c>
      <c r="GZ155" s="102">
        <v>-541</v>
      </c>
      <c r="HA155" s="102">
        <v>296</v>
      </c>
      <c r="HB155" s="102">
        <v>1474</v>
      </c>
      <c r="HC155" s="102">
        <v>921</v>
      </c>
      <c r="HD155" s="102">
        <v>256</v>
      </c>
      <c r="HE155" s="102">
        <v>-17</v>
      </c>
      <c r="HF155" s="102">
        <v>-185</v>
      </c>
      <c r="HG155" s="102">
        <v>-380</v>
      </c>
      <c r="HH155" s="102">
        <v>-426</v>
      </c>
      <c r="HI155" s="102">
        <v>-496</v>
      </c>
      <c r="HJ155" s="102">
        <v>-520</v>
      </c>
      <c r="HK155" s="102">
        <v>-557</v>
      </c>
      <c r="HL155" s="102">
        <v>-486</v>
      </c>
      <c r="HM155" s="102">
        <v>-344</v>
      </c>
      <c r="HN155" s="102">
        <v>-139</v>
      </c>
      <c r="HO155" s="102">
        <v>307</v>
      </c>
      <c r="HP155" s="102">
        <v>748</v>
      </c>
      <c r="HQ155" s="102">
        <v>272</v>
      </c>
      <c r="HR155" s="102">
        <v>-332</v>
      </c>
      <c r="HS155" s="102">
        <v>-924</v>
      </c>
      <c r="HT155" s="102">
        <v>-1154</v>
      </c>
      <c r="HU155" s="102">
        <v>-1289</v>
      </c>
      <c r="HV155" s="102">
        <v>-1187</v>
      </c>
      <c r="HW155" s="102">
        <v>-1310</v>
      </c>
      <c r="HX155" s="102">
        <v>-1181</v>
      </c>
      <c r="HY155" s="102">
        <v>-617</v>
      </c>
      <c r="HZ155" s="102">
        <v>-812</v>
      </c>
      <c r="IA155" s="102">
        <v>-688</v>
      </c>
      <c r="IB155" s="102">
        <v>-527</v>
      </c>
      <c r="IC155" s="102">
        <v>785</v>
      </c>
      <c r="ID155" s="102">
        <v>808</v>
      </c>
      <c r="IE155" s="102">
        <v>-96</v>
      </c>
    </row>
    <row r="156" spans="1:253" s="102" customFormat="1" ht="11.25" x14ac:dyDescent="0.2">
      <c r="ES156" s="102">
        <v>0</v>
      </c>
      <c r="ET156" s="102">
        <v>0</v>
      </c>
      <c r="EU156" s="102">
        <v>0</v>
      </c>
      <c r="EV156" s="102">
        <v>0</v>
      </c>
      <c r="EW156" s="102">
        <v>0</v>
      </c>
      <c r="EX156" s="102">
        <v>0</v>
      </c>
      <c r="EY156" s="102">
        <v>0</v>
      </c>
      <c r="EZ156" s="102">
        <v>0</v>
      </c>
      <c r="FA156" s="102">
        <v>0</v>
      </c>
      <c r="FB156" s="102">
        <v>0</v>
      </c>
      <c r="FC156" s="102">
        <v>0</v>
      </c>
      <c r="FD156" s="102">
        <v>0</v>
      </c>
      <c r="FE156" s="102">
        <v>0</v>
      </c>
      <c r="FF156" s="102">
        <v>0</v>
      </c>
      <c r="FG156" s="102">
        <v>0</v>
      </c>
      <c r="FH156" s="102">
        <v>0</v>
      </c>
      <c r="FI156" s="102">
        <v>0</v>
      </c>
      <c r="FJ156" s="102">
        <v>0</v>
      </c>
      <c r="FK156" s="102">
        <v>0</v>
      </c>
      <c r="FL156" s="102">
        <v>0</v>
      </c>
      <c r="FM156" s="102">
        <v>0</v>
      </c>
      <c r="FN156" s="102">
        <v>0</v>
      </c>
      <c r="FO156" s="102">
        <v>0</v>
      </c>
      <c r="FP156" s="102">
        <v>0</v>
      </c>
      <c r="FQ156" s="102">
        <v>0</v>
      </c>
      <c r="FR156" s="102">
        <v>0</v>
      </c>
      <c r="FS156" s="102">
        <v>0</v>
      </c>
      <c r="FT156" s="102">
        <v>0</v>
      </c>
      <c r="FU156" s="102">
        <v>0</v>
      </c>
      <c r="FV156" s="102">
        <v>0</v>
      </c>
      <c r="FW156" s="102">
        <v>0</v>
      </c>
      <c r="FX156" s="102">
        <v>0</v>
      </c>
      <c r="FY156" s="102">
        <v>0</v>
      </c>
      <c r="FZ156" s="102">
        <v>0</v>
      </c>
      <c r="GA156" s="102">
        <v>0</v>
      </c>
      <c r="GB156" s="102">
        <v>0</v>
      </c>
      <c r="GC156" s="102">
        <v>0</v>
      </c>
      <c r="GD156" s="102">
        <v>0</v>
      </c>
      <c r="GE156" s="102">
        <v>0</v>
      </c>
      <c r="GF156" s="102">
        <v>0</v>
      </c>
      <c r="GG156" s="102">
        <v>0</v>
      </c>
      <c r="GH156" s="102">
        <v>0</v>
      </c>
      <c r="GI156" s="102">
        <v>0</v>
      </c>
      <c r="GJ156" s="102">
        <v>0</v>
      </c>
      <c r="GK156" s="102">
        <v>0</v>
      </c>
      <c r="GL156" s="102">
        <v>0</v>
      </c>
      <c r="GM156" s="102">
        <v>0</v>
      </c>
      <c r="GN156" s="102">
        <v>0</v>
      </c>
      <c r="GO156" s="102">
        <v>0</v>
      </c>
      <c r="GP156" s="102">
        <v>0</v>
      </c>
      <c r="GQ156" s="102">
        <v>0</v>
      </c>
      <c r="GR156" s="102">
        <v>0</v>
      </c>
      <c r="GS156" s="102">
        <v>0</v>
      </c>
      <c r="GT156" s="102">
        <v>0</v>
      </c>
      <c r="GU156" s="102">
        <v>0</v>
      </c>
      <c r="GV156" s="102">
        <v>0</v>
      </c>
      <c r="GW156" s="102">
        <v>0</v>
      </c>
      <c r="GX156" s="102">
        <v>0</v>
      </c>
      <c r="GY156" s="102">
        <v>0</v>
      </c>
      <c r="GZ156" s="102">
        <v>0</v>
      </c>
      <c r="HA156" s="102">
        <v>0</v>
      </c>
      <c r="HB156" s="102">
        <v>0</v>
      </c>
      <c r="HC156" s="102">
        <v>0</v>
      </c>
      <c r="HD156" s="102">
        <v>0</v>
      </c>
      <c r="HE156" s="102">
        <v>0</v>
      </c>
      <c r="HF156" s="102">
        <v>0</v>
      </c>
      <c r="HG156" s="102">
        <v>0</v>
      </c>
      <c r="HH156" s="102">
        <v>0</v>
      </c>
      <c r="HI156" s="102">
        <v>0</v>
      </c>
      <c r="HJ156" s="102">
        <v>0</v>
      </c>
      <c r="HK156" s="102">
        <v>0</v>
      </c>
      <c r="HL156" s="102">
        <v>0</v>
      </c>
      <c r="HM156" s="102">
        <v>0</v>
      </c>
      <c r="HN156" s="102">
        <v>0</v>
      </c>
      <c r="HO156" s="102">
        <v>0</v>
      </c>
      <c r="HP156" s="102">
        <v>0</v>
      </c>
      <c r="HQ156" s="102">
        <v>0</v>
      </c>
      <c r="HR156" s="102">
        <v>0</v>
      </c>
      <c r="HS156" s="102">
        <v>0</v>
      </c>
      <c r="HT156" s="102">
        <v>0</v>
      </c>
      <c r="HU156" s="102">
        <v>0</v>
      </c>
      <c r="HV156" s="102">
        <v>0</v>
      </c>
      <c r="HW156" s="102">
        <v>0</v>
      </c>
      <c r="HX156" s="102">
        <v>0</v>
      </c>
      <c r="HY156" s="102">
        <v>0</v>
      </c>
      <c r="HZ156" s="102">
        <v>0</v>
      </c>
      <c r="IA156" s="102">
        <v>0</v>
      </c>
      <c r="IB156" s="102">
        <v>0</v>
      </c>
      <c r="IC156" s="102">
        <v>0</v>
      </c>
      <c r="ID156" s="102">
        <v>0</v>
      </c>
      <c r="IE156" s="102">
        <v>0</v>
      </c>
    </row>
    <row r="157" spans="1:253" s="106" customFormat="1" ht="12" thickBot="1" x14ac:dyDescent="0.25">
      <c r="A157" s="104"/>
      <c r="B157" s="105">
        <f>SUM(B150:B156)</f>
        <v>78</v>
      </c>
      <c r="C157" s="105">
        <f t="shared" ref="C157:Y157" si="203">SUM(C150:C156)</f>
        <v>801</v>
      </c>
      <c r="D157" s="105">
        <f t="shared" si="203"/>
        <v>3090</v>
      </c>
      <c r="E157" s="105">
        <f t="shared" si="203"/>
        <v>4096</v>
      </c>
      <c r="F157" s="105">
        <f t="shared" si="203"/>
        <v>2229</v>
      </c>
      <c r="G157" s="105">
        <f t="shared" si="203"/>
        <v>2099</v>
      </c>
      <c r="H157" s="105">
        <f t="shared" si="203"/>
        <v>604</v>
      </c>
      <c r="I157" s="105">
        <f t="shared" si="203"/>
        <v>7656</v>
      </c>
      <c r="J157" s="105">
        <f t="shared" si="203"/>
        <v>9178</v>
      </c>
      <c r="K157" s="105">
        <f t="shared" si="203"/>
        <v>7038</v>
      </c>
      <c r="L157" s="105">
        <f t="shared" si="203"/>
        <v>6329</v>
      </c>
      <c r="M157" s="105">
        <f t="shared" si="203"/>
        <v>3228</v>
      </c>
      <c r="N157" s="105">
        <f t="shared" si="203"/>
        <v>-129</v>
      </c>
      <c r="O157" s="105">
        <f t="shared" si="203"/>
        <v>1544</v>
      </c>
      <c r="P157" s="105">
        <f t="shared" si="203"/>
        <v>2615</v>
      </c>
      <c r="Q157" s="105">
        <f t="shared" si="203"/>
        <v>4445</v>
      </c>
      <c r="R157" s="105">
        <f t="shared" si="203"/>
        <v>2571</v>
      </c>
      <c r="S157" s="105">
        <f t="shared" si="203"/>
        <v>937</v>
      </c>
      <c r="T157" s="105">
        <f t="shared" si="203"/>
        <v>1662</v>
      </c>
      <c r="U157" s="105">
        <f t="shared" si="203"/>
        <v>2282</v>
      </c>
      <c r="V157" s="105">
        <f t="shared" si="203"/>
        <v>2744</v>
      </c>
      <c r="W157" s="105">
        <f t="shared" si="203"/>
        <v>1479</v>
      </c>
      <c r="X157" s="105">
        <f t="shared" si="203"/>
        <v>-274</v>
      </c>
      <c r="Y157" s="105">
        <f t="shared" si="203"/>
        <v>-595</v>
      </c>
      <c r="Z157" s="105">
        <f t="shared" ref="Z157:BE157" si="204">SUM(Z150:Z156)</f>
        <v>-225</v>
      </c>
      <c r="AA157" s="105">
        <f t="shared" si="204"/>
        <v>369</v>
      </c>
      <c r="AB157" s="105">
        <f t="shared" si="204"/>
        <v>44</v>
      </c>
      <c r="AC157" s="105">
        <f t="shared" si="204"/>
        <v>-1454</v>
      </c>
      <c r="AD157" s="105">
        <f t="shared" si="204"/>
        <v>653</v>
      </c>
      <c r="AE157" s="105">
        <f t="shared" si="204"/>
        <v>474</v>
      </c>
      <c r="AF157" s="105">
        <f t="shared" si="204"/>
        <v>1708</v>
      </c>
      <c r="AG157" s="105">
        <f t="shared" si="204"/>
        <v>415</v>
      </c>
      <c r="AH157" s="105">
        <f t="shared" si="204"/>
        <v>-161</v>
      </c>
      <c r="AI157" s="105">
        <f t="shared" si="204"/>
        <v>361</v>
      </c>
      <c r="AJ157" s="105">
        <f t="shared" si="204"/>
        <v>1165</v>
      </c>
      <c r="AK157" s="105">
        <f t="shared" si="204"/>
        <v>1084</v>
      </c>
      <c r="AL157" s="105">
        <f t="shared" si="204"/>
        <v>123</v>
      </c>
      <c r="AM157" s="105">
        <f t="shared" si="204"/>
        <v>1071</v>
      </c>
      <c r="AN157" s="105">
        <f t="shared" si="204"/>
        <v>210</v>
      </c>
      <c r="AO157" s="105">
        <f t="shared" si="204"/>
        <v>-1142</v>
      </c>
      <c r="AP157" s="105">
        <f t="shared" si="204"/>
        <v>-462</v>
      </c>
      <c r="AQ157" s="105">
        <f t="shared" si="204"/>
        <v>334</v>
      </c>
      <c r="AR157" s="105">
        <f t="shared" si="204"/>
        <v>650</v>
      </c>
      <c r="AS157" s="105">
        <f t="shared" si="204"/>
        <v>982</v>
      </c>
      <c r="AT157" s="105">
        <f t="shared" si="204"/>
        <v>1159</v>
      </c>
      <c r="AU157" s="105">
        <f t="shared" si="204"/>
        <v>2706</v>
      </c>
      <c r="AV157" s="105">
        <f t="shared" si="204"/>
        <v>3018</v>
      </c>
      <c r="AW157" s="105">
        <f t="shared" si="204"/>
        <v>2798</v>
      </c>
      <c r="AX157" s="105">
        <f t="shared" si="204"/>
        <v>633</v>
      </c>
      <c r="AY157" s="105">
        <f t="shared" si="204"/>
        <v>-16</v>
      </c>
      <c r="AZ157" s="105">
        <f t="shared" si="204"/>
        <v>253</v>
      </c>
      <c r="BA157" s="105">
        <f t="shared" si="204"/>
        <v>-101</v>
      </c>
      <c r="BB157" s="105">
        <f t="shared" si="204"/>
        <v>576</v>
      </c>
      <c r="BC157" s="105">
        <f t="shared" si="204"/>
        <v>1604</v>
      </c>
      <c r="BD157" s="105">
        <f t="shared" si="204"/>
        <v>484</v>
      </c>
      <c r="BE157" s="105">
        <f t="shared" si="204"/>
        <v>1060</v>
      </c>
      <c r="BF157" s="105">
        <f t="shared" ref="BF157:CK157" si="205">SUM(BF150:BF156)</f>
        <v>1805</v>
      </c>
      <c r="BG157" s="105">
        <f t="shared" si="205"/>
        <v>298</v>
      </c>
      <c r="BH157" s="105">
        <f t="shared" si="205"/>
        <v>435</v>
      </c>
      <c r="BI157" s="105">
        <f t="shared" si="205"/>
        <v>2488</v>
      </c>
      <c r="BJ157" s="105">
        <f t="shared" si="205"/>
        <v>1381</v>
      </c>
      <c r="BK157" s="105">
        <f t="shared" si="205"/>
        <v>686</v>
      </c>
      <c r="BL157" s="105">
        <f t="shared" si="205"/>
        <v>31</v>
      </c>
      <c r="BM157" s="105">
        <f t="shared" si="205"/>
        <v>-125</v>
      </c>
      <c r="BN157" s="105">
        <f t="shared" si="205"/>
        <v>-568</v>
      </c>
      <c r="BO157" s="105">
        <f t="shared" si="205"/>
        <v>-1455</v>
      </c>
      <c r="BP157" s="105">
        <f t="shared" si="205"/>
        <v>-1049</v>
      </c>
      <c r="BQ157" s="105">
        <f t="shared" si="205"/>
        <v>-672</v>
      </c>
      <c r="BR157" s="105">
        <f t="shared" si="205"/>
        <v>-533</v>
      </c>
      <c r="BS157" s="105">
        <f t="shared" si="205"/>
        <v>-2052</v>
      </c>
      <c r="BT157" s="105">
        <f t="shared" si="205"/>
        <v>-1472</v>
      </c>
      <c r="BU157" s="105">
        <f t="shared" si="205"/>
        <v>-905</v>
      </c>
      <c r="BV157" s="105">
        <f t="shared" si="205"/>
        <v>-1640</v>
      </c>
      <c r="BW157" s="105">
        <f t="shared" si="205"/>
        <v>-2882</v>
      </c>
      <c r="BX157" s="105">
        <f t="shared" si="205"/>
        <v>-1700</v>
      </c>
      <c r="BY157" s="105">
        <f t="shared" si="205"/>
        <v>-290</v>
      </c>
      <c r="BZ157" s="105">
        <f t="shared" si="205"/>
        <v>-1077</v>
      </c>
      <c r="CA157" s="105">
        <f t="shared" si="205"/>
        <v>-1033</v>
      </c>
      <c r="CB157" s="105">
        <f t="shared" si="205"/>
        <v>433</v>
      </c>
      <c r="CC157" s="105">
        <f t="shared" si="205"/>
        <v>1002</v>
      </c>
      <c r="CD157" s="105">
        <f t="shared" si="205"/>
        <v>1445</v>
      </c>
      <c r="CE157" s="105">
        <f t="shared" si="205"/>
        <v>372</v>
      </c>
      <c r="CF157" s="105">
        <f t="shared" si="205"/>
        <v>-620</v>
      </c>
      <c r="CG157" s="105">
        <f t="shared" si="205"/>
        <v>-409</v>
      </c>
      <c r="CH157" s="105">
        <f t="shared" si="205"/>
        <v>779</v>
      </c>
      <c r="CI157" s="105">
        <f t="shared" si="205"/>
        <v>1885</v>
      </c>
      <c r="CJ157" s="105">
        <f t="shared" si="205"/>
        <v>2166</v>
      </c>
      <c r="CK157" s="105">
        <f t="shared" si="205"/>
        <v>2949</v>
      </c>
      <c r="CL157" s="105">
        <f t="shared" ref="CL157:DQ157" si="206">SUM(CL150:CL156)</f>
        <v>2376</v>
      </c>
      <c r="CM157" s="105">
        <f t="shared" si="206"/>
        <v>1063</v>
      </c>
      <c r="CN157" s="105">
        <f t="shared" si="206"/>
        <v>864</v>
      </c>
      <c r="CO157" s="105">
        <f t="shared" si="206"/>
        <v>7</v>
      </c>
      <c r="CP157" s="105">
        <f t="shared" si="206"/>
        <v>-633</v>
      </c>
      <c r="CQ157" s="105">
        <f t="shared" si="206"/>
        <v>-809</v>
      </c>
      <c r="CR157" s="105">
        <f t="shared" si="206"/>
        <v>-1236</v>
      </c>
      <c r="CS157" s="105">
        <f t="shared" si="206"/>
        <v>-2066</v>
      </c>
      <c r="CT157" s="105">
        <f t="shared" si="206"/>
        <v>-1369</v>
      </c>
      <c r="CU157" s="105">
        <f t="shared" si="206"/>
        <v>-41</v>
      </c>
      <c r="CV157" s="105">
        <f t="shared" si="206"/>
        <v>1499</v>
      </c>
      <c r="CW157" s="105">
        <f t="shared" si="206"/>
        <v>1554</v>
      </c>
      <c r="CX157" s="105">
        <f t="shared" si="206"/>
        <v>550</v>
      </c>
      <c r="CY157" s="105">
        <f t="shared" si="206"/>
        <v>903</v>
      </c>
      <c r="CZ157" s="105">
        <f t="shared" si="206"/>
        <v>-1310</v>
      </c>
      <c r="DA157" s="105">
        <f t="shared" si="206"/>
        <v>-1252</v>
      </c>
      <c r="DB157" s="105">
        <f t="shared" si="206"/>
        <v>375</v>
      </c>
      <c r="DC157" s="105">
        <f t="shared" si="206"/>
        <v>3264</v>
      </c>
      <c r="DD157" s="105">
        <f t="shared" si="206"/>
        <v>4174</v>
      </c>
      <c r="DE157" s="105">
        <f t="shared" si="206"/>
        <v>2856</v>
      </c>
      <c r="DF157" s="105">
        <f t="shared" si="206"/>
        <v>1745</v>
      </c>
      <c r="DG157" s="105">
        <f t="shared" si="206"/>
        <v>2498</v>
      </c>
      <c r="DH157" s="105">
        <f t="shared" si="206"/>
        <v>3653</v>
      </c>
      <c r="DI157" s="105">
        <f t="shared" si="206"/>
        <v>3535</v>
      </c>
      <c r="DJ157" s="105">
        <f t="shared" si="206"/>
        <v>4610</v>
      </c>
      <c r="DK157" s="105">
        <f t="shared" si="206"/>
        <v>3710</v>
      </c>
      <c r="DL157" s="105">
        <f t="shared" si="206"/>
        <v>4747</v>
      </c>
      <c r="DM157" s="105">
        <f t="shared" si="206"/>
        <v>3111</v>
      </c>
      <c r="DN157" s="105">
        <f t="shared" si="206"/>
        <v>1663</v>
      </c>
      <c r="DO157" s="105">
        <f t="shared" si="206"/>
        <v>1123</v>
      </c>
      <c r="DP157" s="105">
        <f t="shared" si="206"/>
        <v>1410</v>
      </c>
      <c r="DQ157" s="105">
        <f t="shared" si="206"/>
        <v>1123</v>
      </c>
      <c r="DR157" s="105">
        <f t="shared" ref="DR157:ER157" si="207">SUM(DR150:DR156)</f>
        <v>1412</v>
      </c>
      <c r="DS157" s="105">
        <f t="shared" si="207"/>
        <v>1300</v>
      </c>
      <c r="DT157" s="105">
        <f t="shared" si="207"/>
        <v>1644</v>
      </c>
      <c r="DU157" s="105">
        <f t="shared" si="207"/>
        <v>1603</v>
      </c>
      <c r="DV157" s="105">
        <f t="shared" si="207"/>
        <v>2632</v>
      </c>
      <c r="DW157" s="105">
        <f t="shared" si="207"/>
        <v>3709</v>
      </c>
      <c r="DX157" s="105">
        <f t="shared" si="207"/>
        <v>2941</v>
      </c>
      <c r="DY157" s="105">
        <f t="shared" si="207"/>
        <v>1701</v>
      </c>
      <c r="DZ157" s="105">
        <f t="shared" si="207"/>
        <v>1209</v>
      </c>
      <c r="EA157" s="105">
        <f t="shared" si="207"/>
        <v>2561</v>
      </c>
      <c r="EB157" s="105">
        <f t="shared" si="207"/>
        <v>2968</v>
      </c>
      <c r="EC157" s="105">
        <f t="shared" si="207"/>
        <v>2604</v>
      </c>
      <c r="ED157" s="105">
        <f t="shared" si="207"/>
        <v>2965</v>
      </c>
      <c r="EE157" s="105">
        <f t="shared" si="207"/>
        <v>1332</v>
      </c>
      <c r="EF157" s="105">
        <f t="shared" si="207"/>
        <v>480</v>
      </c>
      <c r="EG157" s="105">
        <f t="shared" si="207"/>
        <v>3327</v>
      </c>
      <c r="EH157" s="105">
        <f t="shared" si="207"/>
        <v>1651</v>
      </c>
      <c r="EI157" s="105">
        <f t="shared" si="207"/>
        <v>1607</v>
      </c>
      <c r="EJ157" s="105">
        <f t="shared" si="207"/>
        <v>3114</v>
      </c>
      <c r="EK157" s="105">
        <f t="shared" si="207"/>
        <v>4726</v>
      </c>
      <c r="EL157" s="105">
        <f t="shared" si="207"/>
        <v>5167</v>
      </c>
      <c r="EM157" s="105">
        <f t="shared" si="207"/>
        <v>4520</v>
      </c>
      <c r="EN157" s="105">
        <f t="shared" si="207"/>
        <v>2734</v>
      </c>
      <c r="EO157" s="105">
        <f t="shared" si="207"/>
        <v>1099</v>
      </c>
      <c r="EP157" s="105">
        <f t="shared" si="207"/>
        <v>2168</v>
      </c>
      <c r="EQ157" s="105">
        <f t="shared" si="207"/>
        <v>1186</v>
      </c>
      <c r="ER157" s="105">
        <f t="shared" si="207"/>
        <v>511</v>
      </c>
      <c r="ES157" s="106">
        <v>2091</v>
      </c>
      <c r="ET157" s="106">
        <v>2091</v>
      </c>
      <c r="EU157" s="106">
        <v>2091</v>
      </c>
      <c r="EV157" s="106">
        <v>1263</v>
      </c>
      <c r="EW157" s="106">
        <v>1264</v>
      </c>
      <c r="EX157" s="106">
        <v>1261</v>
      </c>
      <c r="EY157" s="106">
        <v>1390</v>
      </c>
      <c r="EZ157" s="106">
        <v>1890</v>
      </c>
      <c r="FA157" s="106">
        <v>1225</v>
      </c>
      <c r="FB157" s="106">
        <v>1820</v>
      </c>
      <c r="FC157" s="106">
        <v>413</v>
      </c>
      <c r="FD157" s="106">
        <v>693</v>
      </c>
      <c r="FE157" s="106">
        <v>1142</v>
      </c>
      <c r="FF157" s="106">
        <v>190</v>
      </c>
      <c r="FG157" s="106">
        <v>-16</v>
      </c>
      <c r="FH157" s="106">
        <v>440</v>
      </c>
      <c r="FI157" s="106">
        <v>2300</v>
      </c>
      <c r="FJ157" s="106">
        <v>2124</v>
      </c>
      <c r="FK157" s="106">
        <v>2626</v>
      </c>
      <c r="FL157" s="106">
        <v>2271</v>
      </c>
      <c r="FM157" s="106">
        <v>631</v>
      </c>
      <c r="FN157" s="106">
        <v>777</v>
      </c>
      <c r="FO157" s="106">
        <v>109</v>
      </c>
      <c r="FP157" s="106">
        <v>372</v>
      </c>
      <c r="FQ157" s="106">
        <v>382</v>
      </c>
      <c r="FR157" s="106">
        <v>448</v>
      </c>
      <c r="FS157" s="106">
        <v>2282</v>
      </c>
      <c r="FT157" s="106">
        <v>2716</v>
      </c>
      <c r="FU157" s="106">
        <v>2596</v>
      </c>
      <c r="FV157" s="106">
        <v>2073</v>
      </c>
      <c r="FW157" s="106">
        <v>4276</v>
      </c>
      <c r="FX157" s="106">
        <v>3634</v>
      </c>
      <c r="FY157" s="106">
        <v>4305</v>
      </c>
      <c r="FZ157" s="106">
        <v>3383</v>
      </c>
      <c r="GA157" s="106">
        <v>4579</v>
      </c>
      <c r="GB157" s="106">
        <v>-175</v>
      </c>
      <c r="GC157" s="106">
        <v>-2171</v>
      </c>
      <c r="GD157" s="106">
        <v>-2785</v>
      </c>
      <c r="GE157" s="106">
        <v>-1904</v>
      </c>
      <c r="GF157" s="106">
        <v>-227</v>
      </c>
      <c r="GG157" s="106">
        <v>-116</v>
      </c>
      <c r="GH157" s="106">
        <v>3214</v>
      </c>
      <c r="GI157" s="106">
        <v>691</v>
      </c>
      <c r="GJ157" s="106">
        <v>-854</v>
      </c>
      <c r="GK157" s="106">
        <v>-352</v>
      </c>
      <c r="GL157" s="106">
        <v>3512</v>
      </c>
      <c r="GM157" s="106">
        <v>4043</v>
      </c>
      <c r="GN157" s="106">
        <v>5610</v>
      </c>
      <c r="GO157" s="106">
        <v>2904</v>
      </c>
      <c r="GP157" s="106">
        <v>801</v>
      </c>
      <c r="GQ157" s="106">
        <v>3885</v>
      </c>
      <c r="GR157" s="106">
        <v>6733</v>
      </c>
      <c r="GS157" s="106">
        <v>1092</v>
      </c>
      <c r="GT157" s="106">
        <v>-2890</v>
      </c>
      <c r="GU157" s="106">
        <v>-1582</v>
      </c>
      <c r="GV157" s="106">
        <v>-3983</v>
      </c>
      <c r="GW157" s="106">
        <v>-8220</v>
      </c>
      <c r="GX157" s="106">
        <v>-8275</v>
      </c>
      <c r="GY157" s="106">
        <v>-9438</v>
      </c>
      <c r="GZ157" s="106">
        <v>-8852</v>
      </c>
      <c r="HA157" s="106">
        <v>-2174</v>
      </c>
      <c r="HB157" s="106">
        <v>4328</v>
      </c>
      <c r="HC157" s="106">
        <v>1167</v>
      </c>
      <c r="HD157" s="106">
        <v>-6272</v>
      </c>
      <c r="HE157" s="106">
        <v>-3950</v>
      </c>
      <c r="HF157" s="106">
        <v>-2570</v>
      </c>
      <c r="HG157" s="106">
        <v>-6114</v>
      </c>
      <c r="HH157" s="106">
        <v>-12610</v>
      </c>
      <c r="HI157" s="106">
        <v>-13351</v>
      </c>
      <c r="HJ157" s="106">
        <v>-4380</v>
      </c>
      <c r="HK157" s="106">
        <v>-4838</v>
      </c>
      <c r="HL157" s="106">
        <v>-8653</v>
      </c>
      <c r="HM157" s="106">
        <v>-8501</v>
      </c>
      <c r="HN157" s="106">
        <v>-2356</v>
      </c>
      <c r="HO157" s="106">
        <v>892</v>
      </c>
      <c r="HP157" s="106">
        <v>790</v>
      </c>
      <c r="HQ157" s="106">
        <v>-7418</v>
      </c>
      <c r="HR157" s="106">
        <v>-10775</v>
      </c>
      <c r="HS157" s="106">
        <v>-10375</v>
      </c>
      <c r="HT157" s="106">
        <v>-14019</v>
      </c>
      <c r="HU157" s="106">
        <v>-15030</v>
      </c>
      <c r="HV157" s="106">
        <v>-16420</v>
      </c>
      <c r="HW157" s="106">
        <v>-11485</v>
      </c>
      <c r="HX157" s="106">
        <v>-6643</v>
      </c>
      <c r="HY157" s="106">
        <v>-8369</v>
      </c>
      <c r="HZ157" s="106">
        <v>-9312</v>
      </c>
      <c r="IA157" s="106">
        <v>-8828</v>
      </c>
      <c r="IB157" s="106">
        <v>-5388</v>
      </c>
      <c r="IC157" s="106">
        <v>-762</v>
      </c>
      <c r="ID157" s="106">
        <v>-1922</v>
      </c>
      <c r="IE157" s="106">
        <v>-10379</v>
      </c>
    </row>
    <row r="158" spans="1:253" s="100" customFormat="1" ht="12" thickTop="1" x14ac:dyDescent="0.2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3"/>
      <c r="BU158" s="103"/>
      <c r="BV158" s="103"/>
      <c r="BW158" s="103"/>
      <c r="BX158" s="103"/>
      <c r="BY158" s="103"/>
      <c r="BZ158" s="103"/>
      <c r="CA158" s="103"/>
      <c r="CB158" s="103"/>
      <c r="CC158" s="103"/>
      <c r="CD158" s="103"/>
      <c r="CE158" s="103"/>
      <c r="CF158" s="103"/>
      <c r="CG158" s="103"/>
      <c r="CH158" s="103"/>
      <c r="CI158" s="103"/>
      <c r="CJ158" s="103"/>
      <c r="CK158" s="103"/>
      <c r="CL158" s="103"/>
      <c r="CM158" s="103"/>
      <c r="CN158" s="103"/>
      <c r="CO158" s="103"/>
      <c r="CP158" s="103"/>
      <c r="CQ158" s="103"/>
      <c r="CR158" s="103"/>
      <c r="CS158" s="103"/>
      <c r="CT158" s="103"/>
      <c r="CU158" s="103"/>
      <c r="CV158" s="103"/>
      <c r="CW158" s="103"/>
      <c r="CX158" s="103"/>
      <c r="CY158" s="103"/>
      <c r="CZ158" s="103"/>
      <c r="DA158" s="103"/>
      <c r="DB158" s="103"/>
      <c r="DC158" s="103"/>
      <c r="DD158" s="103"/>
      <c r="DE158" s="103"/>
      <c r="DF158" s="103"/>
      <c r="DG158" s="103"/>
      <c r="DH158" s="103"/>
      <c r="DI158" s="103"/>
      <c r="DJ158" s="103"/>
      <c r="DK158" s="103"/>
      <c r="DL158" s="103"/>
      <c r="DM158" s="103"/>
      <c r="DN158" s="103"/>
      <c r="DO158" s="103"/>
      <c r="DP158" s="103"/>
      <c r="DQ158" s="103"/>
      <c r="DR158" s="103"/>
      <c r="DS158" s="103"/>
      <c r="DT158" s="103"/>
      <c r="DU158" s="103"/>
      <c r="DV158" s="103"/>
      <c r="DW158" s="103"/>
      <c r="DX158" s="103"/>
      <c r="DY158" s="103"/>
      <c r="DZ158" s="103"/>
      <c r="EA158" s="103"/>
      <c r="EB158" s="103"/>
      <c r="EC158" s="103"/>
      <c r="ED158" s="103"/>
      <c r="EE158" s="103"/>
      <c r="EF158" s="103"/>
      <c r="EG158" s="103"/>
      <c r="EH158" s="103"/>
      <c r="EI158" s="103"/>
      <c r="EJ158" s="103"/>
      <c r="EK158" s="103"/>
      <c r="EL158" s="103"/>
      <c r="EM158" s="103"/>
      <c r="EN158" s="103"/>
      <c r="EO158" s="103"/>
      <c r="EP158" s="103"/>
      <c r="EQ158" s="103"/>
      <c r="ER158" s="103"/>
    </row>
    <row r="159" spans="1:253" s="100" customFormat="1" ht="11.25" x14ac:dyDescent="0.2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3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3"/>
      <c r="BU159" s="103"/>
      <c r="BV159" s="103"/>
      <c r="BW159" s="103"/>
      <c r="BX159" s="103"/>
      <c r="BY159" s="103"/>
      <c r="BZ159" s="103"/>
      <c r="CA159" s="103"/>
      <c r="CB159" s="103"/>
      <c r="CC159" s="103"/>
      <c r="CD159" s="103"/>
      <c r="CE159" s="103"/>
      <c r="CF159" s="103"/>
      <c r="CG159" s="103"/>
      <c r="CH159" s="103"/>
      <c r="CI159" s="103"/>
      <c r="CJ159" s="103"/>
      <c r="CK159" s="103"/>
      <c r="CL159" s="103"/>
      <c r="CM159" s="103"/>
      <c r="CN159" s="103"/>
      <c r="CO159" s="103"/>
      <c r="CP159" s="103"/>
      <c r="CQ159" s="103"/>
      <c r="CR159" s="103"/>
      <c r="CS159" s="103"/>
      <c r="CT159" s="103"/>
      <c r="CU159" s="103"/>
      <c r="CV159" s="103"/>
      <c r="CW159" s="103"/>
      <c r="CX159" s="103"/>
      <c r="CY159" s="103"/>
      <c r="CZ159" s="103"/>
      <c r="DA159" s="103"/>
      <c r="DB159" s="103"/>
      <c r="DC159" s="103"/>
      <c r="DD159" s="103"/>
      <c r="DE159" s="103"/>
      <c r="DF159" s="103"/>
      <c r="DG159" s="103"/>
      <c r="DH159" s="103"/>
      <c r="DI159" s="103"/>
      <c r="DJ159" s="103"/>
      <c r="DK159" s="103"/>
      <c r="DL159" s="103"/>
      <c r="DM159" s="103"/>
      <c r="DN159" s="103"/>
      <c r="DO159" s="103"/>
      <c r="DP159" s="103"/>
      <c r="DQ159" s="103"/>
      <c r="DR159" s="103"/>
      <c r="DS159" s="103"/>
      <c r="DT159" s="103"/>
      <c r="DU159" s="103"/>
      <c r="DV159" s="103"/>
      <c r="DW159" s="103"/>
      <c r="DX159" s="103"/>
      <c r="DY159" s="103"/>
      <c r="DZ159" s="103"/>
      <c r="EA159" s="103"/>
      <c r="EB159" s="103"/>
      <c r="EC159" s="103"/>
      <c r="ED159" s="103"/>
      <c r="EE159" s="103"/>
      <c r="EF159" s="103"/>
      <c r="EG159" s="103"/>
      <c r="EH159" s="103"/>
      <c r="EI159" s="103"/>
      <c r="EJ159" s="103"/>
      <c r="EK159" s="103"/>
      <c r="EL159" s="103"/>
      <c r="EM159" s="103"/>
      <c r="EN159" s="103"/>
      <c r="EO159" s="103"/>
      <c r="EP159" s="103"/>
      <c r="EQ159" s="103"/>
      <c r="ER159" s="103"/>
    </row>
    <row r="160" spans="1:253" s="100" customFormat="1" ht="11.25" x14ac:dyDescent="0.2">
      <c r="A160" s="103"/>
      <c r="B160" s="103">
        <v>53.9</v>
      </c>
      <c r="C160" s="103">
        <v>55.8</v>
      </c>
      <c r="D160" s="103">
        <v>58.8</v>
      </c>
      <c r="E160" s="103">
        <v>58.4</v>
      </c>
      <c r="F160" s="103">
        <v>55.6</v>
      </c>
      <c r="G160" s="103">
        <v>54.3</v>
      </c>
      <c r="H160" s="103">
        <v>52.3</v>
      </c>
      <c r="I160" s="103">
        <v>60.3</v>
      </c>
      <c r="J160" s="103">
        <v>62</v>
      </c>
      <c r="K160" s="103">
        <v>59.2</v>
      </c>
      <c r="L160" s="103">
        <v>58.4</v>
      </c>
      <c r="M160" s="103">
        <v>55.7</v>
      </c>
      <c r="N160" s="103">
        <v>51.5</v>
      </c>
      <c r="O160" s="103">
        <v>52</v>
      </c>
      <c r="P160" s="103">
        <v>53.2</v>
      </c>
      <c r="Q160" s="103">
        <v>56.9</v>
      </c>
      <c r="R160" s="103">
        <v>53.8</v>
      </c>
      <c r="S160" s="103">
        <v>50.1</v>
      </c>
      <c r="T160" s="103">
        <v>51</v>
      </c>
      <c r="U160" s="103">
        <v>51.5</v>
      </c>
      <c r="V160" s="103">
        <v>50.8</v>
      </c>
      <c r="W160" s="103">
        <v>50.1</v>
      </c>
      <c r="X160" s="103">
        <v>47.7</v>
      </c>
      <c r="Y160" s="103">
        <v>46.5</v>
      </c>
      <c r="Z160" s="103">
        <v>46.6</v>
      </c>
      <c r="AA160" s="103">
        <v>46.3</v>
      </c>
      <c r="AB160" s="103">
        <v>46.7</v>
      </c>
      <c r="AC160" s="103">
        <v>45.1</v>
      </c>
      <c r="AD160" s="103">
        <v>47.3</v>
      </c>
      <c r="AE160" s="103">
        <v>47.1</v>
      </c>
      <c r="AF160" s="103">
        <v>48.3</v>
      </c>
      <c r="AG160" s="103">
        <v>46.9</v>
      </c>
      <c r="AH160" s="103">
        <v>46.3</v>
      </c>
      <c r="AI160" s="103">
        <v>46.9</v>
      </c>
      <c r="AJ160" s="103">
        <v>47.7</v>
      </c>
      <c r="AK160" s="103">
        <v>47.6</v>
      </c>
      <c r="AL160" s="103">
        <v>46.6</v>
      </c>
      <c r="AM160" s="103">
        <v>47.7</v>
      </c>
      <c r="AN160" s="103">
        <v>46.7</v>
      </c>
      <c r="AO160" s="103">
        <v>44.9</v>
      </c>
      <c r="AP160" s="103">
        <v>45.5</v>
      </c>
      <c r="AQ160" s="103">
        <v>46.4</v>
      </c>
      <c r="AR160" s="103">
        <v>46.7</v>
      </c>
      <c r="AS160" s="103">
        <v>47.1</v>
      </c>
      <c r="AT160" s="103">
        <v>47.2</v>
      </c>
      <c r="AU160" s="103">
        <v>48.9</v>
      </c>
      <c r="AV160" s="103">
        <v>49.2</v>
      </c>
      <c r="AW160" s="103">
        <v>49</v>
      </c>
      <c r="AX160" s="103">
        <v>46.8</v>
      </c>
      <c r="AY160" s="103">
        <v>46.1</v>
      </c>
      <c r="AZ160" s="103">
        <v>46.4</v>
      </c>
      <c r="BA160" s="103">
        <v>46</v>
      </c>
      <c r="BB160" s="103">
        <v>46.8</v>
      </c>
      <c r="BC160" s="103">
        <v>47.8</v>
      </c>
      <c r="BD160" s="103">
        <v>46.8</v>
      </c>
      <c r="BE160" s="103">
        <v>47.4</v>
      </c>
      <c r="BF160" s="103">
        <v>48.2</v>
      </c>
      <c r="BG160" s="103">
        <v>46.7</v>
      </c>
      <c r="BH160" s="103">
        <v>46.8</v>
      </c>
      <c r="BI160" s="103">
        <v>49</v>
      </c>
      <c r="BJ160" s="103">
        <v>48.1</v>
      </c>
      <c r="BK160" s="103">
        <v>47.5</v>
      </c>
      <c r="BL160" s="103">
        <v>46.8</v>
      </c>
      <c r="BM160" s="103">
        <v>47</v>
      </c>
      <c r="BN160" s="103">
        <v>46.6</v>
      </c>
      <c r="BO160" s="103">
        <v>45.8</v>
      </c>
      <c r="BP160" s="103">
        <v>46.5</v>
      </c>
      <c r="BQ160" s="103">
        <v>47</v>
      </c>
      <c r="BR160" s="103">
        <v>47.1</v>
      </c>
      <c r="BS160" s="103">
        <v>45.8</v>
      </c>
      <c r="BT160" s="103">
        <v>46.4</v>
      </c>
      <c r="BU160" s="103">
        <v>47</v>
      </c>
      <c r="BV160" s="103">
        <v>46.2</v>
      </c>
      <c r="BW160" s="103">
        <v>44.9</v>
      </c>
      <c r="BX160" s="103">
        <v>46.6</v>
      </c>
      <c r="BY160" s="103">
        <v>48.1</v>
      </c>
      <c r="BZ160" s="103">
        <v>47.3</v>
      </c>
      <c r="CA160" s="103">
        <v>47.4</v>
      </c>
      <c r="CB160" s="103">
        <v>48.8</v>
      </c>
      <c r="CC160" s="103">
        <v>49.5</v>
      </c>
      <c r="CD160" s="103">
        <v>50</v>
      </c>
      <c r="CE160" s="103">
        <v>49.1</v>
      </c>
      <c r="CF160" s="103">
        <v>48.2</v>
      </c>
      <c r="CG160" s="103">
        <v>48.5</v>
      </c>
      <c r="CH160" s="103">
        <v>49.8</v>
      </c>
      <c r="CI160" s="103">
        <v>50.9</v>
      </c>
      <c r="CJ160" s="103">
        <v>51.2</v>
      </c>
      <c r="CK160" s="103">
        <v>52</v>
      </c>
      <c r="CL160" s="103">
        <v>51.5</v>
      </c>
      <c r="CM160" s="103">
        <v>50.2</v>
      </c>
      <c r="CN160" s="103">
        <v>50</v>
      </c>
      <c r="CO160" s="103">
        <v>49.2</v>
      </c>
      <c r="CP160" s="103">
        <v>48.6</v>
      </c>
      <c r="CQ160" s="103">
        <v>48.4</v>
      </c>
      <c r="CR160" s="103">
        <v>48</v>
      </c>
      <c r="CS160" s="103">
        <v>47.1</v>
      </c>
      <c r="CT160" s="103">
        <v>47.8</v>
      </c>
      <c r="CU160" s="103">
        <v>49.2</v>
      </c>
      <c r="CV160" s="103">
        <v>50.8</v>
      </c>
      <c r="CW160" s="103">
        <v>50.9</v>
      </c>
      <c r="CX160" s="103">
        <v>49.8</v>
      </c>
      <c r="CY160" s="103">
        <v>50.2</v>
      </c>
      <c r="CZ160" s="103">
        <v>48</v>
      </c>
      <c r="DA160" s="103">
        <v>48</v>
      </c>
      <c r="DB160" s="103">
        <v>49.7</v>
      </c>
      <c r="DC160" s="103">
        <v>52.6</v>
      </c>
      <c r="DD160" s="103">
        <v>53.5</v>
      </c>
      <c r="DE160" s="103">
        <v>52.2</v>
      </c>
      <c r="DF160" s="103">
        <v>51</v>
      </c>
      <c r="DG160" s="103">
        <v>51.8</v>
      </c>
      <c r="DH160" s="103">
        <v>53</v>
      </c>
      <c r="DI160" s="103">
        <v>52.8</v>
      </c>
      <c r="DJ160" s="103">
        <v>53.8</v>
      </c>
      <c r="DK160" s="103">
        <v>52.9</v>
      </c>
      <c r="DL160" s="103">
        <v>53.9</v>
      </c>
      <c r="DM160" s="103">
        <v>52.3</v>
      </c>
      <c r="DN160" s="103">
        <v>50.9</v>
      </c>
      <c r="DO160" s="103">
        <v>50.3</v>
      </c>
      <c r="DP160" s="103">
        <v>50.6</v>
      </c>
      <c r="DQ160" s="103">
        <v>50.3</v>
      </c>
      <c r="DR160" s="103">
        <v>50.6</v>
      </c>
      <c r="DS160" s="103">
        <v>50.5</v>
      </c>
      <c r="DT160" s="103">
        <v>50.8</v>
      </c>
      <c r="DU160" s="103">
        <v>50.8</v>
      </c>
      <c r="DV160" s="103">
        <v>51.8</v>
      </c>
      <c r="DW160" s="103">
        <v>52.9</v>
      </c>
      <c r="DX160" s="103">
        <v>52.1</v>
      </c>
      <c r="DY160" s="103">
        <v>50.9</v>
      </c>
      <c r="DZ160" s="103">
        <v>50.4</v>
      </c>
      <c r="EA160" s="103">
        <v>51.8</v>
      </c>
      <c r="EB160" s="103">
        <v>52.1</v>
      </c>
      <c r="EC160" s="103">
        <v>51.7</v>
      </c>
      <c r="ED160" s="103">
        <v>52.1</v>
      </c>
      <c r="EE160" s="103">
        <v>50.3</v>
      </c>
      <c r="EF160" s="103">
        <v>49.3</v>
      </c>
      <c r="EG160" s="103">
        <v>52.1</v>
      </c>
      <c r="EH160" s="103">
        <v>50.3</v>
      </c>
      <c r="EI160" s="103">
        <v>50.2</v>
      </c>
      <c r="EJ160" s="103">
        <v>51.3</v>
      </c>
      <c r="EK160" s="103">
        <v>52.9</v>
      </c>
      <c r="EL160" s="103">
        <v>53.2</v>
      </c>
      <c r="EM160" s="103">
        <v>52.5</v>
      </c>
      <c r="EN160" s="103">
        <v>50.5</v>
      </c>
      <c r="EO160" s="103">
        <v>48.9</v>
      </c>
      <c r="EP160" s="103">
        <v>49.8</v>
      </c>
      <c r="EQ160" s="103">
        <v>48.8</v>
      </c>
      <c r="ER160" s="103">
        <v>47.9</v>
      </c>
      <c r="ES160" s="100">
        <v>48.9</v>
      </c>
      <c r="ET160" s="100">
        <v>48.6</v>
      </c>
      <c r="EU160" s="100">
        <v>48.4</v>
      </c>
      <c r="EV160" s="100">
        <v>48.2</v>
      </c>
      <c r="EW160" s="100">
        <v>48.1</v>
      </c>
      <c r="EX160" s="100">
        <v>48.1</v>
      </c>
      <c r="EY160" s="100">
        <v>48.2</v>
      </c>
      <c r="EZ160" s="100">
        <v>48.7</v>
      </c>
      <c r="FA160" s="100">
        <v>48</v>
      </c>
      <c r="FB160" s="100">
        <v>48.6</v>
      </c>
      <c r="FC160" s="100">
        <v>46.8</v>
      </c>
      <c r="FD160" s="100">
        <v>47.3</v>
      </c>
      <c r="FE160" s="100">
        <v>47.3</v>
      </c>
      <c r="FF160" s="100">
        <v>46.6</v>
      </c>
      <c r="FG160" s="100">
        <v>46.3</v>
      </c>
      <c r="FH160" s="100">
        <v>46.8</v>
      </c>
      <c r="FI160" s="100">
        <v>48.9</v>
      </c>
      <c r="FJ160" s="100">
        <v>48.6</v>
      </c>
      <c r="FK160" s="100">
        <v>49.3</v>
      </c>
      <c r="FL160" s="100">
        <v>48.9</v>
      </c>
      <c r="FM160" s="100">
        <v>47.2</v>
      </c>
      <c r="FN160" s="100">
        <v>47.4</v>
      </c>
      <c r="FO160" s="100">
        <v>46.7</v>
      </c>
      <c r="FP160" s="100">
        <v>47.4</v>
      </c>
      <c r="FQ160" s="100">
        <v>47.5</v>
      </c>
      <c r="FR160" s="100">
        <v>47.6</v>
      </c>
      <c r="FS160" s="100">
        <v>49.5</v>
      </c>
      <c r="FT160" s="100">
        <v>50.3</v>
      </c>
      <c r="FU160" s="100">
        <v>50.2</v>
      </c>
      <c r="FV160" s="100">
        <v>49.7</v>
      </c>
      <c r="FW160" s="100">
        <v>51.8</v>
      </c>
      <c r="FX160" s="100">
        <v>51.5</v>
      </c>
      <c r="FY160" s="100">
        <v>52.6</v>
      </c>
      <c r="FZ160" s="100">
        <v>51.7</v>
      </c>
      <c r="GA160" s="100">
        <v>54</v>
      </c>
      <c r="GB160" s="100">
        <v>49</v>
      </c>
      <c r="GC160" s="100">
        <v>46.9</v>
      </c>
      <c r="GD160" s="100">
        <v>46.9</v>
      </c>
      <c r="GE160" s="100">
        <v>47.8</v>
      </c>
      <c r="GF160" s="100">
        <v>49.6</v>
      </c>
      <c r="GG160" s="100">
        <v>50.4</v>
      </c>
      <c r="GH160" s="100">
        <v>54.4</v>
      </c>
      <c r="GI160" s="100">
        <v>51.8</v>
      </c>
      <c r="GJ160" s="100">
        <v>50.1</v>
      </c>
      <c r="GK160" s="100">
        <v>51.6</v>
      </c>
      <c r="GL160" s="100">
        <v>55.7</v>
      </c>
      <c r="GM160" s="100">
        <v>56.8</v>
      </c>
      <c r="GN160" s="100">
        <v>58.8</v>
      </c>
      <c r="GO160" s="100">
        <v>56.4</v>
      </c>
      <c r="GP160" s="100">
        <v>54.3</v>
      </c>
      <c r="GQ160" s="100">
        <v>57.8</v>
      </c>
      <c r="GR160" s="100">
        <v>61.5</v>
      </c>
      <c r="GS160" s="100">
        <v>55.4</v>
      </c>
      <c r="GT160" s="100">
        <v>51.7</v>
      </c>
      <c r="GU160" s="100">
        <v>53.6</v>
      </c>
      <c r="GV160" s="100">
        <v>51.2</v>
      </c>
      <c r="GW160" s="100">
        <v>46.8</v>
      </c>
      <c r="GX160" s="100">
        <v>46.8</v>
      </c>
      <c r="GY160" s="100">
        <v>46.6</v>
      </c>
      <c r="GZ160" s="100">
        <v>47.9</v>
      </c>
      <c r="HA160" s="100">
        <v>55</v>
      </c>
      <c r="HB160" s="100">
        <v>62.3</v>
      </c>
      <c r="HC160" s="100">
        <v>59.5</v>
      </c>
      <c r="HD160" s="100">
        <v>51.9</v>
      </c>
      <c r="HE160" s="100">
        <v>54.3</v>
      </c>
      <c r="HF160" s="100">
        <v>57.2</v>
      </c>
      <c r="HG160" s="100">
        <v>54.1</v>
      </c>
      <c r="HH160" s="100">
        <v>47.9</v>
      </c>
      <c r="HI160" s="100">
        <v>47.7</v>
      </c>
      <c r="HJ160" s="100">
        <v>57.2</v>
      </c>
      <c r="HK160" s="100">
        <v>56.7</v>
      </c>
      <c r="HL160" s="100">
        <v>52.4</v>
      </c>
      <c r="HM160" s="100">
        <v>53.9</v>
      </c>
      <c r="HN160" s="100">
        <v>61.4</v>
      </c>
      <c r="HO160" s="100">
        <v>65</v>
      </c>
      <c r="HP160" s="100">
        <v>64.599999999999994</v>
      </c>
      <c r="HQ160" s="100">
        <v>56.9</v>
      </c>
      <c r="HR160" s="100">
        <v>53.4</v>
      </c>
      <c r="HS160" s="100">
        <v>53.8</v>
      </c>
      <c r="HT160" s="100">
        <v>51.7</v>
      </c>
      <c r="HU160" s="100">
        <v>48.9</v>
      </c>
      <c r="HV160" s="100">
        <v>50.4</v>
      </c>
      <c r="HW160" s="100">
        <v>55.5</v>
      </c>
      <c r="HX160" s="100">
        <v>60.6</v>
      </c>
      <c r="HY160" s="100">
        <v>58.8</v>
      </c>
      <c r="HZ160" s="100">
        <v>57.8</v>
      </c>
      <c r="IA160" s="100">
        <v>61</v>
      </c>
      <c r="IB160" s="100">
        <v>65.099999999999994</v>
      </c>
      <c r="IC160" s="100">
        <v>70.900000000000006</v>
      </c>
      <c r="ID160" s="100">
        <v>69.7</v>
      </c>
      <c r="IE160" s="100">
        <v>60.9</v>
      </c>
    </row>
    <row r="161" spans="1:256" s="100" customFormat="1" ht="11.25" x14ac:dyDescent="0.2">
      <c r="A161" s="103"/>
      <c r="B161" s="103">
        <v>54.357999999999997</v>
      </c>
      <c r="C161" s="103">
        <v>54.372</v>
      </c>
      <c r="D161" s="103">
        <v>53.842999999999996</v>
      </c>
      <c r="E161" s="103">
        <v>53.354999999999997</v>
      </c>
      <c r="F161" s="103">
        <v>52.853999999999999</v>
      </c>
      <c r="G161" s="103">
        <v>52.321999999999996</v>
      </c>
      <c r="H161" s="103">
        <v>52.259</v>
      </c>
      <c r="I161" s="103">
        <v>52.637999999999998</v>
      </c>
      <c r="J161" s="103">
        <v>52.707999999999998</v>
      </c>
      <c r="K161" s="103">
        <v>51.79</v>
      </c>
      <c r="L161" s="103">
        <v>51.195999999999998</v>
      </c>
      <c r="M161" s="103">
        <v>51.063000000000002</v>
      </c>
      <c r="N161" s="103">
        <v>50.84</v>
      </c>
      <c r="O161" s="103">
        <v>50.344999999999999</v>
      </c>
      <c r="P161" s="103">
        <v>50.38</v>
      </c>
      <c r="Q161" s="103">
        <v>50.564</v>
      </c>
      <c r="R161" s="103">
        <v>50.187999999999995</v>
      </c>
      <c r="S161" s="103">
        <v>49.286000000000001</v>
      </c>
      <c r="T161" s="103">
        <v>48.838000000000001</v>
      </c>
      <c r="U161" s="103">
        <v>48.207000000000001</v>
      </c>
      <c r="V161" s="103">
        <v>47.683</v>
      </c>
      <c r="W161" s="103">
        <v>47.669000000000004</v>
      </c>
      <c r="X161" s="103">
        <v>47.519000000000005</v>
      </c>
      <c r="Y161" s="103">
        <v>46.698</v>
      </c>
      <c r="Z161" s="103">
        <v>46.825000000000003</v>
      </c>
      <c r="AA161" s="103">
        <v>45.930999999999997</v>
      </c>
      <c r="AB161" s="103">
        <v>46.656000000000006</v>
      </c>
      <c r="AC161" s="103">
        <v>46.554000000000002</v>
      </c>
      <c r="AD161" s="103">
        <v>46.646999999999998</v>
      </c>
      <c r="AE161" s="103">
        <v>46.626000000000005</v>
      </c>
      <c r="AF161" s="103">
        <v>46.591999999999999</v>
      </c>
      <c r="AG161" s="103">
        <v>46.484999999999999</v>
      </c>
      <c r="AH161" s="103">
        <v>46.460999999999999</v>
      </c>
      <c r="AI161" s="103">
        <v>46.539000000000001</v>
      </c>
      <c r="AJ161" s="103">
        <v>46.534999999999997</v>
      </c>
      <c r="AK161" s="103">
        <v>46.515999999999998</v>
      </c>
      <c r="AL161" s="103">
        <v>46.477000000000004</v>
      </c>
      <c r="AM161" s="103">
        <v>46.629000000000005</v>
      </c>
      <c r="AN161" s="103">
        <v>46.49</v>
      </c>
      <c r="AO161" s="103">
        <v>46.042000000000002</v>
      </c>
      <c r="AP161" s="103">
        <v>45.962000000000003</v>
      </c>
      <c r="AQ161" s="103">
        <v>46.065999999999995</v>
      </c>
      <c r="AR161" s="103">
        <v>46.05</v>
      </c>
      <c r="AS161" s="103">
        <v>46.118000000000002</v>
      </c>
      <c r="AT161" s="103">
        <v>46.041000000000004</v>
      </c>
      <c r="AU161" s="103">
        <v>46.193999999999996</v>
      </c>
      <c r="AV161" s="103">
        <v>46.182000000000002</v>
      </c>
      <c r="AW161" s="103">
        <v>46.201999999999998</v>
      </c>
      <c r="AX161" s="103">
        <v>46.166999999999994</v>
      </c>
      <c r="AY161" s="103">
        <v>46.116</v>
      </c>
      <c r="AZ161" s="103">
        <v>46.146999999999998</v>
      </c>
      <c r="BA161" s="103">
        <v>46.100999999999999</v>
      </c>
      <c r="BB161" s="103">
        <v>46.223999999999997</v>
      </c>
      <c r="BC161" s="103">
        <v>46.195999999999998</v>
      </c>
      <c r="BD161" s="103">
        <v>46.315999999999995</v>
      </c>
      <c r="BE161" s="103">
        <v>46.34</v>
      </c>
      <c r="BF161" s="103">
        <v>46.395000000000003</v>
      </c>
      <c r="BG161" s="103">
        <v>46.402000000000001</v>
      </c>
      <c r="BH161" s="103">
        <v>46.365000000000002</v>
      </c>
      <c r="BI161" s="103">
        <v>46.512</v>
      </c>
      <c r="BJ161" s="103">
        <v>46.719000000000001</v>
      </c>
      <c r="BK161" s="103">
        <v>46.814</v>
      </c>
      <c r="BL161" s="103">
        <v>46.924999999999997</v>
      </c>
      <c r="BM161" s="103">
        <v>47.125</v>
      </c>
      <c r="BN161" s="103">
        <v>47.167999999999999</v>
      </c>
      <c r="BO161" s="103">
        <v>47.255000000000003</v>
      </c>
      <c r="BP161" s="103">
        <v>47.548999999999999</v>
      </c>
      <c r="BQ161" s="103">
        <v>47.671999999999997</v>
      </c>
      <c r="BR161" s="103">
        <v>47.633000000000003</v>
      </c>
      <c r="BS161" s="103">
        <v>47.851999999999997</v>
      </c>
      <c r="BT161" s="103">
        <v>47.872</v>
      </c>
      <c r="BU161" s="103">
        <v>47.905000000000001</v>
      </c>
      <c r="BV161" s="103">
        <v>47.84</v>
      </c>
      <c r="BW161" s="103">
        <v>47.781999999999996</v>
      </c>
      <c r="BX161" s="103">
        <v>48.3</v>
      </c>
      <c r="BY161" s="103">
        <v>48.39</v>
      </c>
      <c r="BZ161" s="103">
        <v>48.376999999999995</v>
      </c>
      <c r="CA161" s="103">
        <v>48.433</v>
      </c>
      <c r="CB161" s="103">
        <v>48.366999999999997</v>
      </c>
      <c r="CC161" s="103">
        <v>48.497999999999998</v>
      </c>
      <c r="CD161" s="103">
        <v>48.555</v>
      </c>
      <c r="CE161" s="103">
        <v>48.728000000000002</v>
      </c>
      <c r="CF161" s="103">
        <v>48.82</v>
      </c>
      <c r="CG161" s="103">
        <v>48.908999999999999</v>
      </c>
      <c r="CH161" s="103">
        <v>49.020999999999994</v>
      </c>
      <c r="CI161" s="103">
        <v>49.015000000000001</v>
      </c>
      <c r="CJ161" s="103">
        <v>49.034000000000006</v>
      </c>
      <c r="CK161" s="103">
        <v>49.051000000000002</v>
      </c>
      <c r="CL161" s="103">
        <v>49.124000000000002</v>
      </c>
      <c r="CM161" s="103">
        <v>49.137</v>
      </c>
      <c r="CN161" s="103">
        <v>49.136000000000003</v>
      </c>
      <c r="CO161" s="103">
        <v>49.193000000000005</v>
      </c>
      <c r="CP161" s="103">
        <v>49.233000000000004</v>
      </c>
      <c r="CQ161" s="103">
        <v>49.208999999999996</v>
      </c>
      <c r="CR161" s="103">
        <v>49.235999999999997</v>
      </c>
      <c r="CS161" s="103">
        <v>49.166000000000004</v>
      </c>
      <c r="CT161" s="103">
        <v>49.168999999999997</v>
      </c>
      <c r="CU161" s="103">
        <v>49.241</v>
      </c>
      <c r="CV161" s="103">
        <v>49.300999999999995</v>
      </c>
      <c r="CW161" s="103">
        <v>49.345999999999997</v>
      </c>
      <c r="CX161" s="103">
        <v>49.25</v>
      </c>
      <c r="CY161" s="103">
        <v>49.297000000000004</v>
      </c>
      <c r="CZ161" s="103">
        <v>49.31</v>
      </c>
      <c r="DA161" s="103">
        <v>49.252000000000002</v>
      </c>
      <c r="DB161" s="103">
        <v>49.325000000000003</v>
      </c>
      <c r="DC161" s="103">
        <v>49.335999999999999</v>
      </c>
      <c r="DD161" s="103">
        <v>49.326000000000001</v>
      </c>
      <c r="DE161" s="103">
        <v>49.344000000000001</v>
      </c>
      <c r="DF161" s="103">
        <v>49.255000000000003</v>
      </c>
      <c r="DG161" s="103">
        <v>49.302</v>
      </c>
      <c r="DH161" s="103">
        <v>49.347000000000001</v>
      </c>
      <c r="DI161" s="103">
        <v>49.265000000000001</v>
      </c>
      <c r="DJ161" s="103">
        <v>49.19</v>
      </c>
      <c r="DK161" s="103">
        <v>49.19</v>
      </c>
      <c r="DL161" s="103">
        <v>49.152999999999999</v>
      </c>
      <c r="DM161" s="103">
        <v>49.189</v>
      </c>
      <c r="DN161" s="103">
        <v>49.237000000000002</v>
      </c>
      <c r="DO161" s="103">
        <v>49.177</v>
      </c>
      <c r="DP161" s="103">
        <v>49.19</v>
      </c>
      <c r="DQ161" s="103">
        <v>49.177</v>
      </c>
      <c r="DR161" s="103">
        <v>49.188000000000002</v>
      </c>
      <c r="DS161" s="103">
        <v>49.2</v>
      </c>
      <c r="DT161" s="103">
        <v>49.155999999999999</v>
      </c>
      <c r="DU161" s="103">
        <v>49.196999999999996</v>
      </c>
      <c r="DV161" s="103">
        <v>49.167999999999999</v>
      </c>
      <c r="DW161" s="103">
        <v>49.190999999999995</v>
      </c>
      <c r="DX161" s="103">
        <v>49.158999999999999</v>
      </c>
      <c r="DY161" s="103">
        <v>49.198999999999998</v>
      </c>
      <c r="DZ161" s="103">
        <v>49.190999999999995</v>
      </c>
      <c r="EA161" s="103">
        <v>49.238999999999997</v>
      </c>
      <c r="EB161" s="103">
        <v>49.132000000000005</v>
      </c>
      <c r="EC161" s="103">
        <v>49.096000000000004</v>
      </c>
      <c r="ED161" s="103">
        <v>49.134999999999998</v>
      </c>
      <c r="EE161" s="103">
        <v>48.967999999999996</v>
      </c>
      <c r="EF161" s="103">
        <v>48.82</v>
      </c>
      <c r="EG161" s="103">
        <v>48.773000000000003</v>
      </c>
      <c r="EH161" s="103">
        <v>48.648999999999994</v>
      </c>
      <c r="EI161" s="103">
        <v>48.593000000000004</v>
      </c>
      <c r="EJ161" s="103">
        <v>48.186</v>
      </c>
      <c r="EK161" s="103">
        <v>48.173999999999999</v>
      </c>
      <c r="EL161" s="103">
        <v>48.033000000000001</v>
      </c>
      <c r="EM161" s="103">
        <v>47.98</v>
      </c>
      <c r="EN161" s="103">
        <v>47.765999999999998</v>
      </c>
      <c r="EO161" s="103">
        <v>47.801000000000002</v>
      </c>
      <c r="EP161" s="103">
        <v>47.631999999999998</v>
      </c>
      <c r="EQ161" s="103">
        <v>47.613999999999997</v>
      </c>
      <c r="ER161" s="103">
        <v>47.388999999999996</v>
      </c>
      <c r="ES161" s="100">
        <v>46.808999999999997</v>
      </c>
      <c r="ET161" s="100">
        <v>46.509</v>
      </c>
      <c r="EU161" s="100">
        <v>46.309000000000005</v>
      </c>
      <c r="EV161" s="100">
        <v>46.937000000000005</v>
      </c>
      <c r="EW161" s="100">
        <v>46.835999999999999</v>
      </c>
      <c r="EX161" s="100">
        <v>46.838999999999999</v>
      </c>
      <c r="EY161" s="100">
        <v>46.81</v>
      </c>
      <c r="EZ161" s="100">
        <v>46.81</v>
      </c>
      <c r="FA161" s="100">
        <v>46.774999999999999</v>
      </c>
      <c r="FB161" s="100">
        <v>46.78</v>
      </c>
      <c r="FC161" s="100">
        <v>46.387</v>
      </c>
      <c r="FD161" s="100">
        <v>46.606999999999999</v>
      </c>
      <c r="FE161" s="100">
        <v>46.157999999999994</v>
      </c>
      <c r="FF161" s="100">
        <v>46.41</v>
      </c>
      <c r="FG161" s="100">
        <v>46.315999999999995</v>
      </c>
      <c r="FH161" s="100">
        <v>46.36</v>
      </c>
      <c r="FI161" s="100">
        <v>46.6</v>
      </c>
      <c r="FJ161" s="100">
        <v>46.475999999999999</v>
      </c>
      <c r="FK161" s="100">
        <v>46.673999999999999</v>
      </c>
      <c r="FL161" s="100">
        <v>46.628999999999998</v>
      </c>
      <c r="FM161" s="100">
        <v>46.569000000000003</v>
      </c>
      <c r="FN161" s="100">
        <v>46.622999999999998</v>
      </c>
      <c r="FO161" s="100">
        <v>46.591000000000001</v>
      </c>
      <c r="FP161" s="100">
        <v>47.027999999999999</v>
      </c>
      <c r="FQ161" s="100">
        <v>47.118000000000002</v>
      </c>
      <c r="FR161" s="100">
        <v>47.152000000000001</v>
      </c>
      <c r="FS161" s="100">
        <v>47.218000000000004</v>
      </c>
      <c r="FT161" s="100">
        <v>47.583999999999996</v>
      </c>
      <c r="FU161" s="100">
        <v>47.603999999999999</v>
      </c>
      <c r="FV161" s="100">
        <v>47.627000000000002</v>
      </c>
      <c r="FW161" s="100">
        <v>47.524000000000001</v>
      </c>
      <c r="FX161" s="100">
        <v>47.866</v>
      </c>
      <c r="FY161" s="100">
        <v>48.295000000000002</v>
      </c>
      <c r="FZ161" s="100">
        <v>48.317</v>
      </c>
      <c r="GA161" s="100">
        <v>49.420999999999999</v>
      </c>
      <c r="GB161" s="100">
        <v>49.174999999999997</v>
      </c>
      <c r="GC161" s="100">
        <v>49.070999999999998</v>
      </c>
      <c r="GD161" s="100">
        <v>49.685000000000002</v>
      </c>
      <c r="GE161" s="100">
        <v>49.703999999999994</v>
      </c>
      <c r="GF161" s="100">
        <v>49.826999999999998</v>
      </c>
      <c r="GG161" s="100">
        <v>50.515999999999998</v>
      </c>
      <c r="GH161" s="100">
        <v>51.186</v>
      </c>
      <c r="GI161" s="100">
        <v>51.108999999999995</v>
      </c>
      <c r="GJ161" s="100">
        <v>50.954000000000001</v>
      </c>
      <c r="GK161" s="100">
        <v>51.951999999999998</v>
      </c>
      <c r="GL161" s="100">
        <v>52.188000000000002</v>
      </c>
      <c r="GM161" s="100">
        <v>52.756999999999998</v>
      </c>
      <c r="GN161" s="100">
        <v>53.19</v>
      </c>
      <c r="GO161" s="100">
        <v>53.495999999999995</v>
      </c>
      <c r="GP161" s="100">
        <v>53.498999999999995</v>
      </c>
      <c r="GQ161" s="100">
        <v>53.914999999999999</v>
      </c>
      <c r="GR161" s="100">
        <v>54.767000000000003</v>
      </c>
      <c r="GS161" s="100">
        <v>54.308</v>
      </c>
      <c r="GT161" s="100">
        <v>54.59</v>
      </c>
      <c r="GU161" s="100">
        <v>55.182000000000002</v>
      </c>
      <c r="GV161" s="100">
        <v>55.183</v>
      </c>
      <c r="GW161" s="100">
        <v>55.02</v>
      </c>
      <c r="GX161" s="100">
        <v>55.075000000000003</v>
      </c>
      <c r="GY161" s="100">
        <v>56.038000000000004</v>
      </c>
      <c r="GZ161" s="100">
        <v>56.751999999999995</v>
      </c>
      <c r="HA161" s="100">
        <v>57.173999999999999</v>
      </c>
      <c r="HB161" s="100">
        <v>57.971999999999994</v>
      </c>
      <c r="HC161" s="100">
        <v>58.332999999999998</v>
      </c>
      <c r="HD161" s="100">
        <v>58.171999999999997</v>
      </c>
      <c r="HE161" s="100">
        <v>58.25</v>
      </c>
      <c r="HF161" s="100">
        <v>59.77</v>
      </c>
      <c r="HG161" s="100">
        <v>60.213999999999999</v>
      </c>
      <c r="HH161" s="100">
        <v>60.51</v>
      </c>
      <c r="HI161" s="100">
        <v>61.051000000000002</v>
      </c>
      <c r="HJ161" s="100">
        <v>61.58</v>
      </c>
      <c r="HK161" s="100">
        <v>61.538000000000004</v>
      </c>
      <c r="HL161" s="100">
        <v>61.052999999999997</v>
      </c>
      <c r="HM161" s="100">
        <v>62.400999999999996</v>
      </c>
      <c r="HN161" s="100">
        <v>63.756</v>
      </c>
      <c r="HO161" s="100">
        <v>64.108000000000004</v>
      </c>
      <c r="HP161" s="100">
        <v>63.81</v>
      </c>
      <c r="HQ161" s="100">
        <v>64.317999999999998</v>
      </c>
      <c r="HR161" s="100">
        <v>64.174999999999997</v>
      </c>
      <c r="HS161" s="100">
        <v>64.174999999999997</v>
      </c>
      <c r="HT161" s="100">
        <v>65.719000000000008</v>
      </c>
      <c r="HU161" s="100">
        <v>63.93</v>
      </c>
      <c r="HV161" s="100">
        <v>66.819999999999993</v>
      </c>
      <c r="HW161" s="100">
        <v>66.984999999999999</v>
      </c>
      <c r="HX161" s="100">
        <v>67.242999999999995</v>
      </c>
      <c r="HY161" s="100">
        <v>67.168999999999997</v>
      </c>
      <c r="HZ161" s="100">
        <v>67.111999999999995</v>
      </c>
      <c r="IA161" s="100">
        <v>69.828000000000003</v>
      </c>
      <c r="IB161" s="100">
        <v>70.488</v>
      </c>
      <c r="IC161" s="100">
        <v>71.662000000000006</v>
      </c>
      <c r="ID161" s="100">
        <v>71.622</v>
      </c>
      <c r="IE161" s="100">
        <v>71.278999999999996</v>
      </c>
    </row>
    <row r="162" spans="1:256" s="100" customFormat="1" ht="11.25" x14ac:dyDescent="0.2">
      <c r="A162" s="103"/>
      <c r="B162" s="103">
        <v>-0.45800000000000002</v>
      </c>
      <c r="C162" s="103">
        <v>1.4279999999999999</v>
      </c>
      <c r="D162" s="103">
        <v>4.9569999999999999</v>
      </c>
      <c r="E162" s="103">
        <v>5.0449999999999999</v>
      </c>
      <c r="F162" s="103">
        <v>2.746</v>
      </c>
      <c r="G162" s="103">
        <v>1.978</v>
      </c>
      <c r="H162" s="103">
        <v>4.1000000000000002E-2</v>
      </c>
      <c r="I162" s="103">
        <v>7.6619999999999999</v>
      </c>
      <c r="J162" s="103">
        <v>9.2919999999999998</v>
      </c>
      <c r="K162" s="103">
        <v>7.41</v>
      </c>
      <c r="L162" s="103">
        <v>7.2039999999999997</v>
      </c>
      <c r="M162" s="103">
        <v>4.6369999999999996</v>
      </c>
      <c r="N162" s="103">
        <v>0.66</v>
      </c>
      <c r="O162" s="103">
        <v>1.655</v>
      </c>
      <c r="P162" s="103">
        <v>2.82</v>
      </c>
      <c r="Q162" s="103">
        <v>6.3360000000000003</v>
      </c>
      <c r="R162" s="103">
        <v>3.6120000000000001</v>
      </c>
      <c r="S162" s="103">
        <v>0.81399999999999995</v>
      </c>
      <c r="T162" s="103">
        <v>2.1619999999999999</v>
      </c>
      <c r="U162" s="103">
        <v>3.2930000000000001</v>
      </c>
      <c r="V162" s="103">
        <v>3.117</v>
      </c>
      <c r="W162" s="103">
        <v>2.431</v>
      </c>
      <c r="X162" s="103">
        <v>0.18099999999999999</v>
      </c>
      <c r="Y162" s="103">
        <v>-0.19800000000000001</v>
      </c>
      <c r="Z162" s="103">
        <v>-0.22500000000000001</v>
      </c>
      <c r="AA162" s="103">
        <v>0.36899999999999999</v>
      </c>
      <c r="AB162" s="103">
        <v>4.3999999999999997E-2</v>
      </c>
      <c r="AC162" s="103">
        <v>-1.454</v>
      </c>
      <c r="AD162" s="103">
        <v>0.65300000000000002</v>
      </c>
      <c r="AE162" s="103">
        <v>0.47399999999999998</v>
      </c>
      <c r="AF162" s="103">
        <v>1.708</v>
      </c>
      <c r="AG162" s="103">
        <v>0.41499999999999998</v>
      </c>
      <c r="AH162" s="103">
        <v>-0.161</v>
      </c>
      <c r="AI162" s="103">
        <v>0.36099999999999999</v>
      </c>
      <c r="AJ162" s="103">
        <v>1.165</v>
      </c>
      <c r="AK162" s="103">
        <v>1.0840000000000001</v>
      </c>
      <c r="AL162" s="103">
        <v>0.123</v>
      </c>
      <c r="AM162" s="103">
        <v>1.071</v>
      </c>
      <c r="AN162" s="103">
        <v>0.21</v>
      </c>
      <c r="AO162" s="103">
        <v>-1.1419999999999999</v>
      </c>
      <c r="AP162" s="103">
        <v>-0.46200000000000002</v>
      </c>
      <c r="AQ162" s="103">
        <v>0.33400000000000002</v>
      </c>
      <c r="AR162" s="103">
        <v>0.65</v>
      </c>
      <c r="AS162" s="103">
        <v>0.98199999999999998</v>
      </c>
      <c r="AT162" s="103">
        <v>1.159</v>
      </c>
      <c r="AU162" s="103">
        <v>2.706</v>
      </c>
      <c r="AV162" s="103">
        <v>3.0179999999999998</v>
      </c>
      <c r="AW162" s="103">
        <v>2.798</v>
      </c>
      <c r="AX162" s="103">
        <v>0.63300000000000001</v>
      </c>
      <c r="AY162" s="103">
        <v>-1.6E-2</v>
      </c>
      <c r="AZ162" s="103">
        <v>0.253</v>
      </c>
      <c r="BA162" s="103">
        <v>-0.10100000000000001</v>
      </c>
      <c r="BB162" s="103">
        <v>0.57599999999999996</v>
      </c>
      <c r="BC162" s="103">
        <v>1.6040000000000001</v>
      </c>
      <c r="BD162" s="103">
        <v>0.48399999999999999</v>
      </c>
      <c r="BE162" s="103">
        <v>1.06</v>
      </c>
      <c r="BF162" s="103">
        <v>1.8049999999999999</v>
      </c>
      <c r="BG162" s="103">
        <v>0.29799999999999999</v>
      </c>
      <c r="BH162" s="103">
        <v>0.435</v>
      </c>
      <c r="BI162" s="103">
        <v>2.488</v>
      </c>
      <c r="BJ162" s="103">
        <v>1.381</v>
      </c>
      <c r="BK162" s="103">
        <v>0.68600000000000005</v>
      </c>
      <c r="BL162" s="103">
        <v>-0.125</v>
      </c>
      <c r="BM162" s="103">
        <v>-0.125</v>
      </c>
      <c r="BN162" s="103">
        <v>-0.56799999999999995</v>
      </c>
      <c r="BO162" s="103">
        <v>-1.4550000000000001</v>
      </c>
      <c r="BP162" s="103">
        <v>-1.0489999999999999</v>
      </c>
      <c r="BQ162" s="103">
        <v>-0.67200000000000004</v>
      </c>
      <c r="BR162" s="103">
        <v>-0.53300000000000003</v>
      </c>
      <c r="BS162" s="103">
        <v>-2.052</v>
      </c>
      <c r="BT162" s="103">
        <v>-1.472</v>
      </c>
      <c r="BU162" s="103">
        <v>-0.90500000000000003</v>
      </c>
      <c r="BV162" s="103">
        <v>-1.64</v>
      </c>
      <c r="BW162" s="103">
        <v>-2.8820000000000001</v>
      </c>
      <c r="BX162" s="103">
        <v>-1.7</v>
      </c>
      <c r="BY162" s="103">
        <v>-0.28999999999999998</v>
      </c>
      <c r="BZ162" s="103">
        <v>-1.077</v>
      </c>
      <c r="CA162" s="103">
        <v>-1.0329999999999999</v>
      </c>
      <c r="CB162" s="103">
        <v>0.433</v>
      </c>
      <c r="CC162" s="103">
        <v>1.002</v>
      </c>
      <c r="CD162" s="103">
        <v>1.4450000000000001</v>
      </c>
      <c r="CE162" s="103">
        <v>0.372</v>
      </c>
      <c r="CF162" s="103">
        <v>-0.62</v>
      </c>
      <c r="CG162" s="103">
        <v>-0.40899999999999997</v>
      </c>
      <c r="CH162" s="103">
        <v>0.77900000000000003</v>
      </c>
      <c r="CI162" s="103">
        <v>1.885</v>
      </c>
      <c r="CJ162" s="103">
        <v>2.1659999999999999</v>
      </c>
      <c r="CK162" s="103">
        <v>2.9489999999999998</v>
      </c>
      <c r="CL162" s="103">
        <v>2.3759999999999999</v>
      </c>
      <c r="CM162" s="103">
        <v>1.0629999999999999</v>
      </c>
      <c r="CN162" s="103">
        <v>0.86399999999999999</v>
      </c>
      <c r="CO162" s="103">
        <v>7.0000000000000001E-3</v>
      </c>
      <c r="CP162" s="103">
        <v>-0.63300000000000001</v>
      </c>
      <c r="CQ162" s="103">
        <v>-0.80900000000000005</v>
      </c>
      <c r="CR162" s="103">
        <v>-1.236</v>
      </c>
      <c r="CS162" s="103">
        <v>-2.0659999999999998</v>
      </c>
      <c r="CT162" s="103">
        <v>-1.369</v>
      </c>
      <c r="CU162" s="103">
        <v>-4.1000000000000002E-2</v>
      </c>
      <c r="CV162" s="103">
        <v>1.4990000000000001</v>
      </c>
      <c r="CW162" s="103">
        <v>1.554</v>
      </c>
      <c r="CX162" s="103">
        <v>0.55000000000000004</v>
      </c>
      <c r="CY162" s="103">
        <v>0.90300000000000002</v>
      </c>
      <c r="CZ162" s="103">
        <v>-1.31</v>
      </c>
      <c r="DA162" s="103">
        <v>-1.252</v>
      </c>
      <c r="DB162" s="103">
        <v>0.375</v>
      </c>
      <c r="DC162" s="103">
        <v>3.2639999999999998</v>
      </c>
      <c r="DD162" s="103">
        <v>4.1740000000000004</v>
      </c>
      <c r="DE162" s="103">
        <v>2.8559999999999999</v>
      </c>
      <c r="DF162" s="103">
        <v>1.7450000000000001</v>
      </c>
      <c r="DG162" s="103">
        <v>2.4980000000000002</v>
      </c>
      <c r="DH162" s="103">
        <v>3.653</v>
      </c>
      <c r="DI162" s="103">
        <v>3.5350000000000001</v>
      </c>
      <c r="DJ162" s="103">
        <v>4.6100000000000003</v>
      </c>
      <c r="DK162" s="103">
        <v>3.71</v>
      </c>
      <c r="DL162" s="103">
        <v>4.7469999999999999</v>
      </c>
      <c r="DM162" s="103">
        <v>3.1110000000000002</v>
      </c>
      <c r="DN162" s="103">
        <v>1.663</v>
      </c>
      <c r="DO162" s="103">
        <v>1.123</v>
      </c>
      <c r="DP162" s="103">
        <v>1.41</v>
      </c>
      <c r="DQ162" s="103">
        <v>1.123</v>
      </c>
      <c r="DR162" s="103">
        <v>1.4119999999999999</v>
      </c>
      <c r="DS162" s="103">
        <v>1.3</v>
      </c>
      <c r="DT162" s="103">
        <v>1.6439999999999999</v>
      </c>
      <c r="DU162" s="103">
        <v>1.603</v>
      </c>
      <c r="DV162" s="103">
        <v>2.6320000000000001</v>
      </c>
      <c r="DW162" s="103">
        <v>3.7090000000000001</v>
      </c>
      <c r="DX162" s="103">
        <v>2.9409999999999998</v>
      </c>
      <c r="DY162" s="103">
        <v>1.7010000000000001</v>
      </c>
      <c r="DZ162" s="103">
        <v>1.2090000000000001</v>
      </c>
      <c r="EA162" s="103">
        <v>2.5609999999999999</v>
      </c>
      <c r="EB162" s="103">
        <v>2.968</v>
      </c>
      <c r="EC162" s="103">
        <v>2.6040000000000001</v>
      </c>
      <c r="ED162" s="103">
        <v>2.9649999999999999</v>
      </c>
      <c r="EE162" s="103">
        <v>1.3320000000000001</v>
      </c>
      <c r="EF162" s="103">
        <v>0.48</v>
      </c>
      <c r="EG162" s="103">
        <v>3.327</v>
      </c>
      <c r="EH162" s="103">
        <v>1.651</v>
      </c>
      <c r="EI162" s="103">
        <v>1.607</v>
      </c>
      <c r="EJ162" s="103">
        <v>3.1139999999999999</v>
      </c>
      <c r="EK162" s="103">
        <v>4.726</v>
      </c>
      <c r="EL162" s="103">
        <v>5.1669999999999998</v>
      </c>
      <c r="EM162" s="103">
        <v>4.5199999999999996</v>
      </c>
      <c r="EN162" s="103">
        <v>2.734</v>
      </c>
      <c r="EO162" s="103">
        <v>1.099</v>
      </c>
      <c r="EP162" s="103">
        <v>2.1680000000000001</v>
      </c>
      <c r="EQ162" s="103">
        <v>1.1859999999999999</v>
      </c>
      <c r="ER162" s="103">
        <v>0.51100000000000001</v>
      </c>
      <c r="ES162" s="100">
        <v>49.6</v>
      </c>
      <c r="ET162" s="100">
        <v>49.5</v>
      </c>
      <c r="EU162" s="100">
        <v>49.4</v>
      </c>
      <c r="EV162" s="100">
        <v>48.5</v>
      </c>
      <c r="EW162" s="100">
        <v>48.4</v>
      </c>
      <c r="EX162" s="100">
        <v>48.3</v>
      </c>
      <c r="EY162" s="100">
        <v>48.4</v>
      </c>
      <c r="EZ162" s="100">
        <v>48.7</v>
      </c>
      <c r="FA162" s="100">
        <v>47.9</v>
      </c>
      <c r="FB162" s="100">
        <v>48.4</v>
      </c>
      <c r="FC162" s="100">
        <v>46.9</v>
      </c>
      <c r="FD162" s="100">
        <v>47.1</v>
      </c>
      <c r="FE162" s="100">
        <v>47.4</v>
      </c>
      <c r="FF162" s="100">
        <v>46.4</v>
      </c>
      <c r="FG162" s="100">
        <v>46.2</v>
      </c>
      <c r="FH162" s="100">
        <v>46.6</v>
      </c>
      <c r="FI162" s="100">
        <v>48.5</v>
      </c>
      <c r="FJ162" s="100">
        <v>48.3</v>
      </c>
      <c r="FK162" s="100">
        <v>48.9</v>
      </c>
      <c r="FL162" s="100">
        <v>48.7</v>
      </c>
      <c r="FM162" s="100">
        <v>47.1</v>
      </c>
      <c r="FN162" s="100">
        <v>47.6</v>
      </c>
      <c r="FO162" s="100">
        <v>47.1</v>
      </c>
      <c r="FP162" s="100">
        <v>47.6</v>
      </c>
      <c r="FQ162" s="100">
        <v>47.8</v>
      </c>
      <c r="FR162" s="100">
        <v>48</v>
      </c>
      <c r="FS162" s="100">
        <v>50.1</v>
      </c>
      <c r="FT162" s="100">
        <v>50.7</v>
      </c>
      <c r="FU162" s="100">
        <v>50.7</v>
      </c>
      <c r="FV162" s="100">
        <v>50.3</v>
      </c>
      <c r="FW162" s="100">
        <v>52.6</v>
      </c>
      <c r="FX162" s="100">
        <v>52</v>
      </c>
      <c r="FY162" s="100">
        <v>52.8</v>
      </c>
      <c r="FZ162" s="100">
        <v>52</v>
      </c>
      <c r="GA162" s="100">
        <v>53.3</v>
      </c>
      <c r="GB162" s="100">
        <v>48.8</v>
      </c>
      <c r="GC162" s="100">
        <v>47</v>
      </c>
      <c r="GD162" s="100">
        <v>46.7</v>
      </c>
      <c r="GE162" s="100">
        <v>47.9</v>
      </c>
      <c r="GF162" s="100">
        <v>49.8</v>
      </c>
      <c r="GG162" s="100">
        <v>50.1</v>
      </c>
      <c r="GH162" s="100">
        <v>53.6</v>
      </c>
      <c r="GI162" s="100">
        <v>51.3</v>
      </c>
      <c r="GJ162" s="100">
        <v>49.9</v>
      </c>
      <c r="GK162" s="100">
        <v>50.6</v>
      </c>
      <c r="GL162" s="100">
        <v>54.7</v>
      </c>
      <c r="GM162" s="100">
        <v>55.4</v>
      </c>
      <c r="GN162" s="100">
        <v>57.2</v>
      </c>
      <c r="GO162" s="100">
        <v>54.7</v>
      </c>
      <c r="GP162" s="100">
        <v>52.8</v>
      </c>
      <c r="GQ162" s="100">
        <v>56.1</v>
      </c>
      <c r="GR162" s="100">
        <v>59.1</v>
      </c>
      <c r="GS162" s="100">
        <v>53.7</v>
      </c>
      <c r="GT162" s="100">
        <v>49.9</v>
      </c>
      <c r="GU162" s="100">
        <v>51.4</v>
      </c>
      <c r="GV162" s="100">
        <v>49.2</v>
      </c>
      <c r="GW162" s="100">
        <v>45.4</v>
      </c>
      <c r="GX162" s="100">
        <v>45.7</v>
      </c>
      <c r="GY162" s="100">
        <v>45</v>
      </c>
      <c r="GZ162" s="100">
        <v>45.9</v>
      </c>
      <c r="HA162" s="100">
        <v>53</v>
      </c>
      <c r="HB162" s="100">
        <v>59.9</v>
      </c>
      <c r="HC162" s="100">
        <v>57.2</v>
      </c>
      <c r="HD162" s="100">
        <v>50.2</v>
      </c>
      <c r="HE162" s="100">
        <v>53</v>
      </c>
      <c r="HF162" s="100">
        <v>54.9</v>
      </c>
      <c r="HG162" s="100">
        <v>51.9</v>
      </c>
      <c r="HH162" s="100">
        <v>45.9</v>
      </c>
      <c r="HI162" s="100">
        <v>45.6</v>
      </c>
      <c r="HJ162" s="100">
        <v>55.1</v>
      </c>
      <c r="HK162" s="100">
        <v>55.2</v>
      </c>
      <c r="HL162" s="100">
        <v>51.8</v>
      </c>
      <c r="HM162" s="100">
        <v>52.5</v>
      </c>
      <c r="HN162" s="100">
        <v>59.1</v>
      </c>
      <c r="HO162" s="100">
        <v>62.9</v>
      </c>
      <c r="HP162" s="100">
        <v>63.3</v>
      </c>
      <c r="HQ162" s="100">
        <v>55.6</v>
      </c>
      <c r="HR162" s="100">
        <v>52.7</v>
      </c>
      <c r="HS162" s="100">
        <v>53.6</v>
      </c>
      <c r="HT162" s="100">
        <v>50.5</v>
      </c>
      <c r="HU162" s="100">
        <v>50</v>
      </c>
      <c r="HV162" s="100">
        <v>49.1</v>
      </c>
      <c r="HW162" s="100">
        <v>54.5</v>
      </c>
      <c r="HX162" s="100">
        <v>59.9</v>
      </c>
      <c r="HY162" s="100">
        <v>58.6</v>
      </c>
      <c r="HZ162" s="100">
        <v>58.2</v>
      </c>
      <c r="IA162" s="100">
        <v>58.7</v>
      </c>
      <c r="IB162" s="100">
        <v>62.1</v>
      </c>
      <c r="IC162" s="100">
        <v>66.7</v>
      </c>
      <c r="ID162" s="100">
        <v>66.099999999999994</v>
      </c>
      <c r="IE162" s="100">
        <v>58.1</v>
      </c>
    </row>
    <row r="163" spans="1:256" s="100" customFormat="1" ht="11.25" x14ac:dyDescent="0.2">
      <c r="A163" s="103"/>
      <c r="B163" s="103">
        <v>1.9699999999999918</v>
      </c>
      <c r="C163" s="103">
        <v>6.9999999999993179E-2</v>
      </c>
      <c r="D163" s="103">
        <v>-2.9300000000000068</v>
      </c>
      <c r="E163" s="103">
        <v>-2.5300000000000082</v>
      </c>
      <c r="F163" s="103">
        <v>0.26999999999998892</v>
      </c>
      <c r="G163" s="103">
        <v>1.5699999999999932</v>
      </c>
      <c r="H163" s="103">
        <v>3.5699999999999932</v>
      </c>
      <c r="I163" s="103">
        <v>-2.5700000000000065</v>
      </c>
      <c r="J163" s="103">
        <v>-4.2700000000000093</v>
      </c>
      <c r="K163" s="103">
        <v>-1.4700000000000122</v>
      </c>
      <c r="L163" s="103">
        <v>-0.67000000000000792</v>
      </c>
      <c r="M163" s="103">
        <v>2.0299999999999878</v>
      </c>
      <c r="N163" s="103">
        <v>6.2299999999999907</v>
      </c>
      <c r="O163" s="103">
        <v>5.7299999999999907</v>
      </c>
      <c r="P163" s="103">
        <v>4.1299999999999875</v>
      </c>
      <c r="Q163" s="103">
        <v>0.42999999999999172</v>
      </c>
      <c r="R163" s="103">
        <v>3.5299999999999931</v>
      </c>
      <c r="S163" s="103">
        <v>7.2299999999999889</v>
      </c>
      <c r="T163" s="103">
        <v>6.3299999999999903</v>
      </c>
      <c r="U163" s="103">
        <v>5.8299999999999903</v>
      </c>
      <c r="V163" s="103">
        <v>6.5299999999999931</v>
      </c>
      <c r="W163" s="103">
        <v>7.1799999999999891</v>
      </c>
      <c r="X163" s="103">
        <v>9.5799999999999876</v>
      </c>
      <c r="Y163" s="103">
        <v>10.78</v>
      </c>
      <c r="Z163" s="103">
        <v>10.68</v>
      </c>
      <c r="AA163" s="103">
        <v>10.98</v>
      </c>
      <c r="AB163" s="103">
        <v>10.58</v>
      </c>
      <c r="AC163" s="103">
        <v>12.18</v>
      </c>
      <c r="AD163" s="103">
        <v>11.2</v>
      </c>
      <c r="AE163" s="103">
        <v>11.4</v>
      </c>
      <c r="AF163" s="103">
        <v>10.199999999999999</v>
      </c>
      <c r="AG163" s="103">
        <v>11.6</v>
      </c>
      <c r="AH163" s="103">
        <v>12.2</v>
      </c>
      <c r="AI163" s="103">
        <v>11.6</v>
      </c>
      <c r="AJ163" s="103">
        <v>10.8</v>
      </c>
      <c r="AK163" s="103">
        <v>9.3199999999999896</v>
      </c>
      <c r="AL163" s="103">
        <v>10.32</v>
      </c>
      <c r="AM163" s="103">
        <v>9.2199999999999882</v>
      </c>
      <c r="AN163" s="103">
        <v>10.220000000000001</v>
      </c>
      <c r="AO163" s="103">
        <v>12.02</v>
      </c>
      <c r="AP163" s="103">
        <v>11.42</v>
      </c>
      <c r="AQ163" s="103">
        <v>10.52</v>
      </c>
      <c r="AR163" s="103">
        <v>11.28</v>
      </c>
      <c r="AS163" s="103">
        <v>10.88</v>
      </c>
      <c r="AT163" s="103">
        <v>10.78</v>
      </c>
      <c r="AU163" s="103">
        <v>9.079999999999993</v>
      </c>
      <c r="AV163" s="103">
        <v>8.7799999999999887</v>
      </c>
      <c r="AW163" s="103">
        <v>8.9799999999999915</v>
      </c>
      <c r="AX163" s="103">
        <v>11.18</v>
      </c>
      <c r="AY163" s="103">
        <v>10.94</v>
      </c>
      <c r="AZ163" s="103">
        <v>10.64</v>
      </c>
      <c r="BA163" s="103">
        <v>11.04</v>
      </c>
      <c r="BB163" s="103">
        <v>10.24</v>
      </c>
      <c r="BC163" s="103">
        <v>9.24</v>
      </c>
      <c r="BD163" s="103">
        <v>10.24</v>
      </c>
      <c r="BE163" s="103">
        <v>9.6399999999999935</v>
      </c>
      <c r="BF163" s="103">
        <v>8.3899999999999899</v>
      </c>
      <c r="BG163" s="103">
        <v>9.8899999999999899</v>
      </c>
      <c r="BH163" s="103">
        <v>9.7899999999999991</v>
      </c>
      <c r="BI163" s="103">
        <v>7.5899999999999928</v>
      </c>
      <c r="BJ163" s="103">
        <v>8.4899999999999913</v>
      </c>
      <c r="BK163" s="103">
        <v>9.0899999999999928</v>
      </c>
      <c r="BL163" s="103">
        <v>9.7899999999999991</v>
      </c>
      <c r="BM163" s="103">
        <v>11.69</v>
      </c>
      <c r="BN163" s="103">
        <v>12.09</v>
      </c>
      <c r="BO163" s="103">
        <v>12.89</v>
      </c>
      <c r="BP163" s="103">
        <v>12.19</v>
      </c>
      <c r="BQ163" s="103">
        <v>11.69</v>
      </c>
      <c r="BR163" s="103">
        <v>11.59</v>
      </c>
      <c r="BS163" s="103">
        <v>12.89</v>
      </c>
      <c r="BT163" s="103">
        <v>13.25</v>
      </c>
      <c r="BU163" s="103">
        <v>12.65</v>
      </c>
      <c r="BV163" s="103">
        <v>13.45</v>
      </c>
      <c r="BW163" s="103">
        <v>14.75</v>
      </c>
      <c r="BX163" s="103">
        <v>13.05</v>
      </c>
      <c r="BY163" s="103">
        <v>11.55</v>
      </c>
      <c r="BZ163" s="103">
        <v>12.35</v>
      </c>
      <c r="CA163" s="103">
        <v>11.25</v>
      </c>
      <c r="CB163" s="103">
        <v>9.8499999999999943</v>
      </c>
      <c r="CC163" s="103">
        <v>9.1499999999999915</v>
      </c>
      <c r="CD163" s="103">
        <v>8.6499999999999915</v>
      </c>
      <c r="CE163" s="103">
        <v>9.5499999999999901</v>
      </c>
      <c r="CF163" s="103">
        <v>10.45</v>
      </c>
      <c r="CG163" s="103">
        <v>10.15</v>
      </c>
      <c r="CH163" s="103">
        <v>9.4399999999999942</v>
      </c>
      <c r="CI163" s="103">
        <v>8.3399999999999928</v>
      </c>
      <c r="CJ163" s="103">
        <v>8.0399999999999885</v>
      </c>
      <c r="CK163" s="103">
        <v>7.2399999999999913</v>
      </c>
      <c r="CL163" s="103">
        <v>7.7399999999999913</v>
      </c>
      <c r="CM163" s="103">
        <v>9.0399999999999885</v>
      </c>
      <c r="CN163" s="103">
        <v>9.2399999999999913</v>
      </c>
      <c r="CO163" s="103">
        <v>10.28</v>
      </c>
      <c r="CP163" s="103">
        <v>10.88</v>
      </c>
      <c r="CQ163" s="103">
        <v>11.08</v>
      </c>
      <c r="CR163" s="103">
        <v>11.48</v>
      </c>
      <c r="CS163" s="103">
        <v>12.38</v>
      </c>
      <c r="CT163" s="103">
        <v>11.68</v>
      </c>
      <c r="CU163" s="103">
        <v>10.28</v>
      </c>
      <c r="CV163" s="103">
        <v>4.6899999999999942</v>
      </c>
      <c r="CW163" s="103">
        <v>4.5899999999999928</v>
      </c>
      <c r="CX163" s="103">
        <v>5.6899999999999942</v>
      </c>
      <c r="CY163" s="103">
        <v>5.2899999999999885</v>
      </c>
      <c r="CZ163" s="103">
        <v>7.4899999999999913</v>
      </c>
      <c r="DA163" s="103">
        <v>7.4899999999999913</v>
      </c>
      <c r="DB163" s="103">
        <v>5.7899999999999885</v>
      </c>
      <c r="DC163" s="103">
        <v>3.52999999999999</v>
      </c>
      <c r="DD163" s="103">
        <v>2.6299999999999915</v>
      </c>
      <c r="DE163" s="103">
        <v>3.9299999999999886</v>
      </c>
      <c r="DF163" s="103">
        <v>5.1299999999999919</v>
      </c>
      <c r="DG163" s="103">
        <v>4.3299999999999947</v>
      </c>
      <c r="DH163" s="103">
        <v>3.1299999999999919</v>
      </c>
      <c r="DI163" s="103">
        <v>3.3299999999999947</v>
      </c>
      <c r="DJ163" s="103">
        <v>4.7299999999999951</v>
      </c>
      <c r="DK163" s="103">
        <v>5.6299999999999937</v>
      </c>
      <c r="DL163" s="103">
        <v>4.6299999999999937</v>
      </c>
      <c r="DM163" s="103">
        <v>6.23</v>
      </c>
      <c r="DN163" s="103">
        <v>7.6299999999999937</v>
      </c>
      <c r="DO163" s="103">
        <v>8.23</v>
      </c>
      <c r="DP163" s="103">
        <v>7.9299999999999908</v>
      </c>
      <c r="DQ163" s="103">
        <v>8.0799999999999947</v>
      </c>
      <c r="DR163" s="103">
        <v>7.7799999999999905</v>
      </c>
      <c r="DS163" s="103">
        <v>7.8799999999999919</v>
      </c>
      <c r="DT163" s="103">
        <v>7.5799999999999947</v>
      </c>
      <c r="DU163" s="103">
        <v>7.5799999999999947</v>
      </c>
      <c r="DV163" s="103">
        <v>6.5799999999999947</v>
      </c>
      <c r="DW163" s="103">
        <v>5.4799999999999933</v>
      </c>
      <c r="DX163" s="103">
        <v>6.6299999999999901</v>
      </c>
      <c r="DY163" s="103">
        <v>7.829999999999993</v>
      </c>
      <c r="DZ163" s="103">
        <v>8.329999999999993</v>
      </c>
      <c r="EA163" s="103">
        <v>6.9299999999999944</v>
      </c>
      <c r="EB163" s="103">
        <v>6.6299999999999901</v>
      </c>
      <c r="EC163" s="103">
        <v>7.0299999999999887</v>
      </c>
      <c r="ED163" s="103">
        <v>6.6299999999999901</v>
      </c>
      <c r="EE163" s="103">
        <v>10.47</v>
      </c>
      <c r="EF163" s="103">
        <v>11.47</v>
      </c>
      <c r="EG163" s="103">
        <v>8.669999999999991</v>
      </c>
      <c r="EH163" s="103">
        <v>10.47</v>
      </c>
      <c r="EI163" s="103">
        <v>10.57</v>
      </c>
      <c r="EJ163" s="103">
        <v>9.4700000000000006</v>
      </c>
      <c r="EK163" s="103">
        <v>7.8699999999999939</v>
      </c>
      <c r="EL163" s="103">
        <v>6.4599999999999893</v>
      </c>
      <c r="EM163" s="103">
        <v>7.1599999999999921</v>
      </c>
      <c r="EN163" s="103">
        <v>9.159999999999993</v>
      </c>
      <c r="EO163" s="103">
        <v>10.76</v>
      </c>
      <c r="EP163" s="103">
        <v>9.86</v>
      </c>
      <c r="EQ163" s="103">
        <v>10.86</v>
      </c>
      <c r="ER163" s="103">
        <v>11.76</v>
      </c>
      <c r="ES163" s="100">
        <v>47.509</v>
      </c>
      <c r="ET163" s="100">
        <v>47.408999999999999</v>
      </c>
      <c r="EU163" s="100">
        <v>47.308999999999997</v>
      </c>
      <c r="EV163" s="100">
        <v>47.237000000000002</v>
      </c>
      <c r="EW163" s="100">
        <v>47.135999999999996</v>
      </c>
      <c r="EX163" s="100">
        <v>47.038999999999994</v>
      </c>
      <c r="EY163" s="100">
        <v>47.01</v>
      </c>
      <c r="EZ163" s="100">
        <v>46.81</v>
      </c>
      <c r="FA163" s="100">
        <v>46.674999999999997</v>
      </c>
      <c r="FB163" s="100">
        <v>46.58</v>
      </c>
      <c r="FC163" s="100">
        <v>46.487000000000002</v>
      </c>
      <c r="FD163" s="100">
        <v>46.407000000000004</v>
      </c>
      <c r="FE163" s="100">
        <v>46.257999999999996</v>
      </c>
      <c r="FF163" s="100">
        <v>46.21</v>
      </c>
      <c r="FG163" s="100">
        <v>46.216000000000001</v>
      </c>
      <c r="FH163" s="100">
        <v>46.16</v>
      </c>
      <c r="FI163" s="100">
        <v>46.2</v>
      </c>
      <c r="FJ163" s="100">
        <v>46.175999999999995</v>
      </c>
      <c r="FK163" s="100">
        <v>46.274000000000001</v>
      </c>
      <c r="FL163" s="100">
        <v>46.429000000000002</v>
      </c>
      <c r="FM163" s="100">
        <v>46.469000000000001</v>
      </c>
      <c r="FN163" s="100">
        <v>46.823</v>
      </c>
      <c r="FO163" s="100">
        <v>46.991</v>
      </c>
      <c r="FP163" s="100">
        <v>47.228000000000002</v>
      </c>
      <c r="FQ163" s="100">
        <v>47.417999999999999</v>
      </c>
      <c r="FR163" s="100">
        <v>47.552</v>
      </c>
      <c r="FS163" s="100">
        <v>47.817999999999998</v>
      </c>
      <c r="FT163" s="100">
        <v>47.984000000000002</v>
      </c>
      <c r="FU163" s="100">
        <v>48.103999999999999</v>
      </c>
      <c r="FV163" s="100">
        <v>48.226999999999997</v>
      </c>
      <c r="FW163" s="100">
        <v>48.323999999999998</v>
      </c>
      <c r="FX163" s="100">
        <v>48.366</v>
      </c>
      <c r="FY163" s="100">
        <v>48.494999999999997</v>
      </c>
      <c r="FZ163" s="100">
        <v>48.616999999999997</v>
      </c>
      <c r="GA163" s="100">
        <v>48.720999999999997</v>
      </c>
      <c r="GB163" s="100">
        <v>48.975000000000001</v>
      </c>
      <c r="GC163" s="100">
        <v>49.170999999999999</v>
      </c>
      <c r="GD163" s="100">
        <v>49.484999999999999</v>
      </c>
      <c r="GE163" s="100">
        <v>49.804000000000002</v>
      </c>
      <c r="GF163" s="100">
        <v>50.026999999999994</v>
      </c>
      <c r="GG163" s="100">
        <v>50.216000000000001</v>
      </c>
      <c r="GH163" s="100">
        <v>50.386000000000003</v>
      </c>
      <c r="GI163" s="100">
        <v>50.608999999999995</v>
      </c>
      <c r="GJ163" s="100">
        <v>50.753999999999998</v>
      </c>
      <c r="GK163" s="100">
        <v>50.951999999999998</v>
      </c>
      <c r="GL163" s="100">
        <v>51.188000000000002</v>
      </c>
      <c r="GM163" s="100">
        <v>51.356999999999999</v>
      </c>
      <c r="GN163" s="100">
        <v>51.59</v>
      </c>
      <c r="GO163" s="100">
        <v>51.796000000000006</v>
      </c>
      <c r="GP163" s="100">
        <v>51.998999999999995</v>
      </c>
      <c r="GQ163" s="100">
        <v>52.215000000000003</v>
      </c>
      <c r="GR163" s="100">
        <v>52.367000000000004</v>
      </c>
      <c r="GS163" s="100">
        <v>52.608000000000004</v>
      </c>
      <c r="GT163" s="100">
        <v>52.79</v>
      </c>
      <c r="GU163" s="100">
        <v>52.981999999999999</v>
      </c>
      <c r="GV163" s="100">
        <v>53.183</v>
      </c>
      <c r="GW163" s="100">
        <v>53.62</v>
      </c>
      <c r="GX163" s="100">
        <v>53.975000000000001</v>
      </c>
      <c r="GY163" s="100">
        <v>54.438000000000002</v>
      </c>
      <c r="GZ163" s="100">
        <v>54.751999999999995</v>
      </c>
      <c r="HA163" s="100">
        <v>55.173999999999999</v>
      </c>
      <c r="HB163" s="100">
        <v>55.571999999999996</v>
      </c>
      <c r="HC163" s="100">
        <v>56.033000000000001</v>
      </c>
      <c r="HD163" s="100">
        <v>56.472000000000001</v>
      </c>
      <c r="HE163" s="100">
        <v>56.95</v>
      </c>
      <c r="HF163" s="100">
        <v>57.47</v>
      </c>
      <c r="HG163" s="100">
        <v>58.013999999999996</v>
      </c>
      <c r="HH163" s="100">
        <v>58.51</v>
      </c>
      <c r="HI163" s="100">
        <v>58.951000000000001</v>
      </c>
      <c r="HJ163" s="100">
        <v>59.48</v>
      </c>
      <c r="HK163" s="100">
        <v>60.038000000000004</v>
      </c>
      <c r="HL163" s="100">
        <v>60.452999999999996</v>
      </c>
      <c r="HM163" s="100">
        <v>61.000999999999998</v>
      </c>
      <c r="HN163" s="100">
        <v>61.456000000000003</v>
      </c>
      <c r="HO163" s="100">
        <v>62.007999999999996</v>
      </c>
      <c r="HP163" s="100">
        <v>62.51</v>
      </c>
      <c r="HQ163" s="100">
        <v>63.018000000000001</v>
      </c>
      <c r="HR163" s="100">
        <v>63.475000000000001</v>
      </c>
      <c r="HS163" s="100">
        <v>63.975000000000001</v>
      </c>
      <c r="HT163" s="100">
        <v>64.519000000000005</v>
      </c>
      <c r="HU163" s="100">
        <v>65.03</v>
      </c>
      <c r="HV163" s="100">
        <v>65.52</v>
      </c>
      <c r="HW163" s="100">
        <v>65.984999999999999</v>
      </c>
      <c r="HX163" s="100">
        <v>66.542999999999992</v>
      </c>
      <c r="HY163" s="100">
        <v>66.968999999999994</v>
      </c>
      <c r="HZ163" s="100">
        <v>67.512</v>
      </c>
      <c r="IA163" s="100">
        <v>67.528000000000006</v>
      </c>
      <c r="IB163" s="100">
        <v>67.488</v>
      </c>
      <c r="IC163" s="100">
        <v>67.462000000000003</v>
      </c>
      <c r="ID163" s="100">
        <v>68.021999999999991</v>
      </c>
      <c r="IE163" s="100">
        <v>68.478999999999999</v>
      </c>
    </row>
    <row r="164" spans="1:256" s="100" customFormat="1" ht="11.25" x14ac:dyDescent="0.2">
      <c r="A164" s="103"/>
      <c r="B164" s="103">
        <v>-0.17</v>
      </c>
      <c r="C164" s="103"/>
      <c r="D164" s="103"/>
      <c r="E164" s="103"/>
      <c r="F164" s="103"/>
      <c r="G164" s="103"/>
      <c r="H164" s="103">
        <v>1.9899999999999451</v>
      </c>
      <c r="I164" s="103">
        <v>1.86</v>
      </c>
      <c r="J164" s="103"/>
      <c r="K164" s="103"/>
      <c r="L164" s="103"/>
      <c r="M164" s="103"/>
      <c r="N164" s="103"/>
      <c r="O164" s="103">
        <v>5.0099999999999332</v>
      </c>
      <c r="P164" s="103">
        <v>-0.4</v>
      </c>
      <c r="Q164" s="103"/>
      <c r="R164" s="103"/>
      <c r="S164" s="103"/>
      <c r="T164" s="103"/>
      <c r="U164" s="103"/>
      <c r="V164" s="103">
        <v>34.009999999999934</v>
      </c>
      <c r="W164" s="103">
        <v>-0.05</v>
      </c>
      <c r="X164" s="103"/>
      <c r="Y164" s="103"/>
      <c r="Z164" s="103"/>
      <c r="AA164" s="103"/>
      <c r="AB164" s="103"/>
      <c r="AC164" s="103">
        <v>71.959999999999923</v>
      </c>
      <c r="AD164" s="103">
        <v>1.23</v>
      </c>
      <c r="AE164" s="103"/>
      <c r="AF164" s="103"/>
      <c r="AG164" s="103"/>
      <c r="AH164" s="103"/>
      <c r="AI164" s="103"/>
      <c r="AJ164" s="103">
        <v>78.999999999999943</v>
      </c>
      <c r="AK164" s="103">
        <v>-1.58</v>
      </c>
      <c r="AL164" s="103"/>
      <c r="AM164" s="103"/>
      <c r="AN164" s="103"/>
      <c r="AO164" s="103"/>
      <c r="AP164" s="103"/>
      <c r="AQ164" s="103">
        <v>73.039999999999935</v>
      </c>
      <c r="AR164" s="103">
        <v>1.06</v>
      </c>
      <c r="AS164" s="103"/>
      <c r="AT164" s="103"/>
      <c r="AU164" s="103"/>
      <c r="AV164" s="103"/>
      <c r="AW164" s="103"/>
      <c r="AX164" s="103">
        <v>70.959999999999937</v>
      </c>
      <c r="AY164" s="103">
        <v>-0.94</v>
      </c>
      <c r="AZ164" s="103" t="s">
        <v>44</v>
      </c>
      <c r="BA164" s="103"/>
      <c r="BB164" s="103"/>
      <c r="BC164" s="103"/>
      <c r="BD164" s="103"/>
      <c r="BE164" s="103">
        <v>90.98</v>
      </c>
      <c r="BF164" s="103">
        <v>-0.45</v>
      </c>
      <c r="BG164" s="103"/>
      <c r="BH164" s="103"/>
      <c r="BI164" s="103"/>
      <c r="BJ164" s="103"/>
      <c r="BK164" s="103"/>
      <c r="BL164" s="103">
        <v>63.029999999999944</v>
      </c>
      <c r="BM164" s="103">
        <v>2.1</v>
      </c>
      <c r="BN164" s="103"/>
      <c r="BO164" s="103"/>
      <c r="BP164" s="103"/>
      <c r="BQ164" s="103"/>
      <c r="BR164" s="103"/>
      <c r="BS164" s="103">
        <v>85.03</v>
      </c>
      <c r="BT164" s="103">
        <v>0.96</v>
      </c>
      <c r="BU164" s="103"/>
      <c r="BV164" s="103"/>
      <c r="BW164" s="103"/>
      <c r="BX164" s="103"/>
      <c r="BY164" s="103"/>
      <c r="BZ164" s="103">
        <v>91.049999999999926</v>
      </c>
      <c r="CA164" s="103">
        <v>-1</v>
      </c>
      <c r="CB164" s="103"/>
      <c r="CC164" s="103"/>
      <c r="CD164" s="103"/>
      <c r="CE164" s="103"/>
      <c r="CF164" s="103"/>
      <c r="CG164" s="103">
        <v>69.04999999999994</v>
      </c>
      <c r="CH164" s="103">
        <v>0.59</v>
      </c>
      <c r="CI164" s="103"/>
      <c r="CJ164" s="103"/>
      <c r="CK164" s="103"/>
      <c r="CL164" s="103"/>
      <c r="CM164" s="103"/>
      <c r="CN164" s="103">
        <v>59.079999999999941</v>
      </c>
      <c r="CO164" s="103">
        <v>0.24</v>
      </c>
      <c r="CP164" s="103"/>
      <c r="CQ164" s="103"/>
      <c r="CR164" s="103"/>
      <c r="CS164" s="103"/>
      <c r="CT164" s="103"/>
      <c r="CU164" s="103">
        <v>78.059999999999931</v>
      </c>
      <c r="CV164" s="103">
        <v>-3.98</v>
      </c>
      <c r="CW164" s="103"/>
      <c r="CX164" s="103"/>
      <c r="CY164" s="103"/>
      <c r="CZ164" s="103"/>
      <c r="DA164" s="103"/>
      <c r="DB164" s="103">
        <v>41.029999999999944</v>
      </c>
      <c r="DC164" s="103">
        <v>0.64</v>
      </c>
      <c r="DD164" s="103"/>
      <c r="DE164" s="103"/>
      <c r="DF164" s="103"/>
      <c r="DG164" s="103"/>
      <c r="DH164" s="103"/>
      <c r="DI164" s="103">
        <v>26.009999999999941</v>
      </c>
      <c r="DJ164" s="103">
        <v>2.4</v>
      </c>
      <c r="DK164" s="103">
        <v>50.432258064516127</v>
      </c>
      <c r="DL164" s="103"/>
      <c r="DM164" s="103"/>
      <c r="DN164" s="103"/>
      <c r="DO164" s="103"/>
      <c r="DP164" s="103">
        <v>45.01</v>
      </c>
      <c r="DQ164" s="103">
        <v>-0.15</v>
      </c>
      <c r="DR164" s="103"/>
      <c r="DS164" s="103"/>
      <c r="DT164" s="103"/>
      <c r="DU164" s="103"/>
      <c r="DV164" s="103"/>
      <c r="DW164" s="103">
        <v>50.96</v>
      </c>
      <c r="DX164" s="103">
        <v>0.35</v>
      </c>
      <c r="DY164" s="103"/>
      <c r="DZ164" s="103"/>
      <c r="EA164" s="103"/>
      <c r="EB164" s="103"/>
      <c r="EC164" s="103"/>
      <c r="ED164" s="103">
        <v>50.009999999999934</v>
      </c>
      <c r="EE164" s="103">
        <v>2.04</v>
      </c>
      <c r="EF164" s="103" t="s">
        <v>67</v>
      </c>
      <c r="EG164" s="103"/>
      <c r="EH164" s="103"/>
      <c r="EI164" s="103"/>
      <c r="EJ164" s="103"/>
      <c r="EK164" s="103">
        <v>68.989999999999995</v>
      </c>
      <c r="EL164" s="103">
        <v>-1.1100000000000001</v>
      </c>
      <c r="EM164" s="103"/>
      <c r="EN164" s="103"/>
      <c r="EO164" s="103"/>
      <c r="EP164" s="103">
        <v>48.443516129032254</v>
      </c>
      <c r="EQ164" s="103"/>
      <c r="ER164" s="103">
        <v>66.02</v>
      </c>
      <c r="ES164" s="100">
        <v>-0.93</v>
      </c>
      <c r="ET164" s="100" t="s">
        <v>48</v>
      </c>
      <c r="EY164" s="100">
        <v>81.010000000000005</v>
      </c>
      <c r="EZ164" s="100">
        <v>-0.04</v>
      </c>
      <c r="FF164" s="100">
        <v>78.03</v>
      </c>
      <c r="FG164" s="100">
        <v>0.35</v>
      </c>
      <c r="FM164" s="100">
        <v>78.98</v>
      </c>
      <c r="FN164" s="100">
        <v>-1.77</v>
      </c>
      <c r="FT164" s="100">
        <v>61.99</v>
      </c>
      <c r="FU164" s="100">
        <v>1.69</v>
      </c>
      <c r="GA164" s="100">
        <v>49.02</v>
      </c>
      <c r="GB164" s="100">
        <v>-3.83</v>
      </c>
      <c r="GH164" s="100">
        <v>42.01</v>
      </c>
      <c r="GI164" s="100">
        <v>0.13</v>
      </c>
      <c r="GO164" s="100">
        <v>13.02</v>
      </c>
      <c r="GP164" s="100">
        <v>-1.51</v>
      </c>
      <c r="GV164" s="100">
        <v>4.0499999999999536</v>
      </c>
      <c r="GW164" s="100">
        <v>-1.74</v>
      </c>
      <c r="GY164" s="100">
        <v>52.045161290322575</v>
      </c>
      <c r="HC164" s="100">
        <v>11.969999999999944</v>
      </c>
      <c r="HD164" s="100">
        <v>0.22</v>
      </c>
      <c r="HJ164" s="100">
        <v>9.00999999999995</v>
      </c>
      <c r="HK164" s="100">
        <v>2.12</v>
      </c>
      <c r="HQ164" s="100">
        <v>-19.95</v>
      </c>
      <c r="HR164" s="100">
        <v>-0.74</v>
      </c>
      <c r="HX164" s="100">
        <v>4.9699999999999545</v>
      </c>
      <c r="HY164" s="100">
        <v>-2.25</v>
      </c>
      <c r="ID164" s="100">
        <v>-68.53</v>
      </c>
      <c r="IE164" s="100">
        <v>-68.98</v>
      </c>
    </row>
    <row r="165" spans="1:256" s="65" customFormat="1" ht="11.25" x14ac:dyDescent="0.2">
      <c r="A165" s="101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1"/>
      <c r="DE165" s="101"/>
      <c r="DF165" s="101"/>
      <c r="DG165" s="101"/>
      <c r="DH165" s="101"/>
      <c r="DI165" s="101"/>
      <c r="DJ165" s="101"/>
      <c r="DK165" s="101"/>
      <c r="DL165" s="101"/>
      <c r="DM165" s="101"/>
      <c r="DN165" s="101"/>
      <c r="DO165" s="101"/>
      <c r="DP165" s="101"/>
      <c r="DQ165" s="101"/>
      <c r="DR165" s="101"/>
      <c r="DS165" s="101"/>
      <c r="DT165" s="101"/>
      <c r="DU165" s="101"/>
      <c r="DV165" s="101"/>
      <c r="DW165" s="101"/>
      <c r="DX165" s="101"/>
      <c r="DY165" s="101"/>
      <c r="DZ165" s="101"/>
      <c r="EA165" s="101"/>
      <c r="EB165" s="101"/>
      <c r="EC165" s="101"/>
      <c r="ED165" s="101"/>
      <c r="EE165" s="101"/>
      <c r="EF165" s="101"/>
      <c r="EG165" s="101"/>
      <c r="EH165" s="101"/>
      <c r="EI165" s="101"/>
      <c r="EJ165" s="101"/>
      <c r="EK165" s="101"/>
      <c r="EL165" s="101"/>
      <c r="EM165" s="101"/>
      <c r="EN165" s="101"/>
      <c r="EO165" s="101"/>
      <c r="EP165" s="101"/>
      <c r="EQ165" s="101"/>
      <c r="ER165" s="101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</row>
    <row r="166" spans="1:256" s="65" customFormat="1" x14ac:dyDescent="0.15"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</row>
    <row r="167" spans="1:256" s="93" customFormat="1" ht="12" thickBot="1" x14ac:dyDescent="0.25">
      <c r="A167" s="90"/>
      <c r="B167" s="91">
        <v>36630</v>
      </c>
      <c r="C167" s="91">
        <v>36631</v>
      </c>
      <c r="D167" s="91">
        <v>36632</v>
      </c>
      <c r="E167" s="91">
        <v>36633</v>
      </c>
      <c r="F167" s="91">
        <v>36634</v>
      </c>
      <c r="G167" s="91">
        <v>36635</v>
      </c>
      <c r="H167" s="91">
        <v>36636</v>
      </c>
      <c r="I167" s="91">
        <v>36637</v>
      </c>
      <c r="J167" s="91">
        <v>36638</v>
      </c>
      <c r="K167" s="91">
        <v>36639</v>
      </c>
      <c r="L167" s="91">
        <v>36640</v>
      </c>
      <c r="M167" s="91">
        <v>36641</v>
      </c>
      <c r="N167" s="91">
        <v>36642</v>
      </c>
      <c r="O167" s="91">
        <v>36643</v>
      </c>
      <c r="P167" s="91">
        <v>36644</v>
      </c>
      <c r="Q167" s="91">
        <v>36645</v>
      </c>
      <c r="R167" s="91">
        <v>36646</v>
      </c>
      <c r="S167" s="91">
        <v>36647</v>
      </c>
      <c r="T167" s="91">
        <v>36648</v>
      </c>
      <c r="U167" s="91">
        <v>36649</v>
      </c>
      <c r="V167" s="91">
        <v>36650</v>
      </c>
      <c r="W167" s="91">
        <v>36651</v>
      </c>
      <c r="X167" s="91">
        <v>36652</v>
      </c>
      <c r="Y167" s="91">
        <v>36653</v>
      </c>
      <c r="Z167" s="91">
        <v>36654</v>
      </c>
      <c r="AA167" s="91">
        <v>36655</v>
      </c>
      <c r="AB167" s="91">
        <v>36656</v>
      </c>
      <c r="AC167" s="91">
        <v>36657</v>
      </c>
      <c r="AD167" s="91">
        <v>36658</v>
      </c>
      <c r="AE167" s="91">
        <v>36659</v>
      </c>
      <c r="AF167" s="91">
        <v>36660</v>
      </c>
      <c r="AG167" s="91">
        <v>36661</v>
      </c>
      <c r="AH167" s="91">
        <v>36662</v>
      </c>
      <c r="AI167" s="91">
        <v>36663</v>
      </c>
      <c r="AJ167" s="91">
        <v>36664</v>
      </c>
      <c r="AK167" s="91">
        <v>36665</v>
      </c>
      <c r="AL167" s="91">
        <v>36666</v>
      </c>
      <c r="AM167" s="91">
        <v>36667</v>
      </c>
      <c r="AN167" s="91">
        <v>36668</v>
      </c>
      <c r="AO167" s="91">
        <v>36669</v>
      </c>
      <c r="AP167" s="91">
        <v>36670</v>
      </c>
      <c r="AQ167" s="91">
        <v>36671</v>
      </c>
      <c r="AR167" s="91">
        <v>36672</v>
      </c>
      <c r="AS167" s="91">
        <v>36673</v>
      </c>
      <c r="AT167" s="91">
        <v>36674</v>
      </c>
      <c r="AU167" s="91">
        <v>36675</v>
      </c>
      <c r="AV167" s="91">
        <v>36676</v>
      </c>
      <c r="AW167" s="91">
        <v>36677</v>
      </c>
      <c r="AX167" s="91">
        <v>36678</v>
      </c>
      <c r="AY167" s="91">
        <v>36679</v>
      </c>
      <c r="AZ167" s="91">
        <v>36680</v>
      </c>
      <c r="BA167" s="91">
        <v>36681</v>
      </c>
      <c r="BB167" s="91">
        <v>36682</v>
      </c>
      <c r="BC167" s="91">
        <v>36683</v>
      </c>
      <c r="BD167" s="91">
        <v>36684</v>
      </c>
      <c r="BE167" s="91">
        <v>36685</v>
      </c>
      <c r="BF167" s="91">
        <v>36686</v>
      </c>
      <c r="BG167" s="91">
        <v>36687</v>
      </c>
      <c r="BH167" s="91">
        <v>36688</v>
      </c>
      <c r="BI167" s="91">
        <v>36689</v>
      </c>
      <c r="BJ167" s="91">
        <v>36690</v>
      </c>
      <c r="BK167" s="91">
        <v>36691</v>
      </c>
      <c r="BL167" s="91">
        <v>36692</v>
      </c>
      <c r="BM167" s="91">
        <v>36693</v>
      </c>
      <c r="BN167" s="91">
        <v>36694</v>
      </c>
      <c r="BO167" s="91">
        <v>36695</v>
      </c>
      <c r="BP167" s="91">
        <v>36696</v>
      </c>
      <c r="BQ167" s="91">
        <v>36697</v>
      </c>
      <c r="BR167" s="91">
        <v>36698</v>
      </c>
      <c r="BS167" s="91">
        <v>36699</v>
      </c>
      <c r="BT167" s="91">
        <v>36700</v>
      </c>
      <c r="BU167" s="91">
        <v>36701</v>
      </c>
      <c r="BV167" s="91">
        <v>36702</v>
      </c>
      <c r="BW167" s="91">
        <v>36703</v>
      </c>
      <c r="BX167" s="91">
        <v>36704</v>
      </c>
      <c r="BY167" s="91">
        <v>36705</v>
      </c>
      <c r="BZ167" s="91">
        <v>36706</v>
      </c>
      <c r="CA167" s="91">
        <v>36707</v>
      </c>
      <c r="CB167" s="91">
        <v>36708</v>
      </c>
      <c r="CC167" s="91">
        <v>36709</v>
      </c>
      <c r="CD167" s="91">
        <v>36710</v>
      </c>
      <c r="CE167" s="91">
        <v>36711</v>
      </c>
      <c r="CF167" s="91">
        <v>36712</v>
      </c>
      <c r="CG167" s="91">
        <v>36713</v>
      </c>
      <c r="CH167" s="91">
        <v>36714</v>
      </c>
      <c r="CI167" s="91">
        <v>36715</v>
      </c>
      <c r="CJ167" s="91">
        <v>36716</v>
      </c>
      <c r="CK167" s="91">
        <v>36717</v>
      </c>
      <c r="CL167" s="91">
        <v>36718</v>
      </c>
      <c r="CM167" s="91">
        <v>36719</v>
      </c>
      <c r="CN167" s="91">
        <v>36720</v>
      </c>
      <c r="CO167" s="91">
        <v>36721</v>
      </c>
      <c r="CP167" s="91">
        <v>36722</v>
      </c>
      <c r="CQ167" s="91">
        <v>36723</v>
      </c>
      <c r="CR167" s="91">
        <v>36724</v>
      </c>
      <c r="CS167" s="91">
        <v>36725</v>
      </c>
      <c r="CT167" s="91">
        <v>36726</v>
      </c>
      <c r="CU167" s="91">
        <v>36727</v>
      </c>
      <c r="CV167" s="91">
        <v>36728</v>
      </c>
      <c r="CW167" s="91">
        <v>36729</v>
      </c>
      <c r="CX167" s="91">
        <v>36730</v>
      </c>
      <c r="CY167" s="91">
        <v>36731</v>
      </c>
      <c r="CZ167" s="91">
        <v>36732</v>
      </c>
      <c r="DA167" s="91">
        <v>36733</v>
      </c>
      <c r="DB167" s="91">
        <v>36734</v>
      </c>
      <c r="DC167" s="91">
        <v>36735</v>
      </c>
      <c r="DD167" s="91">
        <v>36736</v>
      </c>
      <c r="DE167" s="91">
        <v>36737</v>
      </c>
      <c r="DF167" s="91">
        <v>36738</v>
      </c>
      <c r="DG167" s="91">
        <v>36739</v>
      </c>
      <c r="DH167" s="91">
        <v>36740</v>
      </c>
      <c r="DI167" s="91">
        <v>36741</v>
      </c>
      <c r="DJ167" s="91">
        <v>36742</v>
      </c>
      <c r="DK167" s="91">
        <v>36743</v>
      </c>
      <c r="DL167" s="91">
        <v>36744</v>
      </c>
      <c r="DM167" s="91">
        <v>36745</v>
      </c>
      <c r="DN167" s="91">
        <v>36746</v>
      </c>
      <c r="DO167" s="91">
        <v>36747</v>
      </c>
      <c r="DP167" s="91">
        <v>36748</v>
      </c>
      <c r="DQ167" s="91">
        <v>36749</v>
      </c>
      <c r="DR167" s="91">
        <v>36750</v>
      </c>
      <c r="DS167" s="91">
        <v>36751</v>
      </c>
      <c r="DT167" s="91">
        <v>36752</v>
      </c>
      <c r="DU167" s="91">
        <v>36753</v>
      </c>
      <c r="DV167" s="91">
        <v>36754</v>
      </c>
      <c r="DW167" s="91">
        <v>36755</v>
      </c>
      <c r="DX167" s="91">
        <v>36756</v>
      </c>
      <c r="DY167" s="91">
        <v>36757</v>
      </c>
      <c r="DZ167" s="91">
        <v>36758</v>
      </c>
      <c r="EA167" s="91">
        <v>36759</v>
      </c>
      <c r="EB167" s="91">
        <v>36760</v>
      </c>
      <c r="EC167" s="91">
        <v>36761</v>
      </c>
      <c r="ED167" s="91">
        <v>36762</v>
      </c>
      <c r="EE167" s="91">
        <v>36763</v>
      </c>
      <c r="EF167" s="91">
        <v>36764</v>
      </c>
      <c r="EG167" s="91">
        <v>36765</v>
      </c>
      <c r="EH167" s="91">
        <v>36766</v>
      </c>
      <c r="EI167" s="91">
        <v>36767</v>
      </c>
      <c r="EJ167" s="91">
        <v>36768</v>
      </c>
      <c r="EK167" s="91">
        <v>36769</v>
      </c>
      <c r="EL167" s="91">
        <v>36770</v>
      </c>
      <c r="EM167" s="91">
        <v>36771</v>
      </c>
      <c r="EN167" s="91">
        <v>36772</v>
      </c>
      <c r="EO167" s="91">
        <v>36773</v>
      </c>
      <c r="EP167" s="91">
        <v>36774</v>
      </c>
      <c r="EQ167" s="91">
        <v>36775</v>
      </c>
      <c r="ER167" s="91">
        <v>36776</v>
      </c>
      <c r="ES167" s="91">
        <v>36777</v>
      </c>
      <c r="ET167" s="91">
        <v>36778</v>
      </c>
      <c r="EU167" s="91">
        <v>36779</v>
      </c>
      <c r="EV167" s="91">
        <v>36780</v>
      </c>
      <c r="EW167" s="91">
        <v>36781</v>
      </c>
      <c r="EX167" s="91">
        <v>36782</v>
      </c>
      <c r="EY167" s="91">
        <v>36783</v>
      </c>
      <c r="EZ167" s="91">
        <v>36784</v>
      </c>
      <c r="FA167" s="91">
        <v>36785</v>
      </c>
      <c r="FB167" s="91">
        <v>36786</v>
      </c>
      <c r="FC167" s="91">
        <v>36787</v>
      </c>
      <c r="FD167" s="91">
        <v>36788</v>
      </c>
      <c r="FE167" s="91">
        <v>36789</v>
      </c>
      <c r="FF167" s="91">
        <v>36790</v>
      </c>
      <c r="FG167" s="91">
        <v>36791</v>
      </c>
      <c r="FH167" s="91">
        <v>36792</v>
      </c>
      <c r="FI167" s="91">
        <v>36793</v>
      </c>
      <c r="FJ167" s="91">
        <v>36794</v>
      </c>
      <c r="FK167" s="91">
        <v>36795</v>
      </c>
      <c r="FL167" s="92">
        <v>36796</v>
      </c>
      <c r="FM167" s="91">
        <v>36797</v>
      </c>
      <c r="FN167" s="92">
        <v>36798</v>
      </c>
      <c r="FO167" s="91">
        <v>36799</v>
      </c>
      <c r="FP167" s="92">
        <v>36800</v>
      </c>
      <c r="FQ167" s="91">
        <v>36801</v>
      </c>
      <c r="FR167" s="92">
        <v>36802</v>
      </c>
      <c r="FS167" s="91">
        <v>36803</v>
      </c>
      <c r="FT167" s="92">
        <v>36804</v>
      </c>
      <c r="FU167" s="91">
        <v>36805</v>
      </c>
      <c r="FV167" s="92">
        <v>36806</v>
      </c>
      <c r="FW167" s="91">
        <v>36807</v>
      </c>
      <c r="FX167" s="92">
        <v>36808</v>
      </c>
      <c r="FY167" s="91">
        <v>36809</v>
      </c>
      <c r="FZ167" s="92">
        <v>36810</v>
      </c>
      <c r="GA167" s="91">
        <v>36811</v>
      </c>
      <c r="GB167" s="92">
        <v>36812</v>
      </c>
      <c r="GC167" s="91">
        <v>36813</v>
      </c>
      <c r="GD167" s="92">
        <v>36814</v>
      </c>
      <c r="GE167" s="91">
        <v>36815</v>
      </c>
      <c r="GF167" s="92">
        <v>36816</v>
      </c>
      <c r="GG167" s="91">
        <v>36817</v>
      </c>
      <c r="GH167" s="92">
        <v>36818</v>
      </c>
      <c r="GI167" s="91">
        <v>36819</v>
      </c>
      <c r="GJ167" s="92">
        <v>36820</v>
      </c>
      <c r="GK167" s="91">
        <v>36821</v>
      </c>
      <c r="GL167" s="92">
        <v>36822</v>
      </c>
      <c r="GM167" s="91">
        <v>36823</v>
      </c>
      <c r="GN167" s="92">
        <v>36824</v>
      </c>
      <c r="GO167" s="91">
        <v>36825</v>
      </c>
      <c r="GP167" s="92">
        <v>36826</v>
      </c>
      <c r="GQ167" s="91">
        <v>36827</v>
      </c>
      <c r="GR167" s="92">
        <v>36828</v>
      </c>
      <c r="GS167" s="91">
        <v>36829</v>
      </c>
      <c r="GT167" s="92">
        <v>36830</v>
      </c>
      <c r="GU167" s="91">
        <v>36831</v>
      </c>
      <c r="GV167" s="92">
        <v>36832</v>
      </c>
      <c r="GW167" s="91">
        <v>36833</v>
      </c>
      <c r="GX167" s="92">
        <v>36834</v>
      </c>
      <c r="GY167" s="91">
        <v>36835</v>
      </c>
      <c r="GZ167" s="92">
        <v>36836</v>
      </c>
      <c r="HA167" s="91">
        <v>36837</v>
      </c>
      <c r="HB167" s="92">
        <v>36838</v>
      </c>
      <c r="HC167" s="91">
        <v>36839</v>
      </c>
      <c r="HD167" s="92">
        <v>36840</v>
      </c>
      <c r="HE167" s="91">
        <v>36841</v>
      </c>
      <c r="HF167" s="92">
        <v>36842</v>
      </c>
      <c r="HG167" s="91">
        <v>36843</v>
      </c>
      <c r="HH167" s="92">
        <v>36844</v>
      </c>
      <c r="HI167" s="91">
        <v>36845</v>
      </c>
      <c r="HJ167" s="92">
        <v>36846</v>
      </c>
      <c r="HK167" s="91">
        <v>36847</v>
      </c>
      <c r="HL167" s="92">
        <v>36848</v>
      </c>
      <c r="HM167" s="91">
        <v>36849</v>
      </c>
      <c r="HN167" s="92">
        <v>36850</v>
      </c>
      <c r="HO167" s="91">
        <v>36851</v>
      </c>
      <c r="HP167" s="92">
        <v>36852</v>
      </c>
      <c r="HQ167" s="91">
        <v>36853</v>
      </c>
      <c r="HR167" s="92">
        <v>36854</v>
      </c>
      <c r="HS167" s="91">
        <v>36855</v>
      </c>
      <c r="HT167" s="92">
        <v>36856</v>
      </c>
      <c r="HU167" s="91">
        <v>36857</v>
      </c>
      <c r="HV167" s="92">
        <v>36858</v>
      </c>
      <c r="HW167" s="91">
        <v>36859</v>
      </c>
      <c r="HX167" s="92">
        <v>36860</v>
      </c>
      <c r="HY167" s="91">
        <v>36861</v>
      </c>
      <c r="HZ167" s="92">
        <v>36862</v>
      </c>
      <c r="IA167" s="91">
        <v>36863</v>
      </c>
      <c r="IB167" s="92">
        <v>36864</v>
      </c>
      <c r="IC167" s="91">
        <v>36865</v>
      </c>
      <c r="ID167" s="92">
        <v>36866</v>
      </c>
      <c r="IE167" s="91">
        <v>36867</v>
      </c>
      <c r="IF167" s="92">
        <v>36868</v>
      </c>
      <c r="IG167" s="91">
        <v>36869</v>
      </c>
      <c r="IH167" s="92">
        <v>36870</v>
      </c>
      <c r="II167" s="91">
        <v>36871</v>
      </c>
      <c r="IJ167" s="92">
        <v>36872</v>
      </c>
      <c r="IK167" s="91">
        <v>36873</v>
      </c>
      <c r="IL167" s="92">
        <v>36874</v>
      </c>
      <c r="IM167" s="91">
        <v>36875</v>
      </c>
      <c r="IN167" s="92">
        <v>36876</v>
      </c>
      <c r="IO167" s="91">
        <v>36877</v>
      </c>
      <c r="IP167" s="92">
        <v>36878</v>
      </c>
      <c r="IQ167" s="91">
        <v>36879</v>
      </c>
      <c r="IR167" s="92">
        <v>36880</v>
      </c>
      <c r="IS167" s="91">
        <v>36881</v>
      </c>
      <c r="IT167" s="1"/>
      <c r="IU167" s="1"/>
      <c r="IV167" s="1"/>
    </row>
    <row r="168" spans="1:256" s="93" customFormat="1" ht="12" thickBot="1" x14ac:dyDescent="0.25">
      <c r="B168" s="97" t="s">
        <v>0</v>
      </c>
      <c r="C168" s="97" t="s">
        <v>1</v>
      </c>
      <c r="D168" s="97" t="s">
        <v>2</v>
      </c>
      <c r="E168" s="97" t="s">
        <v>3</v>
      </c>
      <c r="F168" s="97" t="s">
        <v>4</v>
      </c>
      <c r="G168" s="97" t="s">
        <v>5</v>
      </c>
      <c r="H168" s="97" t="s">
        <v>6</v>
      </c>
      <c r="I168" s="97" t="s">
        <v>0</v>
      </c>
      <c r="J168" s="97" t="s">
        <v>1</v>
      </c>
      <c r="K168" s="97" t="s">
        <v>2</v>
      </c>
      <c r="L168" s="97" t="s">
        <v>3</v>
      </c>
      <c r="M168" s="97" t="s">
        <v>4</v>
      </c>
      <c r="N168" s="97" t="s">
        <v>5</v>
      </c>
      <c r="O168" s="97" t="s">
        <v>6</v>
      </c>
      <c r="P168" s="97" t="s">
        <v>0</v>
      </c>
      <c r="Q168" s="97" t="s">
        <v>1</v>
      </c>
      <c r="R168" s="97" t="s">
        <v>2</v>
      </c>
      <c r="S168" s="97" t="s">
        <v>3</v>
      </c>
      <c r="T168" s="97" t="s">
        <v>4</v>
      </c>
      <c r="U168" s="97" t="s">
        <v>5</v>
      </c>
      <c r="V168" s="97" t="s">
        <v>6</v>
      </c>
      <c r="W168" s="97" t="s">
        <v>0</v>
      </c>
      <c r="X168" s="97" t="s">
        <v>1</v>
      </c>
      <c r="Y168" s="97" t="s">
        <v>2</v>
      </c>
      <c r="Z168" s="97" t="s">
        <v>3</v>
      </c>
      <c r="AA168" s="97" t="s">
        <v>4</v>
      </c>
      <c r="AB168" s="97" t="s">
        <v>5</v>
      </c>
      <c r="AC168" s="97" t="s">
        <v>6</v>
      </c>
      <c r="AD168" s="97" t="s">
        <v>0</v>
      </c>
      <c r="AE168" s="97" t="s">
        <v>1</v>
      </c>
      <c r="AF168" s="97" t="s">
        <v>2</v>
      </c>
      <c r="AG168" s="97" t="s">
        <v>3</v>
      </c>
      <c r="AH168" s="97" t="s">
        <v>4</v>
      </c>
      <c r="AI168" s="97" t="s">
        <v>5</v>
      </c>
      <c r="AJ168" s="97" t="s">
        <v>6</v>
      </c>
      <c r="AK168" s="97" t="s">
        <v>0</v>
      </c>
      <c r="AL168" s="97" t="s">
        <v>1</v>
      </c>
      <c r="AM168" s="97" t="s">
        <v>2</v>
      </c>
      <c r="AN168" s="97" t="s">
        <v>3</v>
      </c>
      <c r="AO168" s="97" t="s">
        <v>4</v>
      </c>
      <c r="AP168" s="97" t="s">
        <v>5</v>
      </c>
      <c r="AQ168" s="97" t="s">
        <v>6</v>
      </c>
      <c r="AR168" s="97" t="s">
        <v>0</v>
      </c>
      <c r="AS168" s="97" t="s">
        <v>1</v>
      </c>
      <c r="AT168" s="97" t="s">
        <v>2</v>
      </c>
      <c r="AU168" s="97" t="s">
        <v>3</v>
      </c>
      <c r="AV168" s="97" t="s">
        <v>4</v>
      </c>
      <c r="AW168" s="97" t="s">
        <v>5</v>
      </c>
      <c r="AX168" s="97" t="s">
        <v>6</v>
      </c>
      <c r="AY168" s="97" t="s">
        <v>0</v>
      </c>
      <c r="AZ168" s="97" t="s">
        <v>1</v>
      </c>
      <c r="BA168" s="97" t="s">
        <v>2</v>
      </c>
      <c r="BB168" s="97" t="s">
        <v>3</v>
      </c>
      <c r="BC168" s="97" t="s">
        <v>4</v>
      </c>
      <c r="BD168" s="97" t="s">
        <v>5</v>
      </c>
      <c r="BE168" s="97" t="s">
        <v>6</v>
      </c>
      <c r="BF168" s="97" t="s">
        <v>0</v>
      </c>
      <c r="BG168" s="97" t="s">
        <v>1</v>
      </c>
      <c r="BH168" s="97" t="s">
        <v>2</v>
      </c>
      <c r="BI168" s="97" t="s">
        <v>3</v>
      </c>
      <c r="BJ168" s="97" t="s">
        <v>4</v>
      </c>
      <c r="BK168" s="97" t="s">
        <v>5</v>
      </c>
      <c r="BL168" s="97" t="s">
        <v>6</v>
      </c>
      <c r="BM168" s="97" t="s">
        <v>0</v>
      </c>
      <c r="BN168" s="97" t="s">
        <v>1</v>
      </c>
      <c r="BO168" s="97" t="s">
        <v>2</v>
      </c>
      <c r="BP168" s="97" t="s">
        <v>3</v>
      </c>
      <c r="BQ168" s="97" t="s">
        <v>4</v>
      </c>
      <c r="BR168" s="97" t="s">
        <v>5</v>
      </c>
      <c r="BS168" s="97" t="s">
        <v>6</v>
      </c>
      <c r="BT168" s="97" t="s">
        <v>0</v>
      </c>
      <c r="BU168" s="97" t="s">
        <v>1</v>
      </c>
      <c r="BV168" s="97" t="s">
        <v>2</v>
      </c>
      <c r="BW168" s="97" t="s">
        <v>3</v>
      </c>
      <c r="BX168" s="97" t="s">
        <v>4</v>
      </c>
      <c r="BY168" s="97" t="s">
        <v>5</v>
      </c>
      <c r="BZ168" s="97" t="s">
        <v>6</v>
      </c>
      <c r="CA168" s="97" t="s">
        <v>0</v>
      </c>
      <c r="CB168" s="97" t="s">
        <v>1</v>
      </c>
      <c r="CC168" s="97" t="s">
        <v>2</v>
      </c>
      <c r="CD168" s="97" t="s">
        <v>3</v>
      </c>
      <c r="CE168" s="97" t="s">
        <v>4</v>
      </c>
      <c r="CF168" s="97" t="s">
        <v>5</v>
      </c>
      <c r="CG168" s="97" t="s">
        <v>6</v>
      </c>
      <c r="CH168" s="97" t="s">
        <v>0</v>
      </c>
      <c r="CI168" s="97" t="s">
        <v>1</v>
      </c>
      <c r="CJ168" s="97" t="s">
        <v>2</v>
      </c>
      <c r="CK168" s="97" t="s">
        <v>3</v>
      </c>
      <c r="CL168" s="97" t="s">
        <v>4</v>
      </c>
      <c r="CM168" s="97" t="s">
        <v>5</v>
      </c>
      <c r="CN168" s="97" t="s">
        <v>6</v>
      </c>
      <c r="CO168" s="97" t="s">
        <v>0</v>
      </c>
      <c r="CP168" s="97" t="s">
        <v>1</v>
      </c>
      <c r="CQ168" s="97" t="s">
        <v>2</v>
      </c>
      <c r="CR168" s="97" t="s">
        <v>3</v>
      </c>
      <c r="CS168" s="97" t="s">
        <v>4</v>
      </c>
      <c r="CT168" s="97" t="s">
        <v>5</v>
      </c>
      <c r="CU168" s="97" t="s">
        <v>6</v>
      </c>
      <c r="CV168" s="97" t="s">
        <v>0</v>
      </c>
      <c r="CW168" s="97" t="s">
        <v>1</v>
      </c>
      <c r="CX168" s="97" t="s">
        <v>2</v>
      </c>
      <c r="CY168" s="97" t="s">
        <v>3</v>
      </c>
      <c r="CZ168" s="97" t="s">
        <v>4</v>
      </c>
      <c r="DA168" s="97" t="s">
        <v>5</v>
      </c>
      <c r="DB168" s="97" t="s">
        <v>6</v>
      </c>
      <c r="DC168" s="97" t="s">
        <v>0</v>
      </c>
      <c r="DD168" s="97" t="s">
        <v>1</v>
      </c>
      <c r="DE168" s="97" t="s">
        <v>2</v>
      </c>
      <c r="DF168" s="97" t="s">
        <v>3</v>
      </c>
      <c r="DG168" s="97" t="s">
        <v>4</v>
      </c>
      <c r="DH168" s="97" t="s">
        <v>5</v>
      </c>
      <c r="DI168" s="97" t="s">
        <v>6</v>
      </c>
      <c r="DJ168" s="97" t="s">
        <v>0</v>
      </c>
      <c r="DK168" s="97" t="s">
        <v>1</v>
      </c>
      <c r="DL168" s="97" t="s">
        <v>2</v>
      </c>
      <c r="DM168" s="97" t="s">
        <v>3</v>
      </c>
      <c r="DN168" s="97" t="s">
        <v>4</v>
      </c>
      <c r="DO168" s="97" t="s">
        <v>5</v>
      </c>
      <c r="DP168" s="97" t="s">
        <v>6</v>
      </c>
      <c r="DQ168" s="97" t="s">
        <v>0</v>
      </c>
      <c r="DR168" s="97" t="s">
        <v>1</v>
      </c>
      <c r="DS168" s="97" t="s">
        <v>2</v>
      </c>
      <c r="DT168" s="97" t="s">
        <v>3</v>
      </c>
      <c r="DU168" s="97" t="s">
        <v>4</v>
      </c>
      <c r="DV168" s="97" t="s">
        <v>5</v>
      </c>
      <c r="DW168" s="97" t="s">
        <v>6</v>
      </c>
      <c r="DX168" s="97" t="s">
        <v>0</v>
      </c>
      <c r="DY168" s="97" t="s">
        <v>1</v>
      </c>
      <c r="DZ168" s="97" t="s">
        <v>2</v>
      </c>
      <c r="EA168" s="97" t="s">
        <v>3</v>
      </c>
      <c r="EB168" s="97" t="s">
        <v>4</v>
      </c>
      <c r="EC168" s="97" t="s">
        <v>5</v>
      </c>
      <c r="ED168" s="97" t="s">
        <v>6</v>
      </c>
      <c r="EE168" s="97" t="s">
        <v>0</v>
      </c>
      <c r="EF168" s="97" t="s">
        <v>1</v>
      </c>
      <c r="EG168" s="97" t="s">
        <v>2</v>
      </c>
      <c r="EH168" s="97" t="s">
        <v>3</v>
      </c>
      <c r="EI168" s="97" t="s">
        <v>4</v>
      </c>
      <c r="EJ168" s="97" t="s">
        <v>5</v>
      </c>
      <c r="EK168" s="97" t="s">
        <v>6</v>
      </c>
      <c r="EL168" s="97" t="s">
        <v>0</v>
      </c>
      <c r="EM168" s="97" t="s">
        <v>1</v>
      </c>
      <c r="EN168" s="97" t="s">
        <v>2</v>
      </c>
      <c r="EO168" s="97" t="s">
        <v>3</v>
      </c>
      <c r="EP168" s="97" t="s">
        <v>4</v>
      </c>
      <c r="EQ168" s="97" t="s">
        <v>5</v>
      </c>
      <c r="ER168" s="97" t="s">
        <v>6</v>
      </c>
      <c r="ES168" s="97" t="s">
        <v>0</v>
      </c>
      <c r="ET168" s="97" t="s">
        <v>1</v>
      </c>
      <c r="EU168" s="97" t="s">
        <v>2</v>
      </c>
      <c r="EV168" s="97" t="s">
        <v>3</v>
      </c>
      <c r="EW168" s="97" t="s">
        <v>4</v>
      </c>
      <c r="EX168" s="97" t="s">
        <v>5</v>
      </c>
      <c r="EY168" s="97" t="s">
        <v>6</v>
      </c>
      <c r="EZ168" s="97" t="s">
        <v>0</v>
      </c>
      <c r="FA168" s="97" t="s">
        <v>1</v>
      </c>
      <c r="FB168" s="97" t="s">
        <v>2</v>
      </c>
      <c r="FC168" s="97" t="s">
        <v>3</v>
      </c>
      <c r="FD168" s="97" t="s">
        <v>4</v>
      </c>
      <c r="FE168" s="97" t="s">
        <v>5</v>
      </c>
      <c r="FF168" s="97" t="s">
        <v>6</v>
      </c>
      <c r="FG168" s="97" t="s">
        <v>0</v>
      </c>
      <c r="FH168" s="97" t="s">
        <v>1</v>
      </c>
      <c r="FI168" s="97" t="s">
        <v>2</v>
      </c>
      <c r="FJ168" s="97" t="s">
        <v>3</v>
      </c>
      <c r="FK168" s="97" t="s">
        <v>4</v>
      </c>
      <c r="FL168" s="97" t="s">
        <v>5</v>
      </c>
      <c r="FM168" s="97" t="s">
        <v>6</v>
      </c>
      <c r="FN168" s="97" t="s">
        <v>0</v>
      </c>
      <c r="FO168" s="97" t="s">
        <v>1</v>
      </c>
      <c r="FP168" s="97" t="s">
        <v>2</v>
      </c>
      <c r="FQ168" s="97" t="s">
        <v>3</v>
      </c>
      <c r="FR168" s="97" t="s">
        <v>4</v>
      </c>
      <c r="FS168" s="97" t="s">
        <v>5</v>
      </c>
      <c r="FT168" s="97" t="s">
        <v>6</v>
      </c>
      <c r="FU168" s="97" t="s">
        <v>0</v>
      </c>
      <c r="FV168" s="97" t="s">
        <v>1</v>
      </c>
      <c r="FW168" s="97" t="s">
        <v>2</v>
      </c>
      <c r="FX168" s="97" t="s">
        <v>3</v>
      </c>
      <c r="FY168" s="97" t="s">
        <v>4</v>
      </c>
      <c r="FZ168" s="97" t="s">
        <v>5</v>
      </c>
      <c r="GA168" s="97" t="s">
        <v>6</v>
      </c>
      <c r="GB168" s="97" t="s">
        <v>0</v>
      </c>
      <c r="GC168" s="97" t="s">
        <v>1</v>
      </c>
      <c r="GD168" s="97" t="s">
        <v>2</v>
      </c>
      <c r="GE168" s="97" t="s">
        <v>3</v>
      </c>
      <c r="GF168" s="97" t="s">
        <v>4</v>
      </c>
      <c r="GG168" s="97" t="s">
        <v>5</v>
      </c>
      <c r="GH168" s="97" t="s">
        <v>6</v>
      </c>
      <c r="GI168" s="97" t="s">
        <v>0</v>
      </c>
      <c r="GJ168" s="97" t="s">
        <v>1</v>
      </c>
      <c r="GK168" s="97" t="s">
        <v>2</v>
      </c>
      <c r="GL168" s="97" t="s">
        <v>3</v>
      </c>
      <c r="GM168" s="97" t="s">
        <v>4</v>
      </c>
      <c r="GN168" s="97" t="s">
        <v>5</v>
      </c>
      <c r="GO168" s="97" t="s">
        <v>6</v>
      </c>
      <c r="GP168" s="97" t="s">
        <v>0</v>
      </c>
      <c r="GQ168" s="97" t="s">
        <v>1</v>
      </c>
      <c r="GR168" s="97" t="s">
        <v>2</v>
      </c>
      <c r="GS168" s="97" t="s">
        <v>3</v>
      </c>
      <c r="GT168" s="97" t="s">
        <v>4</v>
      </c>
      <c r="GU168" s="97" t="s">
        <v>5</v>
      </c>
      <c r="GV168" s="97" t="s">
        <v>6</v>
      </c>
      <c r="GW168" s="97" t="s">
        <v>0</v>
      </c>
      <c r="GX168" s="97" t="s">
        <v>1</v>
      </c>
      <c r="GY168" s="97" t="s">
        <v>2</v>
      </c>
      <c r="GZ168" s="97" t="s">
        <v>3</v>
      </c>
      <c r="HA168" s="97" t="s">
        <v>4</v>
      </c>
      <c r="HB168" s="97" t="s">
        <v>5</v>
      </c>
      <c r="HC168" s="97" t="s">
        <v>6</v>
      </c>
      <c r="HD168" s="97" t="s">
        <v>0</v>
      </c>
      <c r="HE168" s="97" t="s">
        <v>1</v>
      </c>
      <c r="HF168" s="97" t="s">
        <v>2</v>
      </c>
      <c r="HG168" s="97" t="s">
        <v>3</v>
      </c>
      <c r="HH168" s="97" t="s">
        <v>4</v>
      </c>
      <c r="HI168" s="97" t="s">
        <v>5</v>
      </c>
      <c r="HJ168" s="97" t="s">
        <v>6</v>
      </c>
      <c r="HK168" s="97" t="s">
        <v>0</v>
      </c>
      <c r="HL168" s="97" t="s">
        <v>1</v>
      </c>
      <c r="HM168" s="97" t="s">
        <v>2</v>
      </c>
      <c r="HN168" s="97" t="s">
        <v>3</v>
      </c>
      <c r="HO168" s="97" t="s">
        <v>4</v>
      </c>
      <c r="HP168" s="97" t="s">
        <v>5</v>
      </c>
      <c r="HQ168" s="97" t="s">
        <v>6</v>
      </c>
      <c r="HR168" s="97" t="s">
        <v>0</v>
      </c>
      <c r="HS168" s="97" t="s">
        <v>1</v>
      </c>
      <c r="HT168" s="97" t="s">
        <v>2</v>
      </c>
      <c r="HU168" s="97" t="s">
        <v>3</v>
      </c>
      <c r="HV168" s="97" t="s">
        <v>4</v>
      </c>
      <c r="HW168" s="97" t="s">
        <v>5</v>
      </c>
      <c r="HX168" s="97" t="s">
        <v>6</v>
      </c>
      <c r="HY168" s="97" t="s">
        <v>0</v>
      </c>
      <c r="HZ168" s="97" t="s">
        <v>1</v>
      </c>
      <c r="IA168" s="97" t="s">
        <v>2</v>
      </c>
      <c r="IB168" s="97" t="s">
        <v>3</v>
      </c>
      <c r="IC168" s="97" t="s">
        <v>4</v>
      </c>
      <c r="ID168" s="97" t="s">
        <v>5</v>
      </c>
      <c r="IE168" s="97" t="s">
        <v>6</v>
      </c>
      <c r="IF168" s="97" t="s">
        <v>0</v>
      </c>
      <c r="IG168" s="97" t="s">
        <v>1</v>
      </c>
      <c r="IH168" s="97" t="s">
        <v>2</v>
      </c>
      <c r="II168" s="97" t="s">
        <v>3</v>
      </c>
      <c r="IJ168" s="97" t="s">
        <v>4</v>
      </c>
      <c r="IK168" s="97" t="s">
        <v>5</v>
      </c>
      <c r="IL168" s="97" t="s">
        <v>6</v>
      </c>
      <c r="IM168" s="97" t="s">
        <v>0</v>
      </c>
      <c r="IN168" s="97" t="s">
        <v>1</v>
      </c>
      <c r="IO168" s="97" t="s">
        <v>2</v>
      </c>
      <c r="IP168" s="97" t="s">
        <v>3</v>
      </c>
      <c r="IQ168" s="97" t="s">
        <v>4</v>
      </c>
      <c r="IR168" s="97" t="s">
        <v>5</v>
      </c>
      <c r="IS168" s="97" t="s">
        <v>6</v>
      </c>
    </row>
    <row r="169" spans="1:256" x14ac:dyDescent="0.15">
      <c r="A169" s="6" t="s">
        <v>7</v>
      </c>
      <c r="B169" s="6">
        <v>-321</v>
      </c>
      <c r="C169" s="6">
        <v>65</v>
      </c>
      <c r="D169" s="6">
        <v>110</v>
      </c>
      <c r="E169" s="6">
        <v>-357</v>
      </c>
      <c r="F169" s="6">
        <v>-461</v>
      </c>
      <c r="G169" s="6">
        <v>-42</v>
      </c>
      <c r="H169" s="6">
        <v>-136</v>
      </c>
      <c r="I169" s="6">
        <v>-353</v>
      </c>
      <c r="J169" s="6">
        <v>-200</v>
      </c>
      <c r="K169" s="1">
        <v>200</v>
      </c>
      <c r="L169" s="1">
        <v>286</v>
      </c>
      <c r="M169" s="1">
        <v>242</v>
      </c>
      <c r="N169" s="1">
        <v>-136</v>
      </c>
      <c r="O169" s="1">
        <v>34</v>
      </c>
      <c r="P169" s="2">
        <v>-103</v>
      </c>
      <c r="Q169" s="2">
        <v>57</v>
      </c>
      <c r="R169" s="2">
        <v>134</v>
      </c>
      <c r="S169" s="2">
        <v>-122</v>
      </c>
      <c r="T169" s="2">
        <v>-339</v>
      </c>
      <c r="U169" s="2">
        <v>-141</v>
      </c>
      <c r="V169" s="2">
        <v>-137</v>
      </c>
      <c r="W169" s="1">
        <v>-75</v>
      </c>
      <c r="X169" s="1">
        <v>-123</v>
      </c>
      <c r="Y169" s="1">
        <v>-70</v>
      </c>
      <c r="Z169" s="1">
        <v>600</v>
      </c>
      <c r="AA169" s="1">
        <v>346</v>
      </c>
      <c r="AB169" s="1">
        <v>307</v>
      </c>
      <c r="AC169" s="1">
        <v>356</v>
      </c>
      <c r="AD169" s="2">
        <v>544</v>
      </c>
      <c r="AE169" s="2">
        <v>259</v>
      </c>
      <c r="AF169" s="2">
        <v>98</v>
      </c>
      <c r="AG169" s="2">
        <v>-101</v>
      </c>
      <c r="AH169" s="2">
        <v>-207</v>
      </c>
      <c r="AI169" s="2">
        <v>54</v>
      </c>
      <c r="AJ169" s="2">
        <v>384</v>
      </c>
      <c r="AK169" s="1">
        <v>21</v>
      </c>
      <c r="AL169" s="1">
        <v>1</v>
      </c>
      <c r="AM169" s="1">
        <v>-45</v>
      </c>
      <c r="AN169" s="1">
        <v>-182</v>
      </c>
      <c r="AO169" s="1">
        <v>-214</v>
      </c>
      <c r="AP169" s="1">
        <v>1</v>
      </c>
      <c r="AQ169" s="1">
        <v>62</v>
      </c>
      <c r="AR169" s="1">
        <v>-48</v>
      </c>
      <c r="AS169" s="1">
        <v>-57</v>
      </c>
      <c r="AT169" s="1">
        <v>-147</v>
      </c>
      <c r="AU169" s="1">
        <v>-18</v>
      </c>
      <c r="AV169" s="1">
        <v>241</v>
      </c>
      <c r="AW169" s="1">
        <v>162</v>
      </c>
      <c r="AX169" s="1">
        <v>287</v>
      </c>
      <c r="AY169" s="1">
        <v>5</v>
      </c>
      <c r="AZ169" s="1">
        <v>-74</v>
      </c>
      <c r="BA169" s="1">
        <v>11</v>
      </c>
      <c r="BB169" s="1">
        <v>-52</v>
      </c>
      <c r="BC169" s="1">
        <v>-114</v>
      </c>
      <c r="BD169" s="1">
        <v>-65</v>
      </c>
      <c r="BE169" s="1">
        <v>-49</v>
      </c>
      <c r="BF169" s="1">
        <v>-56</v>
      </c>
      <c r="BG169" s="1">
        <v>91</v>
      </c>
      <c r="BH169" s="1">
        <v>213</v>
      </c>
      <c r="BI169" s="1">
        <v>-83</v>
      </c>
      <c r="BJ169" s="1">
        <v>55</v>
      </c>
      <c r="BL169" s="1">
        <v>32</v>
      </c>
      <c r="BM169" s="1">
        <v>353</v>
      </c>
      <c r="BN169" s="1">
        <v>221</v>
      </c>
      <c r="BO169" s="1">
        <v>35</v>
      </c>
      <c r="BP169" s="1">
        <v>-48</v>
      </c>
      <c r="BQ169" s="1">
        <v>132</v>
      </c>
      <c r="BR169" s="1">
        <v>129</v>
      </c>
      <c r="BS169" s="1">
        <v>-1</v>
      </c>
      <c r="BT169" s="1">
        <v>-8</v>
      </c>
      <c r="BU169" s="1">
        <v>-4</v>
      </c>
      <c r="BV169" s="1">
        <v>57</v>
      </c>
      <c r="BW169" s="1">
        <v>203</v>
      </c>
      <c r="BX169" s="1">
        <v>240</v>
      </c>
      <c r="BY169" s="1">
        <v>158</v>
      </c>
      <c r="BZ169" s="1">
        <v>44</v>
      </c>
      <c r="CA169" s="1">
        <v>-23</v>
      </c>
      <c r="CB169" s="1">
        <v>-30</v>
      </c>
      <c r="CC169" s="1">
        <v>-63</v>
      </c>
      <c r="CD169" s="1">
        <v>-50</v>
      </c>
      <c r="CE169" s="1">
        <v>33</v>
      </c>
      <c r="CF169" s="1">
        <v>8</v>
      </c>
      <c r="CG169" s="1">
        <v>-28</v>
      </c>
      <c r="CH169" s="1">
        <v>-31</v>
      </c>
      <c r="CI169" s="1">
        <v>-56</v>
      </c>
      <c r="CJ169" s="1">
        <v>-61</v>
      </c>
      <c r="CK169" s="1">
        <v>-7</v>
      </c>
      <c r="CL169" s="1">
        <v>-55</v>
      </c>
      <c r="CM169" s="1">
        <v>-5</v>
      </c>
      <c r="CN169" s="1">
        <v>-43</v>
      </c>
      <c r="CO169" s="1">
        <v>-19</v>
      </c>
      <c r="CP169" s="1">
        <v>-5</v>
      </c>
      <c r="CQ169" s="1">
        <v>95</v>
      </c>
      <c r="CR169" s="1">
        <v>44</v>
      </c>
      <c r="CS169" s="1">
        <v>-47</v>
      </c>
      <c r="CT169" s="1">
        <v>14</v>
      </c>
      <c r="CU169" s="1">
        <v>21</v>
      </c>
      <c r="CV169" s="1">
        <v>24</v>
      </c>
      <c r="CW169" s="1">
        <v>-15</v>
      </c>
      <c r="CX169" s="1">
        <v>-31</v>
      </c>
      <c r="CY169" s="1">
        <v>-3</v>
      </c>
      <c r="CZ169" s="1">
        <v>-52</v>
      </c>
      <c r="DA169" s="1">
        <v>-44</v>
      </c>
      <c r="DB169" s="1">
        <v>3</v>
      </c>
      <c r="DC169" s="1">
        <v>0</v>
      </c>
      <c r="DD169" s="1">
        <v>13</v>
      </c>
      <c r="DE169" s="1">
        <v>47</v>
      </c>
      <c r="DF169" s="1">
        <v>43</v>
      </c>
      <c r="DG169" s="1">
        <v>-66</v>
      </c>
      <c r="DH169" s="1">
        <v>-10</v>
      </c>
      <c r="DI169" s="1">
        <v>-2</v>
      </c>
      <c r="DJ169" s="1">
        <v>-10</v>
      </c>
      <c r="DK169" s="1">
        <v>-17</v>
      </c>
      <c r="DL169" s="1">
        <v>26</v>
      </c>
      <c r="DM169" s="1">
        <v>-46</v>
      </c>
      <c r="DN169" s="1">
        <v>-3</v>
      </c>
      <c r="DO169" s="1">
        <v>-17</v>
      </c>
      <c r="DP169" s="1">
        <v>-27</v>
      </c>
      <c r="DQ169" s="1">
        <v>-23</v>
      </c>
      <c r="DR169" s="1">
        <v>-3</v>
      </c>
      <c r="DS169" s="1">
        <v>-19</v>
      </c>
      <c r="DT169" s="1">
        <v>278</v>
      </c>
      <c r="DU169" s="1">
        <v>295</v>
      </c>
      <c r="DV169" s="1">
        <v>-7</v>
      </c>
      <c r="DW169" s="1">
        <v>38</v>
      </c>
      <c r="DX169" s="1">
        <v>-39</v>
      </c>
      <c r="DY169" s="1">
        <v>-35</v>
      </c>
      <c r="DZ169" s="1">
        <v>-28</v>
      </c>
      <c r="EA169" s="1">
        <v>27</v>
      </c>
      <c r="EB169" s="1">
        <v>43</v>
      </c>
      <c r="EC169" s="1">
        <v>31</v>
      </c>
      <c r="ED169" s="1">
        <v>-107</v>
      </c>
      <c r="EE169" s="1">
        <v>-78</v>
      </c>
      <c r="EF169" s="1">
        <v>-68</v>
      </c>
      <c r="EG169" s="1">
        <v>-57</v>
      </c>
      <c r="EH169" s="1">
        <v>20</v>
      </c>
      <c r="EI169" s="1">
        <v>-9</v>
      </c>
      <c r="EJ169" s="1">
        <v>-74</v>
      </c>
      <c r="EK169" s="1">
        <v>-27</v>
      </c>
      <c r="EL169" s="1">
        <v>-6</v>
      </c>
      <c r="EM169" s="1">
        <v>-35</v>
      </c>
      <c r="EN169" s="1">
        <v>-25</v>
      </c>
      <c r="EO169" s="1">
        <v>-44</v>
      </c>
      <c r="EP169" s="1">
        <v>-70</v>
      </c>
      <c r="EQ169" s="1">
        <v>-127</v>
      </c>
      <c r="ER169" s="1">
        <v>71</v>
      </c>
      <c r="ES169" s="1">
        <v>-133</v>
      </c>
      <c r="ET169" s="1">
        <v>-97</v>
      </c>
      <c r="EU169" s="1">
        <v>-86</v>
      </c>
      <c r="EV169" s="1">
        <v>-56</v>
      </c>
      <c r="EW169" s="1">
        <v>-48</v>
      </c>
      <c r="EX169" s="1">
        <v>-72</v>
      </c>
      <c r="EY169" s="1">
        <v>-50</v>
      </c>
      <c r="EZ169" s="1">
        <v>-189</v>
      </c>
      <c r="FA169" s="1">
        <v>-184</v>
      </c>
      <c r="FB169" s="1">
        <v>-204</v>
      </c>
      <c r="FC169" s="1">
        <v>-198</v>
      </c>
      <c r="FD169" s="1">
        <v>-150</v>
      </c>
      <c r="FE169" s="1">
        <v>242</v>
      </c>
      <c r="FF169" s="1">
        <v>47</v>
      </c>
      <c r="FG169" s="1">
        <v>147</v>
      </c>
      <c r="FH169" s="1">
        <v>390</v>
      </c>
      <c r="FI169" s="1">
        <v>789</v>
      </c>
      <c r="FJ169" s="1">
        <v>318</v>
      </c>
      <c r="FK169" s="1">
        <v>172</v>
      </c>
      <c r="FL169" s="1">
        <v>-19</v>
      </c>
      <c r="FM169" s="1">
        <v>-126</v>
      </c>
      <c r="FN169" s="1">
        <v>-263</v>
      </c>
      <c r="FO169" s="1">
        <v>-339</v>
      </c>
      <c r="FP169" s="1">
        <v>-170</v>
      </c>
      <c r="FQ169" s="1">
        <v>-49</v>
      </c>
      <c r="FR169" s="1">
        <v>-97</v>
      </c>
      <c r="FS169" s="1">
        <v>45</v>
      </c>
      <c r="FT169" s="1">
        <v>444</v>
      </c>
      <c r="FU169" s="9">
        <v>715</v>
      </c>
      <c r="FV169" s="9">
        <v>611</v>
      </c>
      <c r="FW169" s="9">
        <v>301</v>
      </c>
      <c r="FX169" s="9">
        <v>76</v>
      </c>
      <c r="FY169" s="9">
        <v>13</v>
      </c>
      <c r="FZ169" s="9">
        <v>-111</v>
      </c>
      <c r="GA169" s="9">
        <v>-135</v>
      </c>
      <c r="GB169" s="9">
        <v>-91</v>
      </c>
      <c r="GC169" s="9">
        <v>272</v>
      </c>
      <c r="GD169" s="9">
        <v>243</v>
      </c>
      <c r="GE169" s="9">
        <v>-130</v>
      </c>
      <c r="GF169" s="9">
        <v>-338</v>
      </c>
      <c r="GG169" s="9">
        <v>-528</v>
      </c>
      <c r="GH169" s="9">
        <v>-367</v>
      </c>
      <c r="GI169" s="9">
        <v>-356</v>
      </c>
      <c r="GJ169" s="9">
        <v>-121</v>
      </c>
      <c r="GK169" s="9">
        <v>189</v>
      </c>
      <c r="GL169" s="9">
        <v>-144</v>
      </c>
      <c r="GM169" s="9">
        <v>-280</v>
      </c>
      <c r="GN169" s="9">
        <v>-327</v>
      </c>
      <c r="GO169" s="9">
        <v>-85</v>
      </c>
      <c r="GP169" s="9">
        <v>-111</v>
      </c>
      <c r="GQ169" s="9">
        <v>-210</v>
      </c>
      <c r="GR169" s="9">
        <v>-482</v>
      </c>
      <c r="GS169" s="9">
        <v>-22</v>
      </c>
      <c r="GT169" s="9">
        <v>204</v>
      </c>
      <c r="GU169" s="9">
        <v>102</v>
      </c>
      <c r="GV169" s="9">
        <v>165</v>
      </c>
      <c r="GW169" s="9">
        <v>115</v>
      </c>
      <c r="GX169" s="9">
        <v>-85</v>
      </c>
      <c r="GY169" s="9">
        <v>82</v>
      </c>
      <c r="GZ169" s="9">
        <v>507</v>
      </c>
      <c r="HA169" s="9">
        <v>687</v>
      </c>
      <c r="HB169" s="9">
        <v>421</v>
      </c>
      <c r="HC169" s="9">
        <v>526</v>
      </c>
      <c r="HD169" s="9">
        <v>615</v>
      </c>
      <c r="HE169" s="9">
        <v>698</v>
      </c>
      <c r="HF169" s="9">
        <v>916</v>
      </c>
      <c r="HG169" s="9">
        <v>746</v>
      </c>
      <c r="HH169" s="9">
        <v>607</v>
      </c>
      <c r="HI169" s="9">
        <v>671</v>
      </c>
      <c r="HJ169" s="9">
        <v>877</v>
      </c>
      <c r="HK169" s="9">
        <v>669</v>
      </c>
      <c r="HL169" s="9">
        <v>434</v>
      </c>
      <c r="HM169" s="9">
        <v>529</v>
      </c>
      <c r="HN169" s="9">
        <v>250</v>
      </c>
      <c r="HO169" s="9">
        <v>61</v>
      </c>
      <c r="HP169" s="9">
        <v>49</v>
      </c>
      <c r="HQ169" s="9">
        <v>8</v>
      </c>
      <c r="HR169" s="9">
        <v>-151</v>
      </c>
      <c r="HS169" s="9">
        <v>-59</v>
      </c>
      <c r="HT169" s="9">
        <v>-154</v>
      </c>
      <c r="HU169" s="9">
        <v>-227</v>
      </c>
      <c r="HV169" s="9">
        <v>161</v>
      </c>
      <c r="HW169" s="9">
        <v>27</v>
      </c>
      <c r="HX169" s="9">
        <v>-247</v>
      </c>
      <c r="HY169" s="9">
        <v>-111</v>
      </c>
      <c r="HZ169" s="9">
        <v>-172</v>
      </c>
      <c r="IA169" s="9">
        <v>-182</v>
      </c>
      <c r="IB169" s="9">
        <v>-16</v>
      </c>
      <c r="IC169" s="9">
        <v>-91</v>
      </c>
      <c r="ID169" s="9">
        <v>-76</v>
      </c>
      <c r="IE169" s="9">
        <v>-176</v>
      </c>
    </row>
    <row r="170" spans="1:256" x14ac:dyDescent="0.15">
      <c r="A170" s="6" t="s">
        <v>8</v>
      </c>
      <c r="B170" s="6">
        <v>-865</v>
      </c>
      <c r="C170" s="6">
        <v>-351</v>
      </c>
      <c r="D170" s="6">
        <v>-579</v>
      </c>
      <c r="E170" s="6">
        <v>232</v>
      </c>
      <c r="F170" s="6">
        <v>712</v>
      </c>
      <c r="G170" s="6">
        <v>873</v>
      </c>
      <c r="H170" s="6">
        <v>559</v>
      </c>
      <c r="I170" s="6">
        <v>-635</v>
      </c>
      <c r="J170" s="6">
        <v>-357</v>
      </c>
      <c r="K170" s="1">
        <v>133</v>
      </c>
      <c r="L170" s="1">
        <v>52</v>
      </c>
      <c r="M170" s="1">
        <v>-260</v>
      </c>
      <c r="N170" s="1">
        <v>742</v>
      </c>
      <c r="O170" s="1">
        <v>-293</v>
      </c>
      <c r="P170" s="2">
        <v>-417</v>
      </c>
      <c r="Q170" s="2">
        <v>256</v>
      </c>
      <c r="R170" s="2">
        <v>381</v>
      </c>
      <c r="S170" s="2">
        <v>599</v>
      </c>
      <c r="T170" s="2">
        <v>-65</v>
      </c>
      <c r="U170" s="2">
        <v>-153</v>
      </c>
      <c r="V170" s="2">
        <v>-413</v>
      </c>
      <c r="W170" s="1">
        <v>-154</v>
      </c>
      <c r="X170" s="1">
        <v>-248</v>
      </c>
      <c r="Y170" s="1">
        <v>-189</v>
      </c>
      <c r="Z170" s="1">
        <v>-291</v>
      </c>
      <c r="AA170" s="1">
        <v>-552</v>
      </c>
      <c r="AB170" s="1">
        <v>29</v>
      </c>
      <c r="AC170" s="1">
        <v>141</v>
      </c>
      <c r="AD170" s="2">
        <v>646</v>
      </c>
      <c r="AE170" s="2">
        <v>390</v>
      </c>
      <c r="AF170" s="2">
        <v>295</v>
      </c>
      <c r="AG170" s="2">
        <v>-121</v>
      </c>
      <c r="AH170" s="2">
        <v>-211</v>
      </c>
      <c r="AI170" s="2">
        <v>65</v>
      </c>
      <c r="AJ170" s="2">
        <v>186</v>
      </c>
      <c r="AK170" s="1">
        <v>479</v>
      </c>
      <c r="AL170" s="1">
        <v>571</v>
      </c>
      <c r="AM170" s="1">
        <v>524</v>
      </c>
      <c r="AN170" s="1">
        <v>194</v>
      </c>
      <c r="AO170" s="1">
        <v>523</v>
      </c>
      <c r="AP170" s="1">
        <v>6</v>
      </c>
      <c r="AQ170" s="1">
        <v>-369</v>
      </c>
      <c r="AR170" s="1">
        <v>-167</v>
      </c>
      <c r="AS170" s="1">
        <v>851</v>
      </c>
      <c r="AT170" s="1">
        <v>763</v>
      </c>
      <c r="AU170" s="1">
        <v>19</v>
      </c>
      <c r="AV170" s="1">
        <v>25</v>
      </c>
      <c r="AW170" s="1">
        <v>182</v>
      </c>
      <c r="AX170" s="1">
        <v>490</v>
      </c>
      <c r="AY170" s="1">
        <v>163</v>
      </c>
      <c r="AZ170" s="1">
        <v>561</v>
      </c>
      <c r="BA170" s="1">
        <v>13</v>
      </c>
      <c r="BB170" s="1">
        <v>-11</v>
      </c>
      <c r="BC170" s="1">
        <v>248</v>
      </c>
      <c r="BD170" s="1">
        <v>29</v>
      </c>
      <c r="BE170" s="1">
        <v>-375</v>
      </c>
      <c r="BF170" s="1">
        <v>-155</v>
      </c>
      <c r="BG170" s="1">
        <v>-45</v>
      </c>
      <c r="BH170" s="1">
        <v>-13</v>
      </c>
      <c r="BI170" s="1">
        <v>415</v>
      </c>
      <c r="BJ170" s="1">
        <v>1074</v>
      </c>
      <c r="BK170" s="1" t="s">
        <v>51</v>
      </c>
      <c r="BL170" s="1">
        <v>569</v>
      </c>
      <c r="BM170" s="1">
        <v>630</v>
      </c>
      <c r="BN170" s="1">
        <v>557</v>
      </c>
      <c r="BO170" s="1">
        <v>-129</v>
      </c>
      <c r="BP170" s="1">
        <v>467</v>
      </c>
      <c r="BQ170" s="1">
        <v>319</v>
      </c>
      <c r="BR170" s="1">
        <v>317</v>
      </c>
      <c r="BS170" s="1">
        <v>-86</v>
      </c>
      <c r="BT170" s="1">
        <v>-151</v>
      </c>
      <c r="BU170" s="1">
        <v>10</v>
      </c>
      <c r="BV170" s="1">
        <v>454</v>
      </c>
      <c r="BW170" s="1">
        <v>162</v>
      </c>
      <c r="BX170" s="1">
        <v>-37</v>
      </c>
      <c r="BY170" s="1">
        <v>-39</v>
      </c>
      <c r="BZ170" s="1">
        <v>-90</v>
      </c>
      <c r="CA170" s="1">
        <v>-387</v>
      </c>
      <c r="CB170" s="1">
        <v>-3</v>
      </c>
      <c r="CC170" s="1">
        <v>58</v>
      </c>
      <c r="CD170" s="1">
        <v>60</v>
      </c>
      <c r="CE170" s="1">
        <v>-417</v>
      </c>
      <c r="CF170" s="1">
        <v>-595</v>
      </c>
      <c r="CG170" s="1">
        <v>-701</v>
      </c>
      <c r="CH170" s="1">
        <v>-504</v>
      </c>
      <c r="CI170" s="1">
        <v>-440</v>
      </c>
      <c r="CJ170" s="1">
        <v>-476</v>
      </c>
      <c r="CK170" s="1">
        <v>-174</v>
      </c>
      <c r="CL170" s="1">
        <v>-94</v>
      </c>
      <c r="CM170" s="1">
        <v>-385</v>
      </c>
      <c r="CN170" s="1">
        <v>-403</v>
      </c>
      <c r="CO170" s="1">
        <v>6</v>
      </c>
      <c r="CP170" s="1">
        <v>-8</v>
      </c>
      <c r="CQ170" s="1">
        <v>-664</v>
      </c>
      <c r="CR170" s="1">
        <v>-566</v>
      </c>
      <c r="CS170" s="1">
        <v>80</v>
      </c>
      <c r="CT170" s="1">
        <v>167</v>
      </c>
      <c r="CU170" s="1">
        <v>63</v>
      </c>
      <c r="CV170" s="1">
        <v>113</v>
      </c>
      <c r="CW170" s="1">
        <v>210</v>
      </c>
      <c r="CX170" s="1">
        <v>144</v>
      </c>
      <c r="CY170" s="1">
        <v>-12</v>
      </c>
      <c r="CZ170" s="1">
        <v>391</v>
      </c>
      <c r="DA170" s="1">
        <v>30</v>
      </c>
      <c r="DB170" s="1">
        <v>26</v>
      </c>
      <c r="DC170" s="1">
        <v>229</v>
      </c>
      <c r="DD170" s="1">
        <v>345</v>
      </c>
      <c r="DE170" s="1">
        <v>98</v>
      </c>
      <c r="DF170" s="1">
        <v>781</v>
      </c>
      <c r="DG170" s="1">
        <v>899</v>
      </c>
      <c r="DH170" s="1">
        <v>560</v>
      </c>
      <c r="DI170" s="1">
        <v>204</v>
      </c>
      <c r="DJ170" s="1">
        <v>70</v>
      </c>
      <c r="DK170" s="1">
        <v>231</v>
      </c>
      <c r="DL170" s="1">
        <v>-355</v>
      </c>
      <c r="DM170" s="1">
        <v>-494</v>
      </c>
      <c r="DN170" s="1">
        <v>-458</v>
      </c>
      <c r="DO170" s="1">
        <v>-391</v>
      </c>
      <c r="DP170" s="1">
        <v>201</v>
      </c>
      <c r="DQ170" s="1">
        <v>442</v>
      </c>
      <c r="DR170" s="1">
        <v>361</v>
      </c>
      <c r="DS170" s="1">
        <v>89</v>
      </c>
      <c r="DT170" s="1">
        <v>123</v>
      </c>
      <c r="DU170" s="1">
        <v>246</v>
      </c>
      <c r="DV170" s="1">
        <v>698</v>
      </c>
      <c r="DW170" s="1">
        <v>356</v>
      </c>
      <c r="DX170" s="1">
        <v>92</v>
      </c>
      <c r="DY170" s="1">
        <v>206</v>
      </c>
      <c r="DZ170" s="1">
        <v>438</v>
      </c>
      <c r="EA170" s="1">
        <v>292</v>
      </c>
      <c r="EB170" s="1">
        <v>185</v>
      </c>
      <c r="EC170" s="1">
        <v>45</v>
      </c>
      <c r="ED170" s="1">
        <v>378</v>
      </c>
      <c r="EE170" s="1">
        <v>16</v>
      </c>
      <c r="EF170" s="1">
        <v>36</v>
      </c>
      <c r="EG170" s="1">
        <v>9</v>
      </c>
      <c r="EH170" s="1">
        <v>-550</v>
      </c>
      <c r="EI170" s="1">
        <v>-1278</v>
      </c>
      <c r="EJ170" s="1">
        <v>-298</v>
      </c>
      <c r="EK170" s="1">
        <v>-301</v>
      </c>
      <c r="EL170" s="1">
        <v>-672</v>
      </c>
      <c r="EM170" s="1">
        <v>-652</v>
      </c>
      <c r="EN170" s="1">
        <v>-99</v>
      </c>
      <c r="EO170" s="1">
        <v>-54</v>
      </c>
      <c r="EP170" s="1">
        <v>468</v>
      </c>
      <c r="EQ170" s="1">
        <v>1674</v>
      </c>
      <c r="ER170" s="1">
        <v>-27</v>
      </c>
      <c r="ES170" s="1">
        <v>45</v>
      </c>
      <c r="ET170" s="1">
        <v>21</v>
      </c>
      <c r="EU170" s="1">
        <v>-290</v>
      </c>
      <c r="EV170" s="1">
        <v>1741</v>
      </c>
      <c r="EW170" s="1">
        <v>1472</v>
      </c>
      <c r="EX170" s="1">
        <v>175</v>
      </c>
      <c r="EY170" s="1">
        <v>785</v>
      </c>
      <c r="EZ170" s="1">
        <v>235</v>
      </c>
      <c r="FA170" s="1">
        <v>772</v>
      </c>
      <c r="FB170" s="1">
        <v>2192</v>
      </c>
      <c r="FC170" s="1">
        <v>1042</v>
      </c>
      <c r="FD170" s="1">
        <v>786</v>
      </c>
      <c r="FE170" s="1">
        <v>514</v>
      </c>
      <c r="FF170" s="1">
        <v>-498</v>
      </c>
      <c r="FG170" s="1">
        <v>-476</v>
      </c>
      <c r="FH170" s="1">
        <v>-465</v>
      </c>
      <c r="FI170" s="1">
        <v>366</v>
      </c>
      <c r="FJ170" s="1">
        <v>1180</v>
      </c>
      <c r="FK170" s="1">
        <v>455</v>
      </c>
      <c r="FL170" s="1">
        <v>1</v>
      </c>
      <c r="FM170" s="1">
        <v>-531</v>
      </c>
      <c r="FN170" s="1">
        <v>44</v>
      </c>
      <c r="FO170" s="1">
        <v>297</v>
      </c>
      <c r="FP170" s="1">
        <v>179</v>
      </c>
      <c r="FQ170" s="1">
        <v>40</v>
      </c>
      <c r="FR170" s="1">
        <v>42</v>
      </c>
      <c r="FS170" s="1">
        <v>-439</v>
      </c>
      <c r="FT170" s="1">
        <v>-319</v>
      </c>
      <c r="FU170" s="9">
        <v>-352</v>
      </c>
      <c r="FV170" s="9">
        <v>-353</v>
      </c>
      <c r="FW170" s="9">
        <v>-211</v>
      </c>
      <c r="FX170" s="9">
        <v>-602</v>
      </c>
      <c r="FY170" s="9">
        <v>-1099</v>
      </c>
      <c r="FZ170" s="9">
        <v>-454</v>
      </c>
      <c r="GA170" s="9">
        <v>-303</v>
      </c>
      <c r="GB170" s="9">
        <v>-561</v>
      </c>
      <c r="GC170" s="9">
        <v>66</v>
      </c>
      <c r="GD170" s="9">
        <v>109</v>
      </c>
      <c r="GE170" s="9">
        <v>706</v>
      </c>
      <c r="GF170" s="9">
        <v>1012</v>
      </c>
      <c r="GG170" s="9">
        <v>-266</v>
      </c>
      <c r="GH170" s="9">
        <v>-397</v>
      </c>
      <c r="GI170" s="9">
        <v>-792</v>
      </c>
      <c r="GJ170" s="9">
        <v>-674</v>
      </c>
      <c r="GK170" s="9">
        <v>-97</v>
      </c>
      <c r="GL170" s="9">
        <v>451</v>
      </c>
      <c r="GM170" s="9">
        <v>129</v>
      </c>
      <c r="GN170" s="9">
        <v>132</v>
      </c>
      <c r="GO170" s="9">
        <v>-919</v>
      </c>
      <c r="GP170" s="9">
        <v>-605</v>
      </c>
      <c r="GQ170" s="9">
        <v>-492</v>
      </c>
      <c r="GR170" s="9">
        <v>-568</v>
      </c>
      <c r="GS170" s="9">
        <v>251</v>
      </c>
      <c r="GT170" s="9">
        <v>521</v>
      </c>
      <c r="GU170" s="9">
        <v>506</v>
      </c>
      <c r="GV170" s="9">
        <v>220</v>
      </c>
      <c r="GW170" s="9">
        <v>514</v>
      </c>
      <c r="GX170" s="9">
        <v>-21</v>
      </c>
      <c r="GY170" s="9">
        <v>-185</v>
      </c>
      <c r="GZ170" s="9">
        <v>220</v>
      </c>
      <c r="HA170" s="9">
        <v>795</v>
      </c>
      <c r="HB170" s="9">
        <v>1019</v>
      </c>
      <c r="HC170" s="9">
        <v>485</v>
      </c>
      <c r="HD170" s="9">
        <v>1582</v>
      </c>
      <c r="HE170" s="9">
        <v>1776</v>
      </c>
      <c r="HF170" s="9">
        <v>2835</v>
      </c>
      <c r="HG170" s="9">
        <v>2538</v>
      </c>
      <c r="HH170" s="9">
        <v>2982</v>
      </c>
      <c r="HI170" s="9">
        <v>2784</v>
      </c>
      <c r="HJ170" s="9">
        <v>2817</v>
      </c>
      <c r="HK170" s="9">
        <v>826</v>
      </c>
      <c r="HL170" s="9">
        <v>1125</v>
      </c>
      <c r="HM170" s="9">
        <v>1030</v>
      </c>
      <c r="HN170" s="9">
        <v>937</v>
      </c>
      <c r="HO170" s="9">
        <v>-64</v>
      </c>
      <c r="HP170" s="9">
        <v>280</v>
      </c>
      <c r="HQ170" s="9">
        <v>500</v>
      </c>
      <c r="HR170" s="9">
        <v>62</v>
      </c>
      <c r="HS170" s="9">
        <v>217</v>
      </c>
      <c r="HT170" s="9">
        <v>132</v>
      </c>
      <c r="HU170" s="9">
        <v>-67</v>
      </c>
      <c r="HV170" s="9">
        <v>-244</v>
      </c>
      <c r="HW170" s="9">
        <v>-358</v>
      </c>
      <c r="HX170" s="9">
        <v>91</v>
      </c>
      <c r="HY170" s="9">
        <v>188</v>
      </c>
      <c r="HZ170" s="9">
        <v>-209</v>
      </c>
      <c r="IA170" s="9">
        <v>78</v>
      </c>
      <c r="IB170" s="9">
        <v>-765</v>
      </c>
      <c r="IC170" s="9">
        <v>-1439</v>
      </c>
      <c r="ID170" s="9">
        <v>-1554</v>
      </c>
      <c r="IE170" s="9">
        <v>-1608</v>
      </c>
    </row>
    <row r="171" spans="1:256" x14ac:dyDescent="0.15">
      <c r="A171" s="6" t="s">
        <v>10</v>
      </c>
      <c r="B171" s="6">
        <v>30</v>
      </c>
      <c r="C171" s="6">
        <v>150</v>
      </c>
      <c r="D171" s="6">
        <v>-124</v>
      </c>
      <c r="E171" s="6">
        <v>319</v>
      </c>
      <c r="F171" s="6">
        <v>891</v>
      </c>
      <c r="G171" s="6">
        <v>627</v>
      </c>
      <c r="H171" s="6">
        <v>629</v>
      </c>
      <c r="I171" s="6">
        <v>314</v>
      </c>
      <c r="J171" s="6">
        <v>233</v>
      </c>
      <c r="K171" s="1">
        <v>828</v>
      </c>
      <c r="L171" s="1">
        <v>176</v>
      </c>
      <c r="M171" s="1">
        <v>464</v>
      </c>
      <c r="N171" s="1">
        <v>873</v>
      </c>
      <c r="O171" s="1">
        <v>69</v>
      </c>
      <c r="P171" s="2">
        <v>280</v>
      </c>
      <c r="Q171" s="2">
        <v>176</v>
      </c>
      <c r="R171" s="2">
        <v>-82</v>
      </c>
      <c r="S171" s="2">
        <v>-180</v>
      </c>
      <c r="T171" s="2">
        <v>-502</v>
      </c>
      <c r="U171" s="2">
        <v>-175</v>
      </c>
      <c r="V171" s="2">
        <v>85</v>
      </c>
      <c r="W171" s="1">
        <v>122</v>
      </c>
      <c r="X171" s="1">
        <v>379</v>
      </c>
      <c r="Y171" s="1">
        <v>622</v>
      </c>
      <c r="Z171" s="1">
        <v>814</v>
      </c>
      <c r="AA171" s="1">
        <v>-45</v>
      </c>
      <c r="AB171" s="1">
        <v>515</v>
      </c>
      <c r="AC171" s="1">
        <v>1106</v>
      </c>
      <c r="AD171" s="2">
        <v>743</v>
      </c>
      <c r="AE171" s="2">
        <v>-312</v>
      </c>
      <c r="AF171" s="2">
        <v>-174</v>
      </c>
      <c r="AG171" s="2">
        <v>422</v>
      </c>
      <c r="AH171" s="2">
        <v>782</v>
      </c>
      <c r="AI171" s="2">
        <v>701</v>
      </c>
      <c r="AJ171" s="2">
        <v>420</v>
      </c>
      <c r="AK171" s="1">
        <v>-543</v>
      </c>
      <c r="AL171" s="1">
        <v>-345</v>
      </c>
      <c r="AM171" s="1">
        <v>337</v>
      </c>
      <c r="AN171" s="1">
        <v>1057</v>
      </c>
      <c r="AO171" s="1">
        <v>1261</v>
      </c>
      <c r="AP171" s="1">
        <v>1367</v>
      </c>
      <c r="AQ171" s="1">
        <v>847</v>
      </c>
      <c r="AR171" s="1">
        <v>789</v>
      </c>
      <c r="AS171" s="1">
        <v>650</v>
      </c>
      <c r="AT171" s="1">
        <v>1091</v>
      </c>
      <c r="AU171" s="1">
        <v>1104</v>
      </c>
      <c r="AV171" s="1">
        <v>1439</v>
      </c>
      <c r="AW171" s="1">
        <v>1031</v>
      </c>
      <c r="AX171" s="1">
        <v>834</v>
      </c>
      <c r="AY171" s="1">
        <v>445</v>
      </c>
      <c r="AZ171" s="1">
        <v>-37</v>
      </c>
      <c r="BA171" s="1">
        <v>-587</v>
      </c>
      <c r="BB171" s="1">
        <v>-685</v>
      </c>
      <c r="BC171" s="1">
        <v>-981</v>
      </c>
      <c r="BD171" s="1">
        <v>-813</v>
      </c>
      <c r="BE171" s="1">
        <v>-429</v>
      </c>
      <c r="BF171" s="1">
        <v>-574</v>
      </c>
      <c r="BG171" s="1">
        <v>-502</v>
      </c>
      <c r="BH171" s="1">
        <v>-726</v>
      </c>
      <c r="BI171" s="1">
        <v>-85</v>
      </c>
      <c r="BJ171" s="1">
        <v>-188</v>
      </c>
      <c r="BK171" s="1" t="s">
        <v>52</v>
      </c>
      <c r="BL171" s="1">
        <v>-321</v>
      </c>
      <c r="BM171" s="1">
        <v>-723</v>
      </c>
      <c r="BN171" s="1">
        <v>-745</v>
      </c>
      <c r="BO171" s="1">
        <v>-1025</v>
      </c>
      <c r="BP171" s="1">
        <v>-429</v>
      </c>
      <c r="BQ171" s="1">
        <v>0</v>
      </c>
      <c r="BR171" s="1">
        <v>-194</v>
      </c>
      <c r="BS171" s="1">
        <v>-18</v>
      </c>
      <c r="BT171" s="1">
        <v>244</v>
      </c>
      <c r="BU171" s="1">
        <v>184</v>
      </c>
      <c r="BV171" s="1">
        <v>133</v>
      </c>
      <c r="BW171" s="1">
        <v>-472</v>
      </c>
      <c r="BX171" s="1">
        <v>-63</v>
      </c>
      <c r="BY171" s="1">
        <v>207</v>
      </c>
      <c r="BZ171" s="1">
        <v>-653</v>
      </c>
      <c r="CA171" s="1">
        <v>-435</v>
      </c>
      <c r="CB171" s="1">
        <v>-403</v>
      </c>
      <c r="CC171" s="1">
        <v>-137</v>
      </c>
      <c r="CD171" s="1">
        <v>-153</v>
      </c>
      <c r="CE171" s="1">
        <v>-5</v>
      </c>
      <c r="CF171" s="1">
        <v>179</v>
      </c>
      <c r="CG171" s="1">
        <v>375</v>
      </c>
      <c r="CH171" s="1">
        <v>671</v>
      </c>
      <c r="CI171" s="1">
        <v>636</v>
      </c>
      <c r="CJ171" s="1">
        <v>392</v>
      </c>
      <c r="CK171" s="1">
        <v>597</v>
      </c>
      <c r="CL171" s="1">
        <v>853</v>
      </c>
      <c r="CM171" s="1">
        <v>1378</v>
      </c>
      <c r="CN171" s="1">
        <v>1927</v>
      </c>
      <c r="CO171" s="1">
        <v>1228</v>
      </c>
      <c r="CP171" s="1">
        <v>1616</v>
      </c>
      <c r="CQ171" s="1">
        <v>2117</v>
      </c>
      <c r="CR171" s="1">
        <v>1292</v>
      </c>
      <c r="CS171" s="1">
        <v>1331</v>
      </c>
      <c r="CT171" s="1">
        <v>1807</v>
      </c>
      <c r="CU171" s="1">
        <v>2096</v>
      </c>
      <c r="CV171" s="1">
        <v>1408</v>
      </c>
      <c r="CW171" s="1">
        <v>857</v>
      </c>
      <c r="CX171" s="1">
        <v>314</v>
      </c>
      <c r="CY171" s="1">
        <v>-156</v>
      </c>
      <c r="CZ171" s="1">
        <v>452</v>
      </c>
      <c r="DA171" s="1">
        <v>751</v>
      </c>
      <c r="DB171" s="1">
        <v>-150</v>
      </c>
      <c r="DC171" s="1">
        <v>82</v>
      </c>
      <c r="DD171" s="1">
        <v>-377</v>
      </c>
      <c r="DE171" s="1">
        <v>-142</v>
      </c>
      <c r="DF171" s="1">
        <v>-258</v>
      </c>
      <c r="DG171" s="1">
        <v>304</v>
      </c>
      <c r="DH171" s="1">
        <v>918</v>
      </c>
      <c r="DI171" s="1">
        <v>1091</v>
      </c>
      <c r="DJ171" s="1">
        <v>646</v>
      </c>
      <c r="DK171" s="1">
        <v>960</v>
      </c>
      <c r="DL171" s="1">
        <v>786</v>
      </c>
      <c r="DM171" s="1">
        <v>752</v>
      </c>
      <c r="DN171" s="1">
        <v>534</v>
      </c>
      <c r="DO171" s="1">
        <v>413</v>
      </c>
      <c r="DP171" s="1">
        <v>1008</v>
      </c>
      <c r="DQ171" s="1">
        <v>1782</v>
      </c>
      <c r="DR171" s="1">
        <v>1826</v>
      </c>
      <c r="DS171" s="1">
        <v>1113</v>
      </c>
      <c r="DT171" s="1">
        <v>692</v>
      </c>
      <c r="DU171" s="1">
        <v>1048</v>
      </c>
      <c r="DV171" s="1">
        <v>1453</v>
      </c>
      <c r="DW171" s="1">
        <v>1650</v>
      </c>
      <c r="DX171" s="1">
        <v>1653</v>
      </c>
      <c r="DY171" s="1">
        <v>1280</v>
      </c>
      <c r="DZ171" s="1">
        <v>1667</v>
      </c>
      <c r="EA171" s="1">
        <v>1705</v>
      </c>
      <c r="EB171" s="1">
        <v>568</v>
      </c>
      <c r="EC171" s="1">
        <v>-278</v>
      </c>
      <c r="ED171" s="1">
        <v>1343</v>
      </c>
      <c r="EE171" s="1">
        <v>1048</v>
      </c>
      <c r="EF171" s="1">
        <v>1210</v>
      </c>
      <c r="EG171" s="1">
        <v>1812</v>
      </c>
      <c r="EH171" s="1">
        <v>1984</v>
      </c>
      <c r="EI171" s="1">
        <v>2306</v>
      </c>
      <c r="EJ171" s="1">
        <v>3328</v>
      </c>
      <c r="EK171" s="1">
        <v>4032</v>
      </c>
      <c r="EL171" s="1">
        <v>3463</v>
      </c>
      <c r="EM171" s="1">
        <v>2888</v>
      </c>
      <c r="EN171" s="1">
        <v>2244</v>
      </c>
      <c r="EO171" s="1">
        <v>5389</v>
      </c>
      <c r="EP171" s="1">
        <v>3656</v>
      </c>
      <c r="EQ171" s="1">
        <v>1322</v>
      </c>
      <c r="ER171" s="1">
        <v>1337</v>
      </c>
      <c r="ES171" s="1">
        <v>116</v>
      </c>
      <c r="ET171" s="1">
        <v>-171</v>
      </c>
      <c r="EU171" s="1">
        <v>1932</v>
      </c>
      <c r="EV171" s="1">
        <v>1847</v>
      </c>
      <c r="EW171" s="1">
        <v>1140</v>
      </c>
      <c r="EX171" s="1">
        <v>1100</v>
      </c>
      <c r="EY171" s="1">
        <v>1200</v>
      </c>
      <c r="EZ171" s="1">
        <v>712</v>
      </c>
      <c r="FA171" s="1">
        <v>263</v>
      </c>
      <c r="FB171" s="1">
        <v>69</v>
      </c>
      <c r="FC171" s="1">
        <v>652</v>
      </c>
      <c r="FD171" s="1">
        <v>1195</v>
      </c>
      <c r="FE171" s="1">
        <v>1710</v>
      </c>
      <c r="FF171" s="1">
        <v>632</v>
      </c>
      <c r="FG171" s="1">
        <v>768</v>
      </c>
      <c r="FH171" s="1">
        <v>1410</v>
      </c>
      <c r="FI171" s="1">
        <v>-520</v>
      </c>
      <c r="FJ171" s="1">
        <v>-1469</v>
      </c>
      <c r="FK171" s="1">
        <v>-748</v>
      </c>
      <c r="FL171" s="1">
        <v>-284</v>
      </c>
      <c r="FM171" s="1">
        <v>85</v>
      </c>
      <c r="FN171" s="1">
        <v>366</v>
      </c>
      <c r="FO171" s="1">
        <v>545</v>
      </c>
      <c r="FP171" s="1">
        <v>569</v>
      </c>
      <c r="FQ171" s="1">
        <v>1502</v>
      </c>
      <c r="FR171" s="1">
        <v>1567</v>
      </c>
      <c r="FS171" s="1">
        <v>1638</v>
      </c>
      <c r="FT171" s="1">
        <v>1475</v>
      </c>
      <c r="FU171" s="9">
        <v>-727</v>
      </c>
      <c r="FV171" s="9">
        <v>-1399</v>
      </c>
      <c r="FW171" s="9">
        <v>287</v>
      </c>
      <c r="FX171" s="9">
        <v>542</v>
      </c>
      <c r="FY171" s="9">
        <v>3</v>
      </c>
      <c r="FZ171" s="9">
        <v>-392</v>
      </c>
      <c r="GA171" s="9">
        <v>424</v>
      </c>
      <c r="GB171" s="9">
        <v>308</v>
      </c>
      <c r="GC171" s="9">
        <v>40</v>
      </c>
      <c r="GD171" s="9">
        <v>488</v>
      </c>
      <c r="GE171" s="9">
        <v>287</v>
      </c>
      <c r="GF171" s="9">
        <v>118</v>
      </c>
      <c r="GG171" s="9">
        <v>-5</v>
      </c>
      <c r="GH171" s="9">
        <v>235</v>
      </c>
      <c r="GI171" s="9">
        <v>-18</v>
      </c>
      <c r="GJ171" s="9">
        <v>-344</v>
      </c>
      <c r="GK171" s="9">
        <v>31</v>
      </c>
      <c r="GL171" s="9">
        <v>338</v>
      </c>
      <c r="GM171" s="9">
        <v>308</v>
      </c>
      <c r="GN171" s="9">
        <v>377</v>
      </c>
      <c r="GO171" s="9">
        <v>546</v>
      </c>
      <c r="GP171" s="9">
        <v>87</v>
      </c>
      <c r="GQ171" s="9">
        <v>4</v>
      </c>
      <c r="GR171" s="9">
        <v>127</v>
      </c>
      <c r="GS171" s="9">
        <v>544</v>
      </c>
      <c r="GT171" s="9">
        <v>512</v>
      </c>
      <c r="GU171" s="9">
        <v>464</v>
      </c>
      <c r="GV171" s="9">
        <v>453</v>
      </c>
      <c r="GW171" s="9">
        <v>-471</v>
      </c>
      <c r="GX171" s="9">
        <v>6</v>
      </c>
      <c r="GY171" s="9">
        <v>-430</v>
      </c>
      <c r="GZ171" s="9">
        <v>-666</v>
      </c>
      <c r="HA171" s="9">
        <v>1140</v>
      </c>
      <c r="HB171" s="9">
        <v>1963</v>
      </c>
      <c r="HC171" s="9">
        <v>2423</v>
      </c>
      <c r="HD171" s="9">
        <v>2180</v>
      </c>
      <c r="HE171" s="9">
        <v>45</v>
      </c>
      <c r="HF171" s="9">
        <v>522</v>
      </c>
      <c r="HG171" s="9">
        <v>2068</v>
      </c>
      <c r="HH171" s="9">
        <v>3337</v>
      </c>
      <c r="HI171" s="9">
        <v>2608</v>
      </c>
      <c r="HJ171" s="9">
        <v>510</v>
      </c>
      <c r="HK171" s="9">
        <v>2591</v>
      </c>
      <c r="HL171" s="9">
        <v>2634</v>
      </c>
      <c r="HM171" s="9">
        <v>2408</v>
      </c>
      <c r="HN171" s="9">
        <v>3213</v>
      </c>
      <c r="HO171" s="9">
        <v>3539</v>
      </c>
      <c r="HP171" s="9">
        <v>1986</v>
      </c>
      <c r="HQ171" s="9">
        <v>21</v>
      </c>
      <c r="HR171" s="9">
        <v>908</v>
      </c>
      <c r="HS171" s="9">
        <v>1504</v>
      </c>
      <c r="HT171" s="9">
        <v>1358</v>
      </c>
      <c r="HU171" s="9">
        <v>475</v>
      </c>
      <c r="HV171" s="9">
        <v>-625</v>
      </c>
      <c r="HW171" s="9">
        <v>-1190</v>
      </c>
      <c r="HX171" s="9">
        <v>583</v>
      </c>
      <c r="HY171" s="9">
        <v>-461</v>
      </c>
      <c r="HZ171" s="9">
        <v>1246</v>
      </c>
      <c r="IA171" s="9">
        <v>2478</v>
      </c>
      <c r="IB171" s="9">
        <v>1660</v>
      </c>
      <c r="IC171" s="9">
        <v>1352</v>
      </c>
      <c r="ID171" s="9">
        <v>1351</v>
      </c>
      <c r="IE171" s="9">
        <v>1846</v>
      </c>
    </row>
    <row r="172" spans="1:256" x14ac:dyDescent="0.15">
      <c r="A172" s="6" t="s">
        <v>11</v>
      </c>
      <c r="B172" s="6">
        <v>-3135</v>
      </c>
      <c r="C172" s="6">
        <v>-3856</v>
      </c>
      <c r="D172" s="6">
        <v>727</v>
      </c>
      <c r="E172" s="6">
        <v>2681</v>
      </c>
      <c r="F172" s="6">
        <v>1307</v>
      </c>
      <c r="G172" s="6">
        <v>-460</v>
      </c>
      <c r="H172" s="6">
        <v>-715</v>
      </c>
      <c r="I172" s="6">
        <v>1837</v>
      </c>
      <c r="J172" s="6">
        <v>686</v>
      </c>
      <c r="K172" s="1">
        <v>1385</v>
      </c>
      <c r="L172" s="1">
        <v>-152</v>
      </c>
      <c r="M172" s="1">
        <v>792</v>
      </c>
      <c r="N172" s="1">
        <v>1203</v>
      </c>
      <c r="O172" s="1">
        <v>1037</v>
      </c>
      <c r="P172" s="2">
        <v>-14</v>
      </c>
      <c r="Q172" s="2">
        <v>1027</v>
      </c>
      <c r="R172" s="2">
        <v>-89</v>
      </c>
      <c r="S172" s="2">
        <v>-935</v>
      </c>
      <c r="T172" s="2">
        <v>-317</v>
      </c>
      <c r="U172" s="2">
        <v>-1073</v>
      </c>
      <c r="V172" s="2">
        <v>-1991</v>
      </c>
      <c r="W172" s="1">
        <v>-2300</v>
      </c>
      <c r="X172" s="1">
        <v>-1908</v>
      </c>
      <c r="Y172" s="1">
        <v>-1520</v>
      </c>
      <c r="Z172" s="1">
        <v>-1272</v>
      </c>
      <c r="AA172" s="1">
        <v>-1373</v>
      </c>
      <c r="AB172" s="1">
        <v>292</v>
      </c>
      <c r="AC172" s="1">
        <v>-95</v>
      </c>
      <c r="AD172" s="2">
        <v>-1507</v>
      </c>
      <c r="AE172" s="2">
        <v>-328</v>
      </c>
      <c r="AF172" s="2">
        <v>2464</v>
      </c>
      <c r="AG172" s="2">
        <v>1506</v>
      </c>
      <c r="AH172" s="2">
        <v>1053</v>
      </c>
      <c r="AI172" s="2">
        <v>129</v>
      </c>
      <c r="AJ172" s="2">
        <v>417</v>
      </c>
      <c r="AK172" s="1">
        <v>1397</v>
      </c>
      <c r="AL172" s="1">
        <v>1030</v>
      </c>
      <c r="AM172" s="1">
        <v>1090</v>
      </c>
      <c r="AN172" s="1">
        <v>609</v>
      </c>
      <c r="AO172" s="1">
        <v>624</v>
      </c>
      <c r="AP172" s="1">
        <v>377</v>
      </c>
      <c r="AQ172" s="1">
        <v>-89</v>
      </c>
      <c r="AR172" s="1">
        <v>328</v>
      </c>
      <c r="AS172" s="1">
        <v>-38</v>
      </c>
      <c r="AT172" s="1">
        <v>627</v>
      </c>
      <c r="AU172" s="1">
        <v>1957</v>
      </c>
      <c r="AV172" s="1">
        <v>1083</v>
      </c>
      <c r="AW172" s="1">
        <v>497</v>
      </c>
      <c r="AX172" s="1">
        <v>563</v>
      </c>
      <c r="AY172" s="1">
        <v>-350</v>
      </c>
      <c r="AZ172" s="1">
        <v>894</v>
      </c>
      <c r="BA172" s="1">
        <v>1235</v>
      </c>
      <c r="BB172" s="1">
        <v>1104</v>
      </c>
      <c r="BC172" s="1">
        <v>1136</v>
      </c>
      <c r="BD172" s="1">
        <v>713</v>
      </c>
      <c r="BE172" s="1">
        <v>385</v>
      </c>
      <c r="BF172" s="1">
        <v>383</v>
      </c>
      <c r="BG172" s="1">
        <v>222</v>
      </c>
      <c r="BH172" s="1">
        <v>-66</v>
      </c>
      <c r="BI172" s="1">
        <v>642</v>
      </c>
      <c r="BJ172" s="1">
        <v>292</v>
      </c>
      <c r="BL172" s="1">
        <v>-12</v>
      </c>
      <c r="BM172" s="1">
        <v>-497</v>
      </c>
      <c r="BN172" s="1">
        <v>-522</v>
      </c>
      <c r="BO172" s="1">
        <v>-400</v>
      </c>
      <c r="BP172" s="1">
        <v>-99</v>
      </c>
      <c r="BQ172" s="1">
        <v>-29</v>
      </c>
      <c r="BR172" s="1">
        <v>-151</v>
      </c>
      <c r="BS172" s="1">
        <v>-9</v>
      </c>
      <c r="BT172" s="1">
        <v>285</v>
      </c>
      <c r="BU172" s="1">
        <v>207</v>
      </c>
      <c r="BV172" s="1">
        <v>29</v>
      </c>
      <c r="BW172" s="1">
        <v>-573</v>
      </c>
      <c r="BX172" s="1">
        <v>-697</v>
      </c>
      <c r="BY172" s="1">
        <v>-529</v>
      </c>
      <c r="BZ172" s="1">
        <v>-489</v>
      </c>
      <c r="CA172" s="1">
        <v>-29</v>
      </c>
      <c r="CB172" s="1">
        <v>230</v>
      </c>
      <c r="CC172" s="1">
        <v>160</v>
      </c>
      <c r="CD172" s="1">
        <v>213</v>
      </c>
      <c r="CE172" s="1">
        <v>-152</v>
      </c>
      <c r="CF172" s="1">
        <v>35</v>
      </c>
      <c r="CG172" s="1">
        <v>120</v>
      </c>
      <c r="CH172" s="1">
        <v>84</v>
      </c>
      <c r="CI172" s="1">
        <v>271</v>
      </c>
      <c r="CJ172" s="1">
        <v>593</v>
      </c>
      <c r="CK172" s="1">
        <v>502</v>
      </c>
      <c r="CL172" s="1">
        <v>182</v>
      </c>
      <c r="CM172" s="1">
        <v>105</v>
      </c>
      <c r="CN172" s="1">
        <v>408</v>
      </c>
      <c r="CO172" s="1">
        <v>650</v>
      </c>
      <c r="CP172" s="1">
        <v>411</v>
      </c>
      <c r="CQ172" s="1">
        <v>464</v>
      </c>
      <c r="CR172" s="1">
        <v>260</v>
      </c>
      <c r="CS172" s="1">
        <v>254</v>
      </c>
      <c r="CT172" s="1">
        <v>-5</v>
      </c>
      <c r="CU172" s="1">
        <v>-316</v>
      </c>
      <c r="CV172" s="1">
        <v>-468</v>
      </c>
      <c r="CW172" s="1">
        <v>-287</v>
      </c>
      <c r="CX172" s="1">
        <v>-517</v>
      </c>
      <c r="CY172" s="1">
        <v>-340</v>
      </c>
      <c r="CZ172" s="1">
        <v>-218</v>
      </c>
      <c r="DA172" s="1">
        <v>12</v>
      </c>
      <c r="DB172" s="1">
        <v>-149</v>
      </c>
      <c r="DC172" s="1">
        <v>-194</v>
      </c>
      <c r="DD172" s="1">
        <v>-426</v>
      </c>
      <c r="DE172" s="1">
        <v>-683</v>
      </c>
      <c r="DF172" s="1">
        <v>-506</v>
      </c>
      <c r="DG172" s="1">
        <v>-90</v>
      </c>
      <c r="DH172" s="1">
        <v>159</v>
      </c>
      <c r="DI172" s="1">
        <v>165</v>
      </c>
      <c r="DJ172" s="1">
        <v>301</v>
      </c>
      <c r="DK172" s="1">
        <v>528</v>
      </c>
      <c r="DL172" s="1">
        <v>694</v>
      </c>
      <c r="DM172" s="1">
        <v>734</v>
      </c>
      <c r="DN172" s="1">
        <v>715</v>
      </c>
      <c r="DO172" s="1">
        <v>809</v>
      </c>
      <c r="DP172" s="1">
        <v>672</v>
      </c>
      <c r="DQ172" s="1">
        <v>698</v>
      </c>
      <c r="DR172" s="1">
        <v>653</v>
      </c>
      <c r="DS172" s="1">
        <v>589</v>
      </c>
      <c r="DT172" s="1">
        <v>688</v>
      </c>
      <c r="DU172" s="1">
        <v>1221</v>
      </c>
      <c r="DV172" s="1">
        <v>875</v>
      </c>
      <c r="DW172" s="1">
        <v>1006</v>
      </c>
      <c r="DX172" s="1">
        <v>-304</v>
      </c>
      <c r="DY172" s="1">
        <v>223</v>
      </c>
      <c r="DZ172" s="1">
        <v>1106</v>
      </c>
      <c r="EA172" s="1">
        <v>1234</v>
      </c>
      <c r="EB172" s="1">
        <v>1104</v>
      </c>
      <c r="EC172" s="1">
        <v>1080</v>
      </c>
      <c r="ED172" s="1">
        <v>805</v>
      </c>
      <c r="EE172" s="1">
        <v>1033</v>
      </c>
      <c r="EF172" s="1">
        <v>669</v>
      </c>
      <c r="EG172" s="1">
        <v>1404</v>
      </c>
      <c r="EH172" s="1">
        <v>1634</v>
      </c>
      <c r="EI172" s="1">
        <v>1367</v>
      </c>
      <c r="EJ172" s="1">
        <v>1704</v>
      </c>
      <c r="EK172" s="1">
        <v>2139</v>
      </c>
      <c r="EL172" s="1">
        <v>1479</v>
      </c>
      <c r="EM172" s="1">
        <v>1090</v>
      </c>
      <c r="EN172" s="1">
        <v>841</v>
      </c>
      <c r="EO172" s="1">
        <v>1177</v>
      </c>
      <c r="EP172" s="1">
        <v>1087</v>
      </c>
      <c r="EQ172" s="1">
        <v>1197</v>
      </c>
      <c r="ER172" s="1">
        <v>776</v>
      </c>
      <c r="ES172" s="1">
        <v>-69</v>
      </c>
      <c r="ET172" s="1">
        <v>41</v>
      </c>
      <c r="EU172" s="1">
        <v>1050</v>
      </c>
      <c r="EV172" s="1">
        <v>1658</v>
      </c>
      <c r="EW172" s="1">
        <v>245</v>
      </c>
      <c r="EX172" s="1">
        <v>750</v>
      </c>
      <c r="EY172" s="1">
        <v>1100</v>
      </c>
      <c r="EZ172" s="1">
        <v>1667</v>
      </c>
      <c r="FA172" s="1">
        <v>2425</v>
      </c>
      <c r="FB172" s="1">
        <v>1142</v>
      </c>
      <c r="FC172" s="1">
        <v>926</v>
      </c>
      <c r="FD172" s="1">
        <v>684</v>
      </c>
      <c r="FE172" s="1">
        <v>-724</v>
      </c>
      <c r="FF172" s="1">
        <v>1970</v>
      </c>
      <c r="FG172" s="1">
        <v>1649</v>
      </c>
      <c r="FH172" s="1">
        <v>-240</v>
      </c>
      <c r="FI172" s="1">
        <v>1379</v>
      </c>
      <c r="FJ172" s="1">
        <v>3144</v>
      </c>
      <c r="FK172" s="1">
        <v>1671</v>
      </c>
      <c r="FL172" s="1">
        <v>960</v>
      </c>
      <c r="FM172" s="1">
        <v>1705</v>
      </c>
      <c r="FN172" s="1">
        <v>429</v>
      </c>
      <c r="FO172" s="1">
        <v>-845</v>
      </c>
      <c r="FP172" s="1">
        <v>-857</v>
      </c>
      <c r="FQ172" s="1">
        <v>-990</v>
      </c>
      <c r="FR172" s="1">
        <v>-1287</v>
      </c>
      <c r="FS172" s="1">
        <v>-184</v>
      </c>
      <c r="FT172" s="1">
        <v>95</v>
      </c>
      <c r="FU172" s="9">
        <v>4132</v>
      </c>
      <c r="FV172" s="9">
        <v>7413</v>
      </c>
      <c r="FW172" s="9">
        <v>6907</v>
      </c>
      <c r="FX172" s="9">
        <v>5440</v>
      </c>
      <c r="FY172" s="9">
        <v>2502</v>
      </c>
      <c r="FZ172" s="9">
        <v>912</v>
      </c>
      <c r="GA172" s="9">
        <v>-245</v>
      </c>
      <c r="GB172" s="9">
        <v>-2660</v>
      </c>
      <c r="GC172" s="9">
        <v>-3018</v>
      </c>
      <c r="GD172" s="9">
        <v>-2534</v>
      </c>
      <c r="GE172" s="9">
        <v>-1174</v>
      </c>
      <c r="GF172" s="9">
        <v>-1774</v>
      </c>
      <c r="GG172" s="9">
        <v>-1600</v>
      </c>
      <c r="GH172" s="9">
        <v>-2557</v>
      </c>
      <c r="GI172" s="9">
        <v>-4148</v>
      </c>
      <c r="GJ172" s="9">
        <v>-3058</v>
      </c>
      <c r="GK172" s="9">
        <v>-3355</v>
      </c>
      <c r="GL172" s="9">
        <v>-4581</v>
      </c>
      <c r="GM172" s="9">
        <v>-5518</v>
      </c>
      <c r="GN172" s="9">
        <v>-5850</v>
      </c>
      <c r="GO172" s="9">
        <v>-5753</v>
      </c>
      <c r="GP172" s="9">
        <v>-5682</v>
      </c>
      <c r="GQ172" s="9">
        <v>-1139</v>
      </c>
      <c r="GR172" s="9">
        <v>-313</v>
      </c>
      <c r="GS172" s="9">
        <v>-2083</v>
      </c>
      <c r="GT172" s="9">
        <v>-3789</v>
      </c>
      <c r="GU172" s="9">
        <v>-4694</v>
      </c>
      <c r="GV172" s="9">
        <v>-5468</v>
      </c>
      <c r="GW172" s="9">
        <v>-3966</v>
      </c>
      <c r="GX172" s="9">
        <v>-797</v>
      </c>
      <c r="GY172" s="9">
        <v>-1239</v>
      </c>
      <c r="GZ172" s="9">
        <v>-2112</v>
      </c>
      <c r="HA172" s="9">
        <v>-3651</v>
      </c>
      <c r="HB172" s="9">
        <v>-1053</v>
      </c>
      <c r="HC172" s="9">
        <v>-2460</v>
      </c>
      <c r="HD172" s="9">
        <v>772</v>
      </c>
      <c r="HE172" s="9">
        <v>402</v>
      </c>
      <c r="HF172" s="9">
        <v>-697</v>
      </c>
      <c r="HG172" s="9">
        <v>614</v>
      </c>
      <c r="HH172" s="9">
        <v>2986</v>
      </c>
      <c r="HI172" s="9">
        <v>2604</v>
      </c>
      <c r="HJ172" s="9">
        <v>1749</v>
      </c>
      <c r="HK172" s="9">
        <v>4472</v>
      </c>
      <c r="HL172" s="9">
        <v>4144</v>
      </c>
      <c r="HM172" s="9">
        <v>2778</v>
      </c>
      <c r="HN172" s="9">
        <v>5482</v>
      </c>
      <c r="HO172" s="9">
        <v>7838</v>
      </c>
      <c r="HP172" s="9">
        <v>4817</v>
      </c>
      <c r="HQ172" s="9">
        <v>4080</v>
      </c>
      <c r="HR172" s="9">
        <v>635</v>
      </c>
      <c r="HS172" s="9">
        <v>-2476</v>
      </c>
      <c r="HT172" s="9">
        <v>-2021</v>
      </c>
      <c r="HU172" s="9">
        <v>-765</v>
      </c>
      <c r="HV172" s="9">
        <v>-648</v>
      </c>
      <c r="HW172" s="9">
        <v>-277</v>
      </c>
      <c r="HX172" s="9">
        <v>-675</v>
      </c>
      <c r="HY172" s="9">
        <v>655</v>
      </c>
      <c r="HZ172" s="9">
        <v>3833</v>
      </c>
      <c r="IA172" s="9">
        <v>2403</v>
      </c>
      <c r="IB172" s="9">
        <v>1644</v>
      </c>
      <c r="IC172" s="9">
        <v>5123</v>
      </c>
      <c r="ID172" s="9">
        <v>6232</v>
      </c>
      <c r="IE172" s="9">
        <v>1666</v>
      </c>
    </row>
    <row r="173" spans="1:256" x14ac:dyDescent="0.15">
      <c r="A173" s="6" t="s">
        <v>15</v>
      </c>
      <c r="B173" s="6">
        <v>1128</v>
      </c>
      <c r="C173" s="6">
        <v>-1758</v>
      </c>
      <c r="D173" s="6">
        <v>-2028</v>
      </c>
      <c r="E173" s="6">
        <v>691</v>
      </c>
      <c r="F173" s="6">
        <v>2651</v>
      </c>
      <c r="G173" s="6">
        <v>482</v>
      </c>
      <c r="H173" s="6">
        <v>482</v>
      </c>
      <c r="I173" s="6">
        <v>371</v>
      </c>
      <c r="J173" s="6">
        <v>701</v>
      </c>
      <c r="K173" s="1">
        <v>1618</v>
      </c>
      <c r="L173" s="1">
        <v>86</v>
      </c>
      <c r="M173" s="1">
        <v>1371</v>
      </c>
      <c r="N173" s="1">
        <v>3284</v>
      </c>
      <c r="O173" s="1">
        <v>2993</v>
      </c>
      <c r="P173" s="2">
        <v>1097</v>
      </c>
      <c r="Q173" s="2">
        <v>279</v>
      </c>
      <c r="R173" s="2">
        <v>156</v>
      </c>
      <c r="S173" s="2">
        <v>671</v>
      </c>
      <c r="T173" s="2">
        <v>-283</v>
      </c>
      <c r="U173" s="2">
        <v>507</v>
      </c>
      <c r="V173" s="2">
        <v>-18</v>
      </c>
      <c r="W173" s="1">
        <v>163</v>
      </c>
      <c r="X173" s="1">
        <v>762</v>
      </c>
      <c r="Y173" s="1">
        <v>1212</v>
      </c>
      <c r="Z173" s="1">
        <v>961</v>
      </c>
      <c r="AA173" s="1">
        <v>1324</v>
      </c>
      <c r="AB173" s="1">
        <v>718</v>
      </c>
      <c r="AC173" s="1">
        <v>259</v>
      </c>
      <c r="AD173" s="2">
        <v>-80</v>
      </c>
      <c r="AE173" s="2">
        <v>342</v>
      </c>
      <c r="AF173" s="2">
        <v>-137</v>
      </c>
      <c r="AG173" s="2">
        <v>300</v>
      </c>
      <c r="AH173" s="2">
        <v>631</v>
      </c>
      <c r="AI173" s="2">
        <v>-271</v>
      </c>
      <c r="AJ173" s="2">
        <v>251</v>
      </c>
      <c r="AK173" s="1">
        <v>1246</v>
      </c>
      <c r="AL173" s="1">
        <v>1423</v>
      </c>
      <c r="AM173" s="1">
        <v>1296</v>
      </c>
      <c r="AN173" s="1">
        <v>1000</v>
      </c>
      <c r="AO173" s="1">
        <v>577</v>
      </c>
      <c r="AP173" s="1">
        <v>526</v>
      </c>
      <c r="AQ173" s="1">
        <v>-39</v>
      </c>
      <c r="AR173" s="1">
        <v>217</v>
      </c>
      <c r="AS173" s="1">
        <v>282</v>
      </c>
      <c r="AT173" s="1">
        <v>-498</v>
      </c>
      <c r="AU173" s="1">
        <v>188</v>
      </c>
      <c r="AV173" s="1">
        <v>431</v>
      </c>
      <c r="AW173" s="1">
        <v>74</v>
      </c>
      <c r="AX173" s="1">
        <v>736</v>
      </c>
      <c r="AY173" s="1">
        <v>1338</v>
      </c>
      <c r="AZ173" s="1">
        <v>-291</v>
      </c>
      <c r="BA173" s="1">
        <v>-48</v>
      </c>
      <c r="BB173" s="1">
        <v>-745</v>
      </c>
      <c r="BC173" s="1">
        <v>737</v>
      </c>
      <c r="BD173" s="1">
        <v>255</v>
      </c>
      <c r="BE173" s="1">
        <v>464</v>
      </c>
      <c r="BF173" s="1">
        <v>982</v>
      </c>
      <c r="BG173" s="1">
        <v>1906</v>
      </c>
      <c r="BH173" s="1">
        <v>1752</v>
      </c>
      <c r="BI173" s="1">
        <v>-60</v>
      </c>
      <c r="BJ173" s="1">
        <v>-145</v>
      </c>
      <c r="BL173" s="1">
        <v>-152</v>
      </c>
      <c r="BM173" s="1">
        <v>625</v>
      </c>
      <c r="BN173" s="1">
        <v>944</v>
      </c>
      <c r="BO173" s="1">
        <v>-481</v>
      </c>
      <c r="BP173" s="1">
        <v>-637</v>
      </c>
      <c r="BQ173" s="1">
        <v>201</v>
      </c>
      <c r="BR173" s="1">
        <v>90</v>
      </c>
      <c r="BS173" s="1">
        <v>608</v>
      </c>
      <c r="BT173" s="1">
        <v>361</v>
      </c>
      <c r="BU173" s="1">
        <v>713</v>
      </c>
      <c r="BV173" s="1">
        <v>550</v>
      </c>
      <c r="BW173" s="1">
        <v>710</v>
      </c>
      <c r="BX173" s="1">
        <v>478</v>
      </c>
      <c r="BY173" s="1">
        <v>-284</v>
      </c>
      <c r="BZ173" s="1">
        <v>-512</v>
      </c>
      <c r="CA173" s="1">
        <v>-46</v>
      </c>
      <c r="CB173" s="1">
        <v>157</v>
      </c>
      <c r="CC173" s="1">
        <v>483</v>
      </c>
      <c r="CD173" s="1">
        <v>588</v>
      </c>
      <c r="CE173" s="1">
        <v>72</v>
      </c>
      <c r="CF173" s="1">
        <v>92</v>
      </c>
      <c r="CG173" s="1">
        <v>-402</v>
      </c>
      <c r="CH173" s="1">
        <v>-457</v>
      </c>
      <c r="CI173" s="1">
        <v>-82</v>
      </c>
      <c r="CJ173" s="1">
        <v>-25</v>
      </c>
      <c r="CK173" s="1">
        <v>695</v>
      </c>
      <c r="CL173" s="1">
        <v>-343</v>
      </c>
      <c r="CM173" s="1">
        <v>-222</v>
      </c>
      <c r="CN173" s="1">
        <v>-30</v>
      </c>
      <c r="CO173" s="1">
        <v>-280</v>
      </c>
      <c r="CP173" s="1">
        <v>-823</v>
      </c>
      <c r="CQ173" s="1">
        <v>-387</v>
      </c>
      <c r="CR173" s="1">
        <v>-235</v>
      </c>
      <c r="CS173" s="1">
        <v>707</v>
      </c>
      <c r="CT173" s="1">
        <v>-445</v>
      </c>
      <c r="CU173" s="1">
        <v>111</v>
      </c>
      <c r="CV173" s="1">
        <v>-423</v>
      </c>
      <c r="CW173" s="1">
        <v>-526</v>
      </c>
      <c r="CX173" s="1">
        <v>-371</v>
      </c>
      <c r="CY173" s="1">
        <v>-685</v>
      </c>
      <c r="CZ173" s="1">
        <v>-649</v>
      </c>
      <c r="DA173" s="1">
        <v>-1087</v>
      </c>
      <c r="DB173" s="1">
        <v>-989</v>
      </c>
      <c r="DC173" s="1">
        <v>-287</v>
      </c>
      <c r="DD173" s="1">
        <v>-281</v>
      </c>
      <c r="DE173" s="1">
        <v>-498</v>
      </c>
      <c r="DF173" s="1">
        <v>-530</v>
      </c>
      <c r="DG173" s="1">
        <v>-528</v>
      </c>
      <c r="DH173" s="1">
        <v>451</v>
      </c>
      <c r="DI173" s="1">
        <v>-142</v>
      </c>
      <c r="DJ173" s="1">
        <v>-296</v>
      </c>
      <c r="DK173" s="1">
        <v>-32</v>
      </c>
      <c r="DL173" s="1">
        <v>-267</v>
      </c>
      <c r="DM173" s="1">
        <v>911</v>
      </c>
      <c r="DN173" s="1">
        <v>741</v>
      </c>
      <c r="DO173" s="1">
        <v>617</v>
      </c>
      <c r="DP173" s="1">
        <v>175</v>
      </c>
      <c r="DQ173" s="1">
        <v>-151</v>
      </c>
      <c r="DR173" s="1">
        <v>-469</v>
      </c>
      <c r="DS173" s="1">
        <v>-623</v>
      </c>
      <c r="DT173" s="1">
        <v>-723</v>
      </c>
      <c r="DU173" s="1">
        <v>77</v>
      </c>
      <c r="DV173" s="1">
        <v>141</v>
      </c>
      <c r="DW173" s="1">
        <v>-439</v>
      </c>
      <c r="DX173" s="1">
        <v>-722</v>
      </c>
      <c r="DY173" s="1">
        <v>-248</v>
      </c>
      <c r="DZ173" s="1">
        <v>-578</v>
      </c>
      <c r="EA173" s="1">
        <v>-232</v>
      </c>
      <c r="EB173" s="1">
        <v>-112</v>
      </c>
      <c r="EC173" s="1">
        <v>-340</v>
      </c>
      <c r="ED173" s="1">
        <v>17</v>
      </c>
      <c r="EE173" s="1">
        <v>260</v>
      </c>
      <c r="EF173" s="1">
        <v>336</v>
      </c>
      <c r="EG173" s="1">
        <v>169</v>
      </c>
      <c r="EH173" s="1">
        <v>-157</v>
      </c>
      <c r="EI173" s="1">
        <v>-222</v>
      </c>
      <c r="EJ173" s="1">
        <v>-28</v>
      </c>
      <c r="EK173" s="1">
        <v>444</v>
      </c>
      <c r="EL173" s="1">
        <v>464</v>
      </c>
      <c r="EM173" s="1">
        <v>387</v>
      </c>
      <c r="EN173" s="1">
        <v>2</v>
      </c>
      <c r="EO173" s="1">
        <v>297</v>
      </c>
      <c r="EP173" s="1">
        <v>-139</v>
      </c>
      <c r="EQ173" s="1">
        <v>165</v>
      </c>
      <c r="ER173" s="1">
        <v>124</v>
      </c>
      <c r="ES173" s="1">
        <v>293</v>
      </c>
      <c r="ET173" s="1">
        <v>508</v>
      </c>
      <c r="EU173" s="1">
        <v>263</v>
      </c>
      <c r="EV173" s="1">
        <v>78</v>
      </c>
      <c r="EW173" s="1">
        <v>478</v>
      </c>
      <c r="EX173" s="1">
        <v>160</v>
      </c>
      <c r="EY173" s="1">
        <v>158</v>
      </c>
      <c r="EZ173" s="1">
        <v>150</v>
      </c>
      <c r="FA173" s="1">
        <v>-35</v>
      </c>
      <c r="FB173" s="1">
        <v>746</v>
      </c>
      <c r="FC173" s="1">
        <v>445</v>
      </c>
      <c r="FD173" s="1">
        <v>-209</v>
      </c>
      <c r="FE173" s="1">
        <v>834</v>
      </c>
      <c r="FF173" s="1">
        <v>9</v>
      </c>
      <c r="FG173" s="1">
        <v>59</v>
      </c>
      <c r="FH173" s="1">
        <v>-111</v>
      </c>
      <c r="FI173" s="1">
        <v>-48</v>
      </c>
      <c r="FJ173" s="1">
        <v>992</v>
      </c>
      <c r="FK173" s="1">
        <v>2255</v>
      </c>
      <c r="FL173" s="1">
        <v>1111</v>
      </c>
      <c r="FM173" s="1">
        <v>673</v>
      </c>
      <c r="FN173" s="1">
        <v>1617</v>
      </c>
      <c r="FO173" s="1">
        <v>661</v>
      </c>
      <c r="FP173" s="1">
        <v>61</v>
      </c>
      <c r="FQ173" s="1">
        <v>-188</v>
      </c>
      <c r="FR173" s="1">
        <v>-288</v>
      </c>
      <c r="FS173" s="1">
        <v>-497</v>
      </c>
      <c r="FT173" s="1">
        <v>-105</v>
      </c>
      <c r="FU173" s="9">
        <v>-537</v>
      </c>
      <c r="FV173" s="9">
        <v>994</v>
      </c>
      <c r="FW173" s="9">
        <v>3499</v>
      </c>
      <c r="FX173" s="9">
        <v>4320</v>
      </c>
      <c r="FY173" s="9">
        <v>3155</v>
      </c>
      <c r="FZ173" s="9">
        <v>91</v>
      </c>
      <c r="GA173" s="9">
        <v>115</v>
      </c>
      <c r="GB173" s="9">
        <v>-374</v>
      </c>
      <c r="GC173" s="9">
        <v>-590</v>
      </c>
      <c r="GD173" s="9">
        <v>-760</v>
      </c>
      <c r="GE173" s="9">
        <v>-558</v>
      </c>
      <c r="GF173" s="9">
        <v>81</v>
      </c>
      <c r="GG173" s="9">
        <v>-644</v>
      </c>
      <c r="GH173" s="9">
        <v>-985</v>
      </c>
      <c r="GI173" s="9">
        <v>-1058</v>
      </c>
      <c r="GJ173" s="9">
        <v>-1227</v>
      </c>
      <c r="GK173" s="9">
        <v>-576</v>
      </c>
      <c r="GL173" s="9">
        <v>352</v>
      </c>
      <c r="GM173" s="9">
        <v>-869</v>
      </c>
      <c r="GN173" s="9">
        <v>-966</v>
      </c>
      <c r="GO173" s="9">
        <v>-1422</v>
      </c>
      <c r="GP173" s="9">
        <v>-1826</v>
      </c>
      <c r="GQ173" s="9">
        <v>-1202</v>
      </c>
      <c r="GR173" s="9">
        <v>2234</v>
      </c>
      <c r="GS173" s="9">
        <v>1839</v>
      </c>
      <c r="GT173" s="9">
        <v>543</v>
      </c>
      <c r="GU173" s="9">
        <v>63</v>
      </c>
      <c r="GV173" s="9">
        <v>-801</v>
      </c>
      <c r="GW173" s="9">
        <v>-1035</v>
      </c>
      <c r="GX173" s="9">
        <v>-1001</v>
      </c>
      <c r="GY173" s="9">
        <v>243</v>
      </c>
      <c r="GZ173" s="9">
        <v>350</v>
      </c>
      <c r="HA173" s="9">
        <v>114</v>
      </c>
      <c r="HB173" s="9">
        <v>-1061</v>
      </c>
      <c r="HC173" s="9">
        <v>-1794</v>
      </c>
      <c r="HD173" s="9">
        <v>-1772</v>
      </c>
      <c r="HE173" s="9">
        <v>-1044</v>
      </c>
      <c r="HF173" s="9">
        <v>-508</v>
      </c>
      <c r="HG173" s="9">
        <v>-93</v>
      </c>
      <c r="HH173" s="9">
        <v>-986</v>
      </c>
      <c r="HI173" s="9">
        <v>1151</v>
      </c>
      <c r="HJ173" s="9">
        <v>923</v>
      </c>
      <c r="HK173" s="9">
        <v>-360</v>
      </c>
      <c r="HL173" s="9">
        <v>1645</v>
      </c>
      <c r="HM173" s="9">
        <v>1937</v>
      </c>
      <c r="HN173" s="9">
        <v>1942</v>
      </c>
      <c r="HO173" s="9">
        <v>2480</v>
      </c>
      <c r="HP173" s="9">
        <v>3356</v>
      </c>
      <c r="HQ173" s="9">
        <v>3630</v>
      </c>
      <c r="HR173" s="9">
        <v>3140</v>
      </c>
      <c r="HS173" s="9">
        <v>1235</v>
      </c>
      <c r="HT173" s="9">
        <v>-915</v>
      </c>
      <c r="HU173" s="9">
        <v>-1845</v>
      </c>
      <c r="HV173" s="9">
        <v>-1416</v>
      </c>
      <c r="HW173" s="9">
        <v>-616</v>
      </c>
      <c r="HX173" s="9">
        <v>-44</v>
      </c>
      <c r="HY173" s="9">
        <v>1012</v>
      </c>
      <c r="HZ173" s="9">
        <v>2044</v>
      </c>
      <c r="IA173" s="9">
        <v>2629</v>
      </c>
      <c r="IB173" s="9">
        <v>959</v>
      </c>
      <c r="IC173" s="9">
        <v>-2</v>
      </c>
      <c r="ID173" s="9">
        <v>2635</v>
      </c>
      <c r="IE173" s="9">
        <v>1816</v>
      </c>
    </row>
    <row r="174" spans="1:256" x14ac:dyDescent="0.15">
      <c r="A174" s="6" t="s">
        <v>16</v>
      </c>
      <c r="B174" s="6">
        <v>421</v>
      </c>
      <c r="C174" s="6">
        <v>-228</v>
      </c>
      <c r="D174" s="6">
        <v>-105</v>
      </c>
      <c r="E174" s="6">
        <v>143</v>
      </c>
      <c r="F174" s="6">
        <v>484</v>
      </c>
      <c r="G174" s="6">
        <v>353</v>
      </c>
      <c r="H174" s="6">
        <v>354</v>
      </c>
      <c r="I174" s="6">
        <v>342</v>
      </c>
      <c r="J174" s="6">
        <v>512</v>
      </c>
      <c r="K174" s="1">
        <v>378</v>
      </c>
      <c r="L174" s="1">
        <v>259</v>
      </c>
      <c r="M174" s="1">
        <v>346</v>
      </c>
      <c r="N174" s="1">
        <v>762</v>
      </c>
      <c r="O174" s="1">
        <v>716</v>
      </c>
      <c r="P174" s="2">
        <v>76</v>
      </c>
      <c r="Q174" s="2">
        <v>385</v>
      </c>
      <c r="R174" s="2">
        <v>486</v>
      </c>
      <c r="S174" s="2">
        <v>168</v>
      </c>
      <c r="T174" s="2">
        <v>-135</v>
      </c>
      <c r="U174" s="2">
        <v>-168</v>
      </c>
      <c r="V174" s="2">
        <v>3</v>
      </c>
      <c r="W174" s="1">
        <v>-117</v>
      </c>
      <c r="X174" s="1">
        <v>-26</v>
      </c>
      <c r="Y174" s="1">
        <v>75</v>
      </c>
      <c r="Z174" s="1">
        <v>68</v>
      </c>
      <c r="AA174" s="1">
        <v>126</v>
      </c>
      <c r="AB174" s="1">
        <v>301</v>
      </c>
      <c r="AC174" s="1">
        <v>690</v>
      </c>
      <c r="AD174" s="2">
        <v>379</v>
      </c>
      <c r="AE174" s="2">
        <v>-50</v>
      </c>
      <c r="AF174" s="2">
        <v>221</v>
      </c>
      <c r="AG174" s="2">
        <v>513</v>
      </c>
      <c r="AH174" s="2">
        <v>329</v>
      </c>
      <c r="AI174" s="2">
        <v>277</v>
      </c>
      <c r="AJ174" s="2">
        <v>397</v>
      </c>
      <c r="AK174" s="1">
        <v>211</v>
      </c>
      <c r="AL174" s="1">
        <v>-105</v>
      </c>
      <c r="AM174" s="1">
        <v>117</v>
      </c>
      <c r="AN174" s="1">
        <v>330</v>
      </c>
      <c r="AO174" s="1">
        <v>613</v>
      </c>
      <c r="AP174" s="1">
        <v>582</v>
      </c>
      <c r="AQ174" s="1">
        <v>742</v>
      </c>
      <c r="AR174" s="1">
        <v>599</v>
      </c>
      <c r="AS174" s="1">
        <v>365</v>
      </c>
      <c r="AT174" s="1">
        <v>283</v>
      </c>
      <c r="AU174" s="1">
        <v>546</v>
      </c>
      <c r="AV174" s="1">
        <v>518</v>
      </c>
      <c r="AW174" s="1">
        <v>413</v>
      </c>
      <c r="AX174" s="1">
        <v>265</v>
      </c>
      <c r="AY174" s="1">
        <v>492</v>
      </c>
      <c r="AZ174" s="1">
        <v>387</v>
      </c>
      <c r="BA174" s="1">
        <v>-25</v>
      </c>
      <c r="BB174" s="1">
        <v>-76</v>
      </c>
      <c r="BC174" s="1">
        <v>-274</v>
      </c>
      <c r="BD174" s="1">
        <v>107</v>
      </c>
      <c r="BE174" s="1">
        <v>44</v>
      </c>
      <c r="BF174" s="1">
        <v>18</v>
      </c>
      <c r="BG174" s="1">
        <v>-8</v>
      </c>
      <c r="BH174" s="1">
        <v>115</v>
      </c>
      <c r="BI174" s="1">
        <v>312</v>
      </c>
      <c r="BJ174" s="1">
        <v>259</v>
      </c>
      <c r="BL174" s="1">
        <v>167</v>
      </c>
      <c r="BM174" s="1">
        <v>-321</v>
      </c>
      <c r="BN174" s="1">
        <v>-342</v>
      </c>
      <c r="BO174" s="1">
        <v>174</v>
      </c>
      <c r="BP174" s="1">
        <v>102</v>
      </c>
      <c r="BQ174" s="1">
        <v>72</v>
      </c>
      <c r="BR174" s="1">
        <v>75</v>
      </c>
      <c r="BS174" s="1">
        <v>245</v>
      </c>
      <c r="BT174" s="1">
        <v>451</v>
      </c>
      <c r="BU174" s="1">
        <v>263</v>
      </c>
      <c r="BV174" s="1">
        <v>36</v>
      </c>
      <c r="BW174" s="1">
        <v>-103</v>
      </c>
      <c r="BX174" s="1">
        <v>-328</v>
      </c>
      <c r="BY174" s="1">
        <v>-212</v>
      </c>
      <c r="BZ174" s="1">
        <v>-233</v>
      </c>
      <c r="CA174" s="1">
        <v>-117</v>
      </c>
      <c r="CB174" s="1">
        <v>-113</v>
      </c>
      <c r="CC174" s="1">
        <v>43</v>
      </c>
      <c r="CD174" s="1">
        <v>-178</v>
      </c>
      <c r="CE174" s="1">
        <v>260</v>
      </c>
      <c r="CF174" s="1">
        <v>234</v>
      </c>
      <c r="CG174" s="1">
        <v>574</v>
      </c>
      <c r="CH174" s="1">
        <v>672</v>
      </c>
      <c r="CI174" s="1">
        <v>573</v>
      </c>
      <c r="CJ174" s="1">
        <v>519</v>
      </c>
      <c r="CK174" s="1">
        <v>606</v>
      </c>
      <c r="CL174" s="1">
        <v>647</v>
      </c>
      <c r="CM174" s="1">
        <v>609</v>
      </c>
      <c r="CN174" s="1">
        <v>606</v>
      </c>
      <c r="CO174" s="1">
        <v>552</v>
      </c>
      <c r="CP174" s="1">
        <v>778</v>
      </c>
      <c r="CQ174" s="1">
        <v>1117</v>
      </c>
      <c r="CR174" s="1">
        <v>876</v>
      </c>
      <c r="CS174" s="1">
        <v>839</v>
      </c>
      <c r="CT174" s="1">
        <v>808</v>
      </c>
      <c r="CU174" s="1">
        <v>1131</v>
      </c>
      <c r="CV174" s="1">
        <v>414</v>
      </c>
      <c r="CW174" s="1">
        <v>305</v>
      </c>
      <c r="CX174" s="1">
        <v>-329</v>
      </c>
      <c r="CY174" s="1">
        <v>-286</v>
      </c>
      <c r="CZ174" s="1">
        <v>1</v>
      </c>
      <c r="DA174" s="1">
        <v>243</v>
      </c>
      <c r="DB174" s="1">
        <v>208</v>
      </c>
      <c r="DC174" s="1">
        <v>117</v>
      </c>
      <c r="DD174" s="1">
        <v>-72</v>
      </c>
      <c r="DE174" s="1">
        <v>-425</v>
      </c>
      <c r="DF174" s="1">
        <v>-448</v>
      </c>
      <c r="DG174" s="1">
        <v>-307</v>
      </c>
      <c r="DH174" s="1">
        <v>-148</v>
      </c>
      <c r="DI174" s="1">
        <v>-432</v>
      </c>
      <c r="DJ174" s="1">
        <v>-71</v>
      </c>
      <c r="DK174" s="1">
        <v>202</v>
      </c>
      <c r="DL174" s="1">
        <v>372</v>
      </c>
      <c r="DM174" s="1">
        <v>468</v>
      </c>
      <c r="DN174" s="1">
        <v>585</v>
      </c>
      <c r="DO174" s="1">
        <v>646</v>
      </c>
      <c r="DP174" s="1">
        <v>997</v>
      </c>
      <c r="DQ174" s="1">
        <v>718</v>
      </c>
      <c r="DR174" s="1">
        <v>188</v>
      </c>
      <c r="DS174" s="1">
        <v>243</v>
      </c>
      <c r="DT174" s="1">
        <v>116</v>
      </c>
      <c r="DU174" s="1">
        <v>735</v>
      </c>
      <c r="DV174" s="1">
        <v>1017</v>
      </c>
      <c r="DW174" s="1">
        <v>1205</v>
      </c>
      <c r="DX174" s="1">
        <v>1161</v>
      </c>
      <c r="DY174" s="1">
        <v>498</v>
      </c>
      <c r="DZ174" s="1">
        <v>684</v>
      </c>
      <c r="EA174" s="1">
        <v>663</v>
      </c>
      <c r="EB174" s="1">
        <v>199</v>
      </c>
      <c r="EC174" s="1">
        <v>303</v>
      </c>
      <c r="ED174" s="1">
        <v>152</v>
      </c>
      <c r="EE174" s="1">
        <v>694</v>
      </c>
      <c r="EF174" s="1">
        <v>585</v>
      </c>
      <c r="EG174" s="1">
        <v>321</v>
      </c>
      <c r="EH174" s="1">
        <v>719</v>
      </c>
      <c r="EI174" s="1">
        <v>912</v>
      </c>
      <c r="EJ174" s="1">
        <v>1381</v>
      </c>
      <c r="EK174" s="1">
        <v>991</v>
      </c>
      <c r="EL174" s="1">
        <v>741</v>
      </c>
      <c r="EM174" s="1">
        <v>642</v>
      </c>
      <c r="EN174" s="1">
        <v>565</v>
      </c>
      <c r="EO174" s="1">
        <v>1391</v>
      </c>
      <c r="EP174" s="1">
        <v>717</v>
      </c>
      <c r="EQ174" s="1">
        <v>-238</v>
      </c>
      <c r="ER174" s="1">
        <v>-432</v>
      </c>
      <c r="ES174" s="1">
        <v>-255</v>
      </c>
      <c r="ET174" s="1">
        <v>142</v>
      </c>
      <c r="EU174" s="1">
        <v>241</v>
      </c>
      <c r="EV174" s="1">
        <v>164</v>
      </c>
      <c r="EW174" s="1">
        <v>-12</v>
      </c>
      <c r="EX174" s="1">
        <v>600</v>
      </c>
      <c r="EY174" s="1">
        <v>599</v>
      </c>
      <c r="EZ174" s="1">
        <v>400</v>
      </c>
      <c r="FA174" s="1">
        <v>144</v>
      </c>
      <c r="FB174" s="1">
        <v>26</v>
      </c>
      <c r="FC174" s="1">
        <v>114</v>
      </c>
      <c r="FD174" s="1">
        <v>541</v>
      </c>
      <c r="FE174" s="1">
        <v>587</v>
      </c>
      <c r="FF174" s="1">
        <v>84</v>
      </c>
      <c r="FG174" s="1">
        <v>257</v>
      </c>
      <c r="FH174" s="1">
        <v>332</v>
      </c>
      <c r="FI174" s="1">
        <v>568</v>
      </c>
      <c r="FJ174" s="1">
        <v>-88</v>
      </c>
      <c r="FK174" s="1">
        <v>-41</v>
      </c>
      <c r="FL174" s="1">
        <v>624</v>
      </c>
      <c r="FM174" s="1">
        <v>288</v>
      </c>
      <c r="FN174" s="1">
        <v>62</v>
      </c>
      <c r="FO174" s="1">
        <v>91</v>
      </c>
      <c r="FP174" s="1">
        <v>30</v>
      </c>
      <c r="FQ174" s="1">
        <v>109</v>
      </c>
      <c r="FR174" s="1">
        <v>61</v>
      </c>
      <c r="FS174" s="1">
        <v>150</v>
      </c>
      <c r="FT174" s="1">
        <v>420</v>
      </c>
      <c r="FU174" s="9">
        <v>-216</v>
      </c>
      <c r="FV174" s="9">
        <v>540</v>
      </c>
      <c r="FW174" s="9">
        <v>2231</v>
      </c>
      <c r="FX174" s="9">
        <v>2261</v>
      </c>
      <c r="FY174" s="9">
        <v>1286</v>
      </c>
      <c r="FZ174" s="9">
        <v>1552</v>
      </c>
      <c r="GA174" s="9">
        <v>944</v>
      </c>
      <c r="GB174" s="9">
        <v>251</v>
      </c>
      <c r="GC174" s="9">
        <v>4</v>
      </c>
      <c r="GD174" s="9">
        <v>-138</v>
      </c>
      <c r="GE174" s="9">
        <v>-400</v>
      </c>
      <c r="GF174" s="9">
        <v>-717</v>
      </c>
      <c r="GG174" s="9">
        <v>-856</v>
      </c>
      <c r="GH174" s="9">
        <v>-274</v>
      </c>
      <c r="GI174" s="9">
        <v>-528</v>
      </c>
      <c r="GJ174" s="9">
        <v>-722</v>
      </c>
      <c r="GK174" s="9">
        <v>-837</v>
      </c>
      <c r="GL174" s="9">
        <v>-597</v>
      </c>
      <c r="GM174" s="9">
        <v>-585</v>
      </c>
      <c r="GN174" s="9">
        <v>-704</v>
      </c>
      <c r="GO174" s="9">
        <v>-925</v>
      </c>
      <c r="GP174" s="9">
        <v>-1135</v>
      </c>
      <c r="GQ174" s="9">
        <v>-1088</v>
      </c>
      <c r="GR174" s="9">
        <v>-25</v>
      </c>
      <c r="GS174" s="9">
        <v>-232</v>
      </c>
      <c r="GT174" s="9">
        <v>-289</v>
      </c>
      <c r="GU174" s="9">
        <v>-332</v>
      </c>
      <c r="GV174" s="9">
        <v>-800</v>
      </c>
      <c r="GW174" s="9">
        <v>-1252</v>
      </c>
      <c r="GX174" s="9">
        <v>-1057</v>
      </c>
      <c r="GY174" s="9">
        <v>-533</v>
      </c>
      <c r="GZ174" s="9">
        <v>56</v>
      </c>
      <c r="HA174" s="9">
        <v>-1110</v>
      </c>
      <c r="HB174" s="9">
        <v>-1637</v>
      </c>
      <c r="HC174" s="9">
        <v>-2042</v>
      </c>
      <c r="HD174" s="9">
        <v>-40</v>
      </c>
      <c r="HE174" s="9">
        <v>495</v>
      </c>
      <c r="HF174" s="9">
        <v>481</v>
      </c>
      <c r="HG174" s="9">
        <v>411</v>
      </c>
      <c r="HH174" s="9">
        <v>877</v>
      </c>
      <c r="HI174" s="9">
        <v>2402</v>
      </c>
      <c r="HJ174" s="9">
        <v>2031</v>
      </c>
      <c r="HK174" s="9">
        <v>1350</v>
      </c>
      <c r="HL174" s="9">
        <v>2992</v>
      </c>
      <c r="HM174" s="9">
        <v>2697</v>
      </c>
      <c r="HN174" s="9">
        <v>1978</v>
      </c>
      <c r="HO174" s="9">
        <v>3517</v>
      </c>
      <c r="HP174" s="9">
        <v>3199</v>
      </c>
      <c r="HQ174" s="9">
        <v>2061</v>
      </c>
      <c r="HR174" s="9">
        <v>1089</v>
      </c>
      <c r="HS174" s="9">
        <v>411</v>
      </c>
      <c r="HT174" s="9">
        <v>-858</v>
      </c>
      <c r="HU174" s="9">
        <v>-260</v>
      </c>
      <c r="HV174" s="9">
        <v>-138</v>
      </c>
      <c r="HW174" s="9">
        <v>-331</v>
      </c>
      <c r="HX174" s="9">
        <v>823</v>
      </c>
      <c r="HY174" s="9">
        <v>1190</v>
      </c>
      <c r="HZ174" s="9">
        <v>1244</v>
      </c>
      <c r="IA174" s="9">
        <v>2438</v>
      </c>
      <c r="IB174" s="9">
        <v>2235</v>
      </c>
      <c r="IC174" s="9">
        <v>1566</v>
      </c>
      <c r="ID174" s="9">
        <v>2958</v>
      </c>
      <c r="IE174" s="9">
        <v>983</v>
      </c>
    </row>
    <row r="175" spans="1:256" x14ac:dyDescent="0.15">
      <c r="A175" s="6" t="s">
        <v>17</v>
      </c>
      <c r="B175" s="6">
        <v>-2742</v>
      </c>
      <c r="C175" s="6">
        <v>-5978</v>
      </c>
      <c r="D175" s="6">
        <v>-1999</v>
      </c>
      <c r="E175" s="6">
        <v>3709</v>
      </c>
      <c r="F175" s="6">
        <v>5584</v>
      </c>
      <c r="G175" s="6">
        <v>1833</v>
      </c>
      <c r="H175" s="6">
        <v>1173</v>
      </c>
      <c r="I175" s="6">
        <v>1876</v>
      </c>
      <c r="J175" s="6">
        <v>1575</v>
      </c>
      <c r="K175" s="1">
        <v>4542</v>
      </c>
      <c r="L175" s="1">
        <v>707</v>
      </c>
      <c r="M175" s="1">
        <v>2955</v>
      </c>
      <c r="N175" s="1">
        <v>6728</v>
      </c>
      <c r="O175" s="1">
        <v>4556</v>
      </c>
      <c r="P175" s="2">
        <v>919</v>
      </c>
      <c r="Q175" s="2">
        <v>2180</v>
      </c>
      <c r="R175" s="2">
        <v>986</v>
      </c>
      <c r="S175" s="2">
        <v>201</v>
      </c>
      <c r="T175" s="2">
        <v>-1641</v>
      </c>
      <c r="U175" s="2">
        <v>-1203</v>
      </c>
      <c r="V175" s="2">
        <v>-2471</v>
      </c>
      <c r="W175" s="1">
        <v>-2361</v>
      </c>
      <c r="X175" s="1">
        <v>-1164</v>
      </c>
      <c r="Y175" s="1">
        <v>130</v>
      </c>
      <c r="Z175" s="1">
        <v>880</v>
      </c>
      <c r="AA175" s="1">
        <v>-174</v>
      </c>
      <c r="AB175" s="1">
        <v>2162</v>
      </c>
      <c r="AC175" s="1">
        <v>2457</v>
      </c>
      <c r="EL175" s="1">
        <v>1500</v>
      </c>
      <c r="EM175" s="1">
        <v>2700</v>
      </c>
      <c r="EN175" s="1">
        <v>3500</v>
      </c>
      <c r="ES175" s="1">
        <v>1500</v>
      </c>
      <c r="ET175" s="1">
        <v>2000</v>
      </c>
      <c r="EZ175" s="1">
        <v>300</v>
      </c>
      <c r="FO175" s="1">
        <v>900</v>
      </c>
      <c r="FP175" s="1">
        <v>900</v>
      </c>
      <c r="FU175" s="9"/>
      <c r="FV175" s="9"/>
      <c r="FW175" s="9">
        <v>100</v>
      </c>
      <c r="FX175" s="9">
        <v>400</v>
      </c>
      <c r="FY175" s="9">
        <v>200</v>
      </c>
      <c r="FZ175" s="9">
        <v>100</v>
      </c>
      <c r="GA175" s="9"/>
      <c r="GB175" s="9"/>
      <c r="GC175" s="9"/>
      <c r="GD175" s="9"/>
      <c r="GE175" s="9"/>
      <c r="GF175" s="9">
        <v>-1000</v>
      </c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>
        <v>800</v>
      </c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</row>
    <row r="176" spans="1:256" ht="9.75" thickBot="1" x14ac:dyDescent="0.2">
      <c r="A176" s="6" t="s">
        <v>18</v>
      </c>
      <c r="B176" s="11">
        <v>-1405</v>
      </c>
      <c r="C176" s="11">
        <v>-4538</v>
      </c>
      <c r="D176" s="11">
        <v>-2778</v>
      </c>
      <c r="E176" s="11">
        <v>6405</v>
      </c>
      <c r="F176" s="11">
        <v>5688</v>
      </c>
      <c r="G176" s="11">
        <v>2001</v>
      </c>
      <c r="H176" s="11">
        <v>-1018</v>
      </c>
      <c r="I176" s="11">
        <v>1165</v>
      </c>
      <c r="J176" s="11">
        <v>2690.000000000005</v>
      </c>
      <c r="K176" s="1">
        <v>3628</v>
      </c>
      <c r="L176" s="1">
        <v>698.99999999999807</v>
      </c>
      <c r="M176" s="1">
        <v>3203</v>
      </c>
      <c r="N176" s="1">
        <v>6747</v>
      </c>
      <c r="O176" s="1">
        <v>4835</v>
      </c>
      <c r="P176" s="2">
        <v>919</v>
      </c>
      <c r="Q176" s="2">
        <v>2180</v>
      </c>
      <c r="R176" s="2">
        <v>986</v>
      </c>
      <c r="S176" s="2">
        <v>201</v>
      </c>
      <c r="T176" s="2">
        <v>-1641</v>
      </c>
      <c r="U176" s="2">
        <v>-1203</v>
      </c>
      <c r="V176" s="2">
        <v>-2471</v>
      </c>
      <c r="W176" s="1">
        <v>-2361</v>
      </c>
      <c r="X176" s="1">
        <v>-1164</v>
      </c>
      <c r="Y176" s="1">
        <v>130</v>
      </c>
      <c r="Z176" s="1">
        <v>880</v>
      </c>
      <c r="AA176" s="1">
        <v>-174</v>
      </c>
      <c r="AB176" s="1">
        <v>2162</v>
      </c>
      <c r="AC176" s="1">
        <v>2457</v>
      </c>
      <c r="AD176" s="2">
        <v>725</v>
      </c>
      <c r="AE176" s="2">
        <v>301</v>
      </c>
      <c r="AF176" s="2">
        <v>2767</v>
      </c>
      <c r="AG176" s="2">
        <v>2519</v>
      </c>
      <c r="AH176" s="2">
        <v>2377</v>
      </c>
      <c r="AI176" s="2">
        <v>955</v>
      </c>
      <c r="AJ176" s="2">
        <v>2055</v>
      </c>
      <c r="AK176" s="1">
        <v>2811</v>
      </c>
      <c r="AL176" s="1">
        <v>2575</v>
      </c>
      <c r="AM176" s="1">
        <v>3319</v>
      </c>
      <c r="AN176" s="1">
        <v>3008</v>
      </c>
      <c r="AO176" s="1">
        <v>3384</v>
      </c>
      <c r="AP176" s="1">
        <v>2859</v>
      </c>
      <c r="AQ176" s="1">
        <v>1154</v>
      </c>
      <c r="AR176" s="1">
        <v>1718</v>
      </c>
      <c r="AS176" s="1">
        <v>2053</v>
      </c>
      <c r="AT176" s="1">
        <v>2119</v>
      </c>
      <c r="AU176" s="1">
        <v>3796</v>
      </c>
      <c r="AV176" s="1">
        <v>3737</v>
      </c>
      <c r="AW176" s="1">
        <v>2359</v>
      </c>
      <c r="AX176" s="1">
        <v>3175</v>
      </c>
      <c r="AY176" s="1">
        <v>2093</v>
      </c>
      <c r="AZ176" s="1">
        <v>1440</v>
      </c>
      <c r="BA176" s="1">
        <v>599</v>
      </c>
      <c r="BB176" s="1">
        <v>-465</v>
      </c>
      <c r="BC176" s="1">
        <v>752</v>
      </c>
      <c r="BD176" s="1">
        <v>226</v>
      </c>
      <c r="BE176" s="1">
        <v>40</v>
      </c>
      <c r="BF176" s="1">
        <v>598</v>
      </c>
      <c r="BG176" s="1">
        <v>1664</v>
      </c>
      <c r="BH176" s="1">
        <v>1275</v>
      </c>
      <c r="BI176" s="1">
        <v>1141</v>
      </c>
      <c r="BJ176" s="1">
        <v>1347</v>
      </c>
      <c r="BK176" s="1">
        <v>-100</v>
      </c>
      <c r="BL176" s="1">
        <v>283</v>
      </c>
      <c r="BM176" s="1">
        <v>67</v>
      </c>
      <c r="BN176" s="1">
        <v>113</v>
      </c>
      <c r="BO176" s="1">
        <v>-1826</v>
      </c>
      <c r="BP176" s="1">
        <v>-644</v>
      </c>
      <c r="BQ176" s="1">
        <v>695</v>
      </c>
      <c r="BR176" s="1">
        <v>266</v>
      </c>
      <c r="BS176" s="1">
        <v>739</v>
      </c>
      <c r="BT176" s="1">
        <v>1182</v>
      </c>
      <c r="BU176" s="1">
        <v>1373</v>
      </c>
      <c r="BV176" s="1">
        <v>1259</v>
      </c>
      <c r="BW176" s="1">
        <v>-73</v>
      </c>
      <c r="BX176" s="1">
        <v>-407</v>
      </c>
      <c r="BY176" s="1">
        <v>-699</v>
      </c>
      <c r="BZ176" s="1">
        <v>-1933</v>
      </c>
      <c r="CA176" s="1">
        <v>-1037</v>
      </c>
      <c r="CB176" s="1">
        <v>-162</v>
      </c>
      <c r="CC176" s="1">
        <v>544</v>
      </c>
      <c r="CD176" s="1">
        <v>480</v>
      </c>
      <c r="CE176" s="1">
        <v>-209</v>
      </c>
      <c r="CF176" s="1">
        <v>-47</v>
      </c>
      <c r="CG176" s="1">
        <v>-62</v>
      </c>
      <c r="CH176" s="1">
        <v>435</v>
      </c>
      <c r="CI176" s="1">
        <v>902</v>
      </c>
      <c r="CJ176" s="1">
        <v>942</v>
      </c>
      <c r="CK176" s="1">
        <v>2219</v>
      </c>
      <c r="CL176" s="1">
        <v>1190</v>
      </c>
      <c r="CM176" s="1">
        <v>1480</v>
      </c>
      <c r="CN176" s="1">
        <v>2465</v>
      </c>
      <c r="CO176" s="1">
        <v>2137</v>
      </c>
      <c r="CP176" s="1">
        <v>1969</v>
      </c>
      <c r="CQ176" s="1">
        <v>2742</v>
      </c>
      <c r="CR176" s="1">
        <v>1671</v>
      </c>
      <c r="CS176" s="1">
        <v>3164</v>
      </c>
      <c r="CT176" s="1">
        <v>2346</v>
      </c>
      <c r="CU176" s="1">
        <v>3106</v>
      </c>
      <c r="CV176" s="1">
        <v>1068</v>
      </c>
      <c r="CW176" s="1">
        <v>544</v>
      </c>
      <c r="CX176" s="1">
        <v>-790</v>
      </c>
      <c r="CY176" s="1">
        <v>-1482</v>
      </c>
      <c r="CZ176" s="1">
        <v>-75</v>
      </c>
      <c r="DA176" s="1">
        <v>-95</v>
      </c>
      <c r="DB176" s="1">
        <v>-1051</v>
      </c>
      <c r="DC176" s="1">
        <v>-53</v>
      </c>
      <c r="DD176" s="1">
        <v>-798</v>
      </c>
      <c r="DE176" s="1">
        <v>-1603</v>
      </c>
      <c r="DF176" s="1">
        <v>-918</v>
      </c>
      <c r="DG176" s="1">
        <v>212</v>
      </c>
      <c r="DH176" s="1">
        <v>1930</v>
      </c>
      <c r="DI176" s="1">
        <v>884</v>
      </c>
      <c r="DJ176" s="1">
        <v>640</v>
      </c>
      <c r="DK176" s="1">
        <v>1872</v>
      </c>
      <c r="DL176" s="1">
        <v>1256</v>
      </c>
      <c r="DM176" s="1">
        <v>2325</v>
      </c>
      <c r="DN176" s="1">
        <v>2114</v>
      </c>
      <c r="DO176" s="1">
        <v>2077</v>
      </c>
      <c r="DP176" s="1">
        <v>3026</v>
      </c>
      <c r="DQ176" s="1">
        <v>3466</v>
      </c>
      <c r="DR176" s="1">
        <v>2556</v>
      </c>
      <c r="DS176" s="1">
        <v>1392</v>
      </c>
      <c r="DT176" s="1">
        <v>1174</v>
      </c>
      <c r="DU176" s="1">
        <v>3622</v>
      </c>
      <c r="DV176" s="1">
        <v>4177</v>
      </c>
      <c r="DW176" s="1">
        <v>3816</v>
      </c>
      <c r="DX176" s="1">
        <v>1841</v>
      </c>
      <c r="DY176" s="1">
        <v>1924</v>
      </c>
      <c r="DZ176" s="1">
        <v>3289</v>
      </c>
      <c r="EA176" s="1">
        <v>3689</v>
      </c>
      <c r="EB176" s="1">
        <v>1987</v>
      </c>
      <c r="EC176" s="1">
        <v>841</v>
      </c>
      <c r="ED176" s="1">
        <v>2588</v>
      </c>
      <c r="EE176" s="1">
        <v>2973</v>
      </c>
      <c r="EF176" s="1">
        <v>2768</v>
      </c>
      <c r="EG176" s="1">
        <v>3658</v>
      </c>
      <c r="EH176" s="1">
        <v>3650</v>
      </c>
      <c r="EI176" s="1">
        <v>3076</v>
      </c>
      <c r="EJ176" s="1">
        <v>6013</v>
      </c>
      <c r="EK176" s="1">
        <v>7278</v>
      </c>
      <c r="EL176" s="1">
        <v>6969</v>
      </c>
      <c r="EM176" s="1">
        <v>7020</v>
      </c>
      <c r="EN176" s="1">
        <v>7028</v>
      </c>
      <c r="EO176" s="1">
        <v>8156</v>
      </c>
      <c r="EP176" s="1">
        <v>5719</v>
      </c>
      <c r="EQ176" s="1">
        <v>3993</v>
      </c>
      <c r="ER176" s="1">
        <v>1849</v>
      </c>
      <c r="ES176" s="1">
        <v>1497</v>
      </c>
      <c r="ET176" s="1">
        <v>2444</v>
      </c>
      <c r="EU176" s="1">
        <v>3110</v>
      </c>
      <c r="EV176" s="1">
        <v>5432</v>
      </c>
      <c r="EW176" s="1">
        <v>3275</v>
      </c>
      <c r="EX176" s="1">
        <v>2713</v>
      </c>
      <c r="EY176" s="1">
        <v>3792</v>
      </c>
      <c r="EZ176" s="1">
        <v>3275</v>
      </c>
      <c r="FA176" s="1">
        <v>3385</v>
      </c>
      <c r="FB176" s="1">
        <v>3971</v>
      </c>
      <c r="FC176" s="1">
        <v>2981</v>
      </c>
      <c r="FD176" s="1">
        <v>2847</v>
      </c>
      <c r="FE176" s="1">
        <v>3163</v>
      </c>
      <c r="FF176" s="1">
        <v>2244</v>
      </c>
      <c r="FG176" s="1">
        <v>2404</v>
      </c>
      <c r="FH176" s="1">
        <v>1316</v>
      </c>
      <c r="FI176" s="1">
        <v>2534</v>
      </c>
      <c r="FJ176" s="1">
        <v>4077</v>
      </c>
      <c r="FK176" s="1">
        <v>3764</v>
      </c>
      <c r="FL176" s="1">
        <v>2393</v>
      </c>
      <c r="FM176" s="1">
        <v>2094</v>
      </c>
      <c r="FN176" s="1">
        <v>2255</v>
      </c>
      <c r="FO176" s="1">
        <v>1310</v>
      </c>
      <c r="FP176" s="1">
        <v>712</v>
      </c>
      <c r="FQ176" s="1">
        <v>424</v>
      </c>
      <c r="FR176" s="1">
        <v>-2</v>
      </c>
      <c r="FS176" s="1">
        <v>713</v>
      </c>
      <c r="FT176" s="1">
        <v>2010</v>
      </c>
      <c r="FU176" s="9">
        <v>3015</v>
      </c>
      <c r="FV176" s="9">
        <v>7806</v>
      </c>
      <c r="FW176" s="9">
        <v>13114</v>
      </c>
      <c r="FX176" s="9">
        <v>12437</v>
      </c>
      <c r="FY176" s="9">
        <v>6060</v>
      </c>
      <c r="FZ176" s="9">
        <v>1698</v>
      </c>
      <c r="GA176" s="9">
        <v>800</v>
      </c>
      <c r="GB176" s="9">
        <v>-3127</v>
      </c>
      <c r="GC176" s="9">
        <v>-3226</v>
      </c>
      <c r="GD176" s="9">
        <v>-2592</v>
      </c>
      <c r="GE176" s="9">
        <v>-1269</v>
      </c>
      <c r="GF176" s="9">
        <v>-2618</v>
      </c>
      <c r="GG176" s="9">
        <v>-3899</v>
      </c>
      <c r="GH176" s="9">
        <v>-4345</v>
      </c>
      <c r="GI176" s="9">
        <v>-6900</v>
      </c>
      <c r="GJ176" s="9">
        <v>-6146</v>
      </c>
      <c r="GK176" s="9">
        <v>-4645</v>
      </c>
      <c r="GL176" s="9">
        <v>-4181</v>
      </c>
      <c r="GM176" s="9">
        <v>-6815</v>
      </c>
      <c r="GN176" s="9">
        <v>-7338</v>
      </c>
      <c r="GO176" s="9">
        <v>-8558</v>
      </c>
      <c r="GP176" s="9">
        <v>-9272</v>
      </c>
      <c r="GQ176" s="9">
        <v>-4127</v>
      </c>
      <c r="GR176" s="9">
        <v>973</v>
      </c>
      <c r="GS176" s="9">
        <v>297</v>
      </c>
      <c r="GT176" s="9">
        <v>-2298</v>
      </c>
      <c r="GU176" s="9">
        <v>-3891</v>
      </c>
      <c r="GV176" s="9">
        <v>-6231</v>
      </c>
      <c r="GW176" s="9">
        <v>-6095</v>
      </c>
      <c r="GX176" s="9">
        <v>-2955</v>
      </c>
      <c r="GY176" s="9">
        <v>-2062</v>
      </c>
      <c r="GZ176" s="9">
        <v>-1645</v>
      </c>
      <c r="HA176" s="9">
        <v>-2025</v>
      </c>
      <c r="HB176" s="9">
        <v>-348</v>
      </c>
      <c r="HC176" s="9">
        <v>-2062</v>
      </c>
      <c r="HD176" s="9">
        <v>3337</v>
      </c>
      <c r="HE176" s="9">
        <v>2372</v>
      </c>
      <c r="HF176" s="9">
        <v>3549</v>
      </c>
      <c r="HG176" s="9">
        <v>6284</v>
      </c>
      <c r="HH176" s="9">
        <v>9803</v>
      </c>
      <c r="HI176" s="9">
        <v>12220</v>
      </c>
      <c r="HJ176" s="9">
        <v>8907</v>
      </c>
      <c r="HK176" s="9">
        <v>9548</v>
      </c>
      <c r="HL176" s="9">
        <v>12974</v>
      </c>
      <c r="HM176" s="9">
        <v>11379</v>
      </c>
      <c r="HN176" s="9">
        <v>13802</v>
      </c>
      <c r="HO176" s="9">
        <v>17371</v>
      </c>
      <c r="HP176" s="9">
        <v>13687</v>
      </c>
      <c r="HQ176" s="9">
        <v>10300</v>
      </c>
      <c r="HR176" s="9">
        <v>5683</v>
      </c>
      <c r="HS176" s="9">
        <v>832</v>
      </c>
      <c r="HT176" s="9">
        <v>-2458</v>
      </c>
      <c r="HU176" s="9">
        <v>-2689</v>
      </c>
      <c r="HV176" s="9">
        <v>-2910</v>
      </c>
      <c r="HW176" s="9">
        <v>-2745</v>
      </c>
      <c r="HX176" s="9">
        <v>531</v>
      </c>
      <c r="HY176" s="9">
        <v>2473</v>
      </c>
      <c r="HZ176" s="9">
        <v>7986</v>
      </c>
      <c r="IA176" s="9">
        <v>9844</v>
      </c>
      <c r="IB176" s="9">
        <v>5717</v>
      </c>
      <c r="IC176" s="9">
        <v>6509</v>
      </c>
      <c r="ID176" s="9">
        <v>11546</v>
      </c>
      <c r="IE176" s="9">
        <v>4527</v>
      </c>
    </row>
    <row r="177" spans="1:256" ht="9.75" thickTop="1" x14ac:dyDescent="0.15">
      <c r="A177" s="12" t="s">
        <v>19</v>
      </c>
      <c r="B177" s="19">
        <v>55.036999999999999</v>
      </c>
      <c r="C177" s="19">
        <v>49.24</v>
      </c>
      <c r="D177" s="19">
        <v>50.521000000000001</v>
      </c>
      <c r="E177" s="19">
        <v>59.396000000000001</v>
      </c>
      <c r="F177" s="19">
        <v>60.704000000000001</v>
      </c>
      <c r="G177" s="19">
        <v>56.968000000000004</v>
      </c>
      <c r="H177" s="19">
        <v>53.808999999999997</v>
      </c>
      <c r="I177" s="19">
        <v>55.588999999999999</v>
      </c>
      <c r="J177" s="19">
        <v>54.115000000000002</v>
      </c>
      <c r="K177" s="1">
        <v>54.485999999999997</v>
      </c>
      <c r="L177" s="1">
        <v>53.991999999999997</v>
      </c>
      <c r="M177" s="1">
        <v>56.448</v>
      </c>
      <c r="N177" s="1">
        <v>59.518999999999998</v>
      </c>
      <c r="O177" s="1">
        <v>57.179000000000002</v>
      </c>
      <c r="GW177" s="9"/>
      <c r="GX177" s="9"/>
      <c r="GY177" s="9"/>
      <c r="GZ177" s="9"/>
      <c r="HA177" s="9"/>
      <c r="HB177" s="9"/>
      <c r="HC177" s="9" t="s">
        <v>65</v>
      </c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</row>
    <row r="178" spans="1:256" x14ac:dyDescent="0.15">
      <c r="B178" s="22"/>
      <c r="C178" s="22"/>
      <c r="D178" s="22"/>
      <c r="E178" s="22"/>
      <c r="F178" s="22"/>
      <c r="G178" s="22"/>
      <c r="H178" s="22"/>
      <c r="I178" s="22"/>
      <c r="J178" s="22"/>
    </row>
    <row r="179" spans="1:256" s="15" customFormat="1" x14ac:dyDescent="0.15">
      <c r="A179" s="15" t="s">
        <v>35</v>
      </c>
      <c r="B179" s="15">
        <v>53.7</v>
      </c>
      <c r="C179" s="15">
        <v>47.8</v>
      </c>
      <c r="D179" s="15">
        <v>51.3</v>
      </c>
      <c r="E179" s="15">
        <v>56.7</v>
      </c>
      <c r="F179" s="15">
        <v>60.6</v>
      </c>
      <c r="G179" s="15">
        <v>56.8</v>
      </c>
      <c r="H179" s="15">
        <v>56</v>
      </c>
      <c r="I179" s="15">
        <v>56.3</v>
      </c>
      <c r="J179" s="15">
        <v>53</v>
      </c>
      <c r="K179" s="15">
        <v>55.4</v>
      </c>
      <c r="L179" s="15">
        <v>54</v>
      </c>
      <c r="M179" s="15">
        <v>56.2</v>
      </c>
      <c r="N179" s="15">
        <v>59.5</v>
      </c>
      <c r="O179" s="15">
        <v>56.9</v>
      </c>
      <c r="P179" s="16">
        <v>52.8</v>
      </c>
      <c r="Q179" s="16">
        <v>51.6</v>
      </c>
      <c r="R179" s="16">
        <v>50.3</v>
      </c>
      <c r="S179" s="16">
        <v>51.4</v>
      </c>
      <c r="T179" s="16">
        <v>49</v>
      </c>
      <c r="U179" s="16">
        <v>48.9</v>
      </c>
      <c r="V179" s="16">
        <v>47.6</v>
      </c>
      <c r="W179" s="15">
        <v>47.6</v>
      </c>
      <c r="X179" s="15">
        <v>46.2</v>
      </c>
      <c r="Y179" s="15">
        <v>47.3</v>
      </c>
      <c r="Z179" s="15">
        <v>50.1</v>
      </c>
      <c r="AA179" s="15">
        <v>49</v>
      </c>
      <c r="AB179" s="15">
        <v>51.2</v>
      </c>
      <c r="AC179" s="15">
        <v>51.3</v>
      </c>
      <c r="AD179" s="16">
        <v>49.6</v>
      </c>
      <c r="AE179" s="16">
        <v>46.5</v>
      </c>
      <c r="AF179" s="16">
        <v>48.9</v>
      </c>
      <c r="AG179" s="16">
        <v>50.9</v>
      </c>
      <c r="AH179" s="16">
        <v>50.5</v>
      </c>
      <c r="AI179" s="16">
        <v>49</v>
      </c>
      <c r="AJ179" s="16">
        <v>49.9</v>
      </c>
      <c r="AK179" s="15">
        <v>50.6</v>
      </c>
      <c r="AL179" s="15">
        <v>48.1</v>
      </c>
      <c r="AM179" s="15">
        <v>48.7</v>
      </c>
      <c r="AN179" s="15">
        <v>50.7</v>
      </c>
      <c r="AO179" s="15">
        <v>51</v>
      </c>
      <c r="AP179" s="15">
        <v>50.4</v>
      </c>
      <c r="AQ179" s="15">
        <v>48.6</v>
      </c>
      <c r="AR179" s="15">
        <v>49.1</v>
      </c>
      <c r="AS179" s="15">
        <v>47.2</v>
      </c>
      <c r="AT179" s="15">
        <v>47.3</v>
      </c>
      <c r="AU179" s="15">
        <v>51</v>
      </c>
      <c r="AV179" s="15">
        <v>50</v>
      </c>
      <c r="AW179" s="15">
        <v>49.6</v>
      </c>
      <c r="AX179" s="15">
        <v>50.5</v>
      </c>
      <c r="AY179" s="15">
        <v>49.5</v>
      </c>
      <c r="AZ179" s="15">
        <v>46.6</v>
      </c>
      <c r="BA179" s="15">
        <v>46.9</v>
      </c>
      <c r="BB179" s="15">
        <v>46.8</v>
      </c>
      <c r="BC179" s="15">
        <v>48.2</v>
      </c>
      <c r="BD179" s="15">
        <v>47.6</v>
      </c>
      <c r="BE179" s="15">
        <v>47.4</v>
      </c>
      <c r="BF179" s="15">
        <v>47.9</v>
      </c>
      <c r="BG179" s="15">
        <v>46.8</v>
      </c>
      <c r="BH179" s="15">
        <v>46.6</v>
      </c>
      <c r="BI179" s="15">
        <v>48.7</v>
      </c>
      <c r="BJ179" s="15">
        <v>48.8</v>
      </c>
      <c r="BK179" s="15">
        <v>47.3</v>
      </c>
      <c r="BL179" s="15">
        <v>47.7</v>
      </c>
      <c r="BM179" s="15">
        <v>47.8</v>
      </c>
      <c r="BN179" s="15">
        <v>45.7</v>
      </c>
      <c r="BO179" s="15">
        <v>43.7</v>
      </c>
      <c r="BP179" s="15">
        <v>47</v>
      </c>
      <c r="BQ179" s="15">
        <v>48.4</v>
      </c>
      <c r="BR179" s="15">
        <v>48.2</v>
      </c>
      <c r="BS179" s="15">
        <v>48.7</v>
      </c>
      <c r="BT179" s="15">
        <v>49.4</v>
      </c>
      <c r="BU179" s="15">
        <v>47.2</v>
      </c>
      <c r="BV179" s="15">
        <v>47.1</v>
      </c>
      <c r="BW179" s="15">
        <v>48.5</v>
      </c>
      <c r="BX179" s="15">
        <v>48.1</v>
      </c>
      <c r="BY179" s="15">
        <v>47.8</v>
      </c>
      <c r="BZ179" s="15">
        <v>46.5</v>
      </c>
      <c r="CA179" s="15">
        <v>47.4</v>
      </c>
      <c r="CB179" s="15">
        <v>46.3</v>
      </c>
      <c r="CC179" s="15">
        <v>46.9</v>
      </c>
      <c r="CD179" s="15">
        <v>49</v>
      </c>
      <c r="CE179" s="15">
        <v>48.3</v>
      </c>
      <c r="CF179" s="15">
        <v>48.4</v>
      </c>
      <c r="CG179" s="15">
        <v>48.7</v>
      </c>
      <c r="CH179" s="15">
        <v>49.2</v>
      </c>
      <c r="CI179" s="15">
        <v>47.4</v>
      </c>
      <c r="CJ179" s="15">
        <v>47.4</v>
      </c>
      <c r="CK179" s="15">
        <v>50.9</v>
      </c>
      <c r="CL179" s="15">
        <v>50</v>
      </c>
      <c r="CM179" s="15">
        <v>50.3</v>
      </c>
      <c r="CN179" s="15">
        <v>51.3</v>
      </c>
      <c r="CO179" s="15">
        <v>50.9</v>
      </c>
      <c r="CP179" s="15">
        <v>48.6</v>
      </c>
      <c r="CQ179" s="15">
        <v>49.5</v>
      </c>
      <c r="CR179" s="15">
        <v>50.6</v>
      </c>
      <c r="CS179" s="15">
        <v>52.1</v>
      </c>
      <c r="CT179" s="15">
        <v>51.3</v>
      </c>
      <c r="CU179" s="15">
        <v>52.1</v>
      </c>
      <c r="CV179" s="15">
        <v>50.1</v>
      </c>
      <c r="CW179" s="15">
        <v>47.4</v>
      </c>
      <c r="CX179" s="15">
        <v>46.1</v>
      </c>
      <c r="CY179" s="15">
        <v>47.6</v>
      </c>
      <c r="CZ179" s="15">
        <v>49.1</v>
      </c>
      <c r="DA179" s="15">
        <v>49</v>
      </c>
      <c r="DB179" s="15">
        <v>48.1</v>
      </c>
      <c r="DC179" s="15">
        <v>49.1</v>
      </c>
      <c r="DD179" s="15">
        <v>46.2</v>
      </c>
      <c r="DE179" s="15">
        <v>45.4</v>
      </c>
      <c r="DF179" s="15">
        <v>48.3</v>
      </c>
      <c r="DG179" s="15">
        <v>49.4</v>
      </c>
      <c r="DH179" s="15">
        <v>51.2</v>
      </c>
      <c r="DI179" s="15">
        <v>50.1</v>
      </c>
      <c r="DJ179" s="15">
        <v>49.9</v>
      </c>
      <c r="DK179" s="15">
        <v>48.8</v>
      </c>
      <c r="DL179" s="15">
        <v>48.2</v>
      </c>
      <c r="DM179" s="15">
        <v>51.5</v>
      </c>
      <c r="DN179" s="15">
        <v>51.3</v>
      </c>
      <c r="DO179" s="15">
        <v>51.3</v>
      </c>
      <c r="DP179" s="15">
        <v>52.1</v>
      </c>
      <c r="DQ179" s="15">
        <v>52.5</v>
      </c>
      <c r="DR179" s="15">
        <v>49.4</v>
      </c>
      <c r="DS179" s="15">
        <v>48.3</v>
      </c>
      <c r="DT179" s="15">
        <v>50.3</v>
      </c>
      <c r="DU179" s="15">
        <v>52.4</v>
      </c>
      <c r="DV179" s="15">
        <v>53</v>
      </c>
      <c r="DW179" s="15">
        <v>52.7</v>
      </c>
      <c r="DX179" s="15">
        <v>50.7</v>
      </c>
      <c r="DY179" s="15">
        <v>48.6</v>
      </c>
      <c r="DZ179" s="15">
        <v>49.7</v>
      </c>
      <c r="EA179" s="15">
        <v>52.3</v>
      </c>
      <c r="EB179" s="15">
        <v>50.6</v>
      </c>
      <c r="EC179" s="15">
        <v>49.5</v>
      </c>
      <c r="ED179" s="15">
        <v>51.1</v>
      </c>
      <c r="EE179" s="15">
        <v>51.2</v>
      </c>
      <c r="EF179" s="15">
        <v>48.7</v>
      </c>
      <c r="EG179" s="15">
        <v>49.6</v>
      </c>
      <c r="EH179" s="15">
        <v>51.8</v>
      </c>
      <c r="EI179" s="15">
        <v>51.2</v>
      </c>
      <c r="EJ179" s="15">
        <v>53.8</v>
      </c>
      <c r="EK179" s="15">
        <v>55.1</v>
      </c>
      <c r="EL179" s="15">
        <v>54.8</v>
      </c>
      <c r="EM179" s="15">
        <v>52.6</v>
      </c>
      <c r="EN179" s="15">
        <v>52.6</v>
      </c>
      <c r="EO179" s="15">
        <v>53.8</v>
      </c>
      <c r="EP179" s="15">
        <v>53.1</v>
      </c>
      <c r="EQ179" s="15">
        <v>51.4</v>
      </c>
      <c r="ER179" s="15">
        <v>49.3</v>
      </c>
      <c r="ES179" s="15">
        <v>49</v>
      </c>
      <c r="ET179" s="15">
        <v>47.5</v>
      </c>
      <c r="EU179" s="15">
        <v>48.2</v>
      </c>
      <c r="EV179" s="15">
        <v>52.7</v>
      </c>
      <c r="EW179" s="15">
        <v>50.5</v>
      </c>
      <c r="EX179" s="15">
        <v>50</v>
      </c>
      <c r="EY179" s="15">
        <v>50.8</v>
      </c>
      <c r="EZ179" s="15">
        <v>49.5</v>
      </c>
      <c r="FA179" s="15">
        <v>48.1</v>
      </c>
      <c r="FB179" s="15">
        <v>48.7</v>
      </c>
      <c r="FC179" s="15">
        <v>49.9</v>
      </c>
      <c r="FD179" s="15">
        <v>49.4</v>
      </c>
      <c r="FE179" s="15">
        <v>49.9</v>
      </c>
      <c r="FF179" s="15">
        <v>48.9</v>
      </c>
      <c r="FG179" s="15">
        <v>49.1</v>
      </c>
      <c r="FH179" s="15">
        <v>46</v>
      </c>
      <c r="FI179" s="15">
        <v>47</v>
      </c>
      <c r="FJ179" s="15">
        <v>50.8</v>
      </c>
      <c r="FK179" s="15">
        <v>50.5</v>
      </c>
      <c r="FL179" s="15">
        <v>49.1</v>
      </c>
      <c r="FM179" s="15">
        <v>49</v>
      </c>
      <c r="FN179" s="15">
        <v>49</v>
      </c>
      <c r="FO179" s="15">
        <v>46.3</v>
      </c>
      <c r="FP179" s="15">
        <v>45.7</v>
      </c>
      <c r="FQ179" s="15">
        <v>47.5</v>
      </c>
      <c r="FR179" s="15">
        <v>47.4</v>
      </c>
      <c r="FS179" s="15">
        <v>47.9</v>
      </c>
      <c r="FT179" s="15">
        <v>49.6</v>
      </c>
      <c r="FU179" s="15">
        <v>49.6</v>
      </c>
      <c r="FV179" s="15">
        <v>51.2</v>
      </c>
      <c r="FW179" s="15">
        <v>58.9</v>
      </c>
      <c r="FX179" s="15">
        <v>60.7</v>
      </c>
      <c r="FY179" s="15">
        <v>54.9</v>
      </c>
      <c r="FZ179" s="15">
        <v>50</v>
      </c>
      <c r="GA179" s="15">
        <v>49.7</v>
      </c>
      <c r="GB179" s="15">
        <v>46.2</v>
      </c>
      <c r="GC179" s="15">
        <v>43.7</v>
      </c>
      <c r="GD179" s="15">
        <v>44.9</v>
      </c>
      <c r="GE179" s="15">
        <v>48.5</v>
      </c>
      <c r="GF179" s="15">
        <v>47.2</v>
      </c>
      <c r="GG179" s="15">
        <v>46.4</v>
      </c>
      <c r="GH179" s="15">
        <v>46.3</v>
      </c>
      <c r="GI179" s="15">
        <v>44.3</v>
      </c>
      <c r="GJ179" s="15">
        <v>42.9</v>
      </c>
      <c r="GK179" s="15">
        <v>44.5</v>
      </c>
      <c r="GL179" s="15">
        <v>47.8</v>
      </c>
      <c r="GM179" s="15">
        <v>45.6</v>
      </c>
      <c r="GN179" s="15">
        <v>45.6</v>
      </c>
      <c r="GO179" s="15">
        <v>44.5</v>
      </c>
      <c r="GP179" s="15">
        <v>44.1</v>
      </c>
      <c r="GQ179" s="15">
        <v>47.3</v>
      </c>
      <c r="GR179" s="15">
        <v>52.8</v>
      </c>
      <c r="GS179" s="15">
        <v>55.1</v>
      </c>
      <c r="GT179" s="15">
        <v>52.6</v>
      </c>
      <c r="GU179" s="15">
        <v>51.1</v>
      </c>
      <c r="GV179" s="15">
        <v>49.2</v>
      </c>
      <c r="GW179" s="15">
        <v>49.2</v>
      </c>
      <c r="GX179" s="15">
        <v>49.9</v>
      </c>
      <c r="GY179" s="15">
        <v>51.2</v>
      </c>
      <c r="GZ179" s="15">
        <v>52.2</v>
      </c>
      <c r="HA179" s="15">
        <v>55.2</v>
      </c>
      <c r="HB179" s="15">
        <v>55.5</v>
      </c>
      <c r="HC179" s="15">
        <v>57.7</v>
      </c>
      <c r="HD179" s="15">
        <v>56.6</v>
      </c>
      <c r="HE179" s="15">
        <v>62.1</v>
      </c>
      <c r="HF179" s="15">
        <v>58.7</v>
      </c>
      <c r="HG179" s="15">
        <v>60.6</v>
      </c>
      <c r="HH179" s="15">
        <v>66.5</v>
      </c>
      <c r="HI179" s="15">
        <v>70.7</v>
      </c>
      <c r="HJ179" s="15">
        <v>73.3</v>
      </c>
      <c r="HK179" s="15">
        <v>70.2</v>
      </c>
      <c r="HL179" s="15">
        <v>71.599999999999994</v>
      </c>
      <c r="HM179" s="15">
        <v>72.599999999999994</v>
      </c>
      <c r="HN179" s="15">
        <v>71.8</v>
      </c>
      <c r="HO179" s="15">
        <v>77.099999999999994</v>
      </c>
      <c r="HP179" s="15">
        <v>80.7</v>
      </c>
      <c r="HQ179" s="15">
        <v>77.7</v>
      </c>
      <c r="HR179" s="15">
        <v>74.8</v>
      </c>
      <c r="HS179" s="15">
        <v>71</v>
      </c>
      <c r="HT179" s="15">
        <v>63.4</v>
      </c>
      <c r="HU179" s="15">
        <v>60.2</v>
      </c>
      <c r="HV179" s="15">
        <v>63.5</v>
      </c>
      <c r="HW179" s="15">
        <v>64.8</v>
      </c>
      <c r="HX179" s="15">
        <v>65.8</v>
      </c>
      <c r="HY179" s="15">
        <v>69.2</v>
      </c>
      <c r="HZ179" s="15">
        <v>71.2</v>
      </c>
      <c r="IA179" s="15">
        <v>74.5</v>
      </c>
      <c r="IB179" s="15">
        <v>77.599999999999994</v>
      </c>
      <c r="IC179" s="15">
        <v>77.3</v>
      </c>
      <c r="ID179" s="15">
        <v>78.099999999999994</v>
      </c>
      <c r="IE179" s="15">
        <v>83.1</v>
      </c>
      <c r="IF179" s="15">
        <v>77</v>
      </c>
    </row>
    <row r="180" spans="1:256" s="15" customFormat="1" x14ac:dyDescent="0.15">
      <c r="A180" s="15" t="s">
        <v>20</v>
      </c>
      <c r="B180" s="15">
        <v>56.442</v>
      </c>
      <c r="C180" s="15">
        <v>53.777999999999999</v>
      </c>
      <c r="D180" s="15">
        <v>53.298999999999999</v>
      </c>
      <c r="E180" s="15">
        <v>52.991</v>
      </c>
      <c r="F180" s="15">
        <v>55.016000000000005</v>
      </c>
      <c r="G180" s="15">
        <v>54.966999999999999</v>
      </c>
      <c r="H180" s="15">
        <v>54.826999999999998</v>
      </c>
      <c r="I180" s="15">
        <v>54.423999999999999</v>
      </c>
      <c r="J180" s="15">
        <v>51.424999999999997</v>
      </c>
      <c r="K180" s="15">
        <v>50.857999999999997</v>
      </c>
      <c r="L180" s="15">
        <v>53.292999999999999</v>
      </c>
      <c r="M180" s="15">
        <v>53.244999999999997</v>
      </c>
      <c r="N180" s="15">
        <v>52.771999999999998</v>
      </c>
      <c r="O180" s="15">
        <v>52.344000000000001</v>
      </c>
      <c r="P180" s="16">
        <v>51.881</v>
      </c>
      <c r="Q180" s="16">
        <v>49.42</v>
      </c>
      <c r="R180" s="16">
        <v>49.314</v>
      </c>
      <c r="S180" s="16">
        <v>51.198999999999998</v>
      </c>
      <c r="T180" s="16">
        <v>50.640999999999998</v>
      </c>
      <c r="U180" s="16">
        <v>50.103000000000002</v>
      </c>
      <c r="V180" s="16">
        <v>50.070999999999998</v>
      </c>
      <c r="W180" s="15">
        <v>49.960999999999999</v>
      </c>
      <c r="X180" s="15">
        <v>47.364000000000004</v>
      </c>
      <c r="Y180" s="15">
        <v>47.17</v>
      </c>
      <c r="Z180" s="15">
        <v>49.22</v>
      </c>
      <c r="AA180" s="15">
        <v>49.173999999999999</v>
      </c>
      <c r="AB180" s="15">
        <v>49.038000000000004</v>
      </c>
      <c r="AC180" s="15">
        <v>48.842999999999996</v>
      </c>
      <c r="AD180" s="16">
        <v>48.875</v>
      </c>
      <c r="AE180" s="16">
        <v>46.198999999999998</v>
      </c>
      <c r="AF180" s="16">
        <v>46.132999999999996</v>
      </c>
      <c r="AG180" s="16">
        <v>48.381</v>
      </c>
      <c r="AH180" s="16">
        <v>48.122999999999998</v>
      </c>
      <c r="AI180" s="16">
        <v>48.045000000000002</v>
      </c>
      <c r="AJ180" s="16">
        <v>47.844999999999999</v>
      </c>
      <c r="AK180" s="15">
        <v>47.789000000000001</v>
      </c>
      <c r="AL180" s="15">
        <v>45.524999999999999</v>
      </c>
      <c r="AM180" s="15">
        <v>45.381</v>
      </c>
      <c r="AN180" s="15">
        <v>47.692</v>
      </c>
      <c r="AO180" s="15">
        <v>47.616</v>
      </c>
      <c r="AP180" s="15">
        <v>47.540999999999997</v>
      </c>
      <c r="AQ180" s="15">
        <v>47.445999999999998</v>
      </c>
      <c r="AR180" s="15">
        <v>47.382000000000005</v>
      </c>
      <c r="AS180" s="15">
        <v>45.147000000000006</v>
      </c>
      <c r="AT180" s="15">
        <v>45.180999999999997</v>
      </c>
      <c r="AU180" s="15">
        <v>47.204000000000001</v>
      </c>
      <c r="AV180" s="15">
        <v>46.262999999999998</v>
      </c>
      <c r="AW180" s="15">
        <v>47.241</v>
      </c>
      <c r="AX180" s="15">
        <v>47.325000000000003</v>
      </c>
      <c r="AY180" s="15">
        <v>47.406999999999996</v>
      </c>
      <c r="AZ180" s="15">
        <v>45.16</v>
      </c>
      <c r="BA180" s="15">
        <v>46.301000000000002</v>
      </c>
      <c r="BB180" s="15">
        <v>47.265000000000001</v>
      </c>
      <c r="BC180" s="15">
        <v>47.448</v>
      </c>
      <c r="BD180" s="15">
        <v>47.374000000000002</v>
      </c>
      <c r="BE180" s="15">
        <v>47.36</v>
      </c>
      <c r="BF180" s="15">
        <v>47.302</v>
      </c>
      <c r="BG180" s="15">
        <v>45.135999999999996</v>
      </c>
      <c r="BH180" s="15">
        <v>45.325000000000003</v>
      </c>
      <c r="BI180" s="15">
        <v>47.559000000000005</v>
      </c>
      <c r="BJ180" s="15">
        <v>47.452999999999996</v>
      </c>
      <c r="BK180" s="15">
        <v>47.4</v>
      </c>
      <c r="BL180" s="15">
        <v>47.417000000000002</v>
      </c>
      <c r="BM180" s="15">
        <v>47.732999999999997</v>
      </c>
      <c r="BN180" s="15">
        <v>45.587000000000003</v>
      </c>
      <c r="BO180" s="15">
        <v>45.526000000000003</v>
      </c>
      <c r="BP180" s="15">
        <v>47.643999999999998</v>
      </c>
      <c r="BQ180" s="15">
        <v>47.704999999999998</v>
      </c>
      <c r="BR180" s="15">
        <v>47.934000000000005</v>
      </c>
      <c r="BS180" s="15">
        <v>47.961000000000006</v>
      </c>
      <c r="BT180" s="15">
        <v>48.217999999999996</v>
      </c>
      <c r="BU180" s="15">
        <v>45.827000000000005</v>
      </c>
      <c r="BV180" s="15">
        <v>45.841000000000001</v>
      </c>
      <c r="BW180" s="15">
        <v>48.573</v>
      </c>
      <c r="BX180" s="15">
        <v>48.506999999999998</v>
      </c>
      <c r="BY180" s="15">
        <v>48.498999999999995</v>
      </c>
      <c r="BZ180" s="15">
        <v>48.433</v>
      </c>
      <c r="CA180" s="15">
        <v>48.436999999999998</v>
      </c>
      <c r="CB180" s="15">
        <v>46.461999999999996</v>
      </c>
      <c r="CC180" s="15">
        <v>46.356000000000002</v>
      </c>
      <c r="CD180" s="15">
        <v>48.52</v>
      </c>
      <c r="CE180" s="15">
        <v>48.509</v>
      </c>
      <c r="CF180" s="15">
        <v>48.446999999999996</v>
      </c>
      <c r="CG180" s="15">
        <v>48.762</v>
      </c>
      <c r="CH180" s="15">
        <v>48.765000000000001</v>
      </c>
      <c r="CI180" s="15">
        <v>46.497999999999998</v>
      </c>
      <c r="CJ180" s="15">
        <v>46.457999999999998</v>
      </c>
      <c r="CK180" s="15">
        <v>48.680999999999997</v>
      </c>
      <c r="CL180" s="15">
        <v>48.81</v>
      </c>
      <c r="CM180" s="15">
        <v>48.82</v>
      </c>
      <c r="CN180" s="15">
        <v>48.835000000000001</v>
      </c>
      <c r="CO180" s="15">
        <v>48.762999999999998</v>
      </c>
      <c r="CP180" s="15">
        <v>46.631</v>
      </c>
      <c r="CQ180" s="15">
        <v>46.758000000000003</v>
      </c>
      <c r="CR180" s="15">
        <v>48.929000000000002</v>
      </c>
      <c r="CS180" s="15">
        <v>48.936</v>
      </c>
      <c r="CT180" s="15">
        <v>48.953999999999994</v>
      </c>
      <c r="CU180" s="15">
        <v>48.994</v>
      </c>
      <c r="CV180" s="15">
        <v>49.032000000000004</v>
      </c>
      <c r="CW180" s="15">
        <v>46.856000000000002</v>
      </c>
      <c r="CX180" s="15">
        <v>46.89</v>
      </c>
      <c r="CY180" s="15">
        <v>49.082000000000001</v>
      </c>
      <c r="CZ180" s="15">
        <v>49.174999999999997</v>
      </c>
      <c r="DA180" s="15">
        <v>49.094999999999999</v>
      </c>
      <c r="DB180" s="15">
        <v>49.151000000000003</v>
      </c>
      <c r="DC180" s="15">
        <v>49.152999999999999</v>
      </c>
      <c r="DD180" s="15">
        <v>46.998000000000005</v>
      </c>
      <c r="DE180" s="15">
        <v>47.003</v>
      </c>
      <c r="DF180" s="15">
        <v>49.217999999999996</v>
      </c>
      <c r="DG180" s="15">
        <v>49.187999999999995</v>
      </c>
      <c r="DH180" s="15">
        <v>49.27</v>
      </c>
      <c r="DI180" s="15">
        <v>49.216000000000001</v>
      </c>
      <c r="DJ180" s="15">
        <v>49.26</v>
      </c>
      <c r="DK180" s="15">
        <v>46.927999999999997</v>
      </c>
      <c r="DL180" s="15">
        <v>46.944000000000003</v>
      </c>
      <c r="DM180" s="15">
        <v>49.174999999999997</v>
      </c>
      <c r="DN180" s="15">
        <v>49.186</v>
      </c>
      <c r="DO180" s="15">
        <v>49.222999999999999</v>
      </c>
      <c r="DP180" s="15">
        <v>49.073999999999998</v>
      </c>
      <c r="DQ180" s="15">
        <v>49.033999999999999</v>
      </c>
      <c r="DR180" s="15">
        <v>46.844000000000001</v>
      </c>
      <c r="DS180" s="15">
        <v>46.907999999999994</v>
      </c>
      <c r="DT180" s="15">
        <v>49.125999999999998</v>
      </c>
      <c r="DU180" s="15">
        <v>48.777999999999999</v>
      </c>
      <c r="DV180" s="15">
        <v>48.823</v>
      </c>
      <c r="DW180" s="15">
        <v>48.884</v>
      </c>
      <c r="DX180" s="15">
        <v>48.859000000000002</v>
      </c>
      <c r="DY180" s="15">
        <v>46.676000000000002</v>
      </c>
      <c r="DZ180" s="15">
        <v>46.411000000000001</v>
      </c>
      <c r="EA180" s="15">
        <v>48.610999999999997</v>
      </c>
      <c r="EB180" s="15">
        <v>48.613</v>
      </c>
      <c r="EC180" s="15">
        <v>48.658999999999999</v>
      </c>
      <c r="ED180" s="15">
        <v>48.512</v>
      </c>
      <c r="EE180" s="15">
        <v>48.227000000000004</v>
      </c>
      <c r="EF180" s="15">
        <v>45.932000000000002</v>
      </c>
      <c r="EG180" s="15">
        <v>45.942</v>
      </c>
      <c r="EH180" s="15">
        <v>48.15</v>
      </c>
      <c r="EI180" s="15">
        <v>48.124000000000002</v>
      </c>
      <c r="EJ180" s="15">
        <v>47.786999999999999</v>
      </c>
      <c r="EK180" s="15">
        <v>47.822000000000003</v>
      </c>
      <c r="EL180" s="15">
        <v>47.830999999999996</v>
      </c>
      <c r="EM180" s="15">
        <v>45.58</v>
      </c>
      <c r="EN180" s="15">
        <v>45.572000000000003</v>
      </c>
      <c r="EO180" s="15">
        <v>45.643999999999998</v>
      </c>
      <c r="EP180" s="15">
        <v>47.381</v>
      </c>
      <c r="EQ180" s="15">
        <v>47.406999999999996</v>
      </c>
      <c r="ER180" s="15">
        <v>47.451000000000001</v>
      </c>
      <c r="ES180" s="15">
        <v>47.503</v>
      </c>
      <c r="ET180" s="15">
        <v>45.055999999999997</v>
      </c>
      <c r="EU180" s="15">
        <v>45.09</v>
      </c>
      <c r="EV180" s="15">
        <v>47.268000000000001</v>
      </c>
      <c r="EW180" s="15">
        <v>47.225000000000001</v>
      </c>
      <c r="EX180" s="15">
        <v>47.286999999999999</v>
      </c>
      <c r="EY180" s="15">
        <v>47.007999999999996</v>
      </c>
      <c r="EZ180" s="15">
        <v>46.225000000000001</v>
      </c>
      <c r="FA180" s="15">
        <v>44.715000000000003</v>
      </c>
      <c r="FB180" s="15">
        <v>44.728999999999999</v>
      </c>
      <c r="FC180" s="15">
        <v>46.918999999999997</v>
      </c>
      <c r="FD180" s="15">
        <v>46.552999999999997</v>
      </c>
      <c r="FE180" s="15">
        <v>46.737000000000002</v>
      </c>
      <c r="FF180" s="15">
        <v>46.655999999999999</v>
      </c>
      <c r="FG180" s="15">
        <v>46.695999999999998</v>
      </c>
      <c r="FH180" s="15">
        <v>44.683999999999997</v>
      </c>
      <c r="FI180" s="15">
        <v>44.466000000000001</v>
      </c>
      <c r="FJ180" s="15">
        <v>46.722999999999999</v>
      </c>
      <c r="FK180" s="15">
        <v>46.735999999999997</v>
      </c>
      <c r="FL180" s="15">
        <v>46.707000000000001</v>
      </c>
      <c r="FM180" s="15">
        <v>46.905999999999999</v>
      </c>
      <c r="FN180" s="15">
        <v>46.744999999999997</v>
      </c>
      <c r="FO180" s="15">
        <v>44.99</v>
      </c>
      <c r="FP180" s="15">
        <v>44.988</v>
      </c>
      <c r="FQ180" s="15">
        <v>47.076000000000001</v>
      </c>
      <c r="FR180" s="15">
        <v>47.402000000000001</v>
      </c>
      <c r="FS180" s="15">
        <v>47.186999999999998</v>
      </c>
      <c r="FT180" s="15">
        <v>47.59</v>
      </c>
      <c r="FU180" s="15">
        <v>46.585000000000001</v>
      </c>
      <c r="FV180" s="15">
        <v>43.394000000000005</v>
      </c>
      <c r="FW180" s="15">
        <v>45.786000000000001</v>
      </c>
      <c r="FX180" s="15">
        <v>48.263000000000005</v>
      </c>
      <c r="FY180" s="15">
        <v>48.84</v>
      </c>
      <c r="FZ180" s="15">
        <v>48.302</v>
      </c>
      <c r="GA180" s="15">
        <v>48.9</v>
      </c>
      <c r="GB180" s="15">
        <v>49.327000000000005</v>
      </c>
      <c r="GC180" s="15">
        <v>46.926000000000002</v>
      </c>
      <c r="GD180" s="15">
        <v>47.491999999999997</v>
      </c>
      <c r="GE180" s="15">
        <v>49.768999999999998</v>
      </c>
      <c r="GF180" s="15">
        <v>49.818000000000005</v>
      </c>
      <c r="GG180" s="15">
        <v>50.298999999999999</v>
      </c>
      <c r="GH180" s="15">
        <v>50.645000000000003</v>
      </c>
      <c r="GI180" s="15">
        <v>51.2</v>
      </c>
      <c r="GJ180" s="15">
        <v>49.045999999999999</v>
      </c>
      <c r="GK180" s="15">
        <v>49.145000000000003</v>
      </c>
      <c r="GL180" s="15">
        <v>51.980999999999995</v>
      </c>
      <c r="GM180" s="15">
        <v>52.414999999999999</v>
      </c>
      <c r="GN180" s="15">
        <v>52.938000000000002</v>
      </c>
      <c r="GO180" s="15">
        <v>53.058</v>
      </c>
      <c r="GP180" s="15">
        <v>53.372</v>
      </c>
      <c r="GQ180" s="15">
        <v>51.427</v>
      </c>
      <c r="GR180" s="15">
        <v>51.826999999999998</v>
      </c>
      <c r="GS180" s="15">
        <v>54.803000000000004</v>
      </c>
      <c r="GT180" s="15">
        <v>54.898000000000003</v>
      </c>
      <c r="GU180" s="15">
        <v>54.991</v>
      </c>
      <c r="GV180" s="15">
        <v>55.431000000000004</v>
      </c>
      <c r="GW180" s="15">
        <v>55.431000000000004</v>
      </c>
      <c r="GX180" s="15">
        <v>55.994999999999997</v>
      </c>
      <c r="GY180" s="15">
        <v>54.155000000000001</v>
      </c>
      <c r="GZ180" s="15">
        <v>54.262</v>
      </c>
      <c r="HA180" s="15">
        <v>56.844999999999999</v>
      </c>
      <c r="HB180" s="15">
        <v>57.524999999999999</v>
      </c>
      <c r="HC180" s="15">
        <v>58.048000000000002</v>
      </c>
      <c r="HD180" s="15">
        <v>58.661999999999999</v>
      </c>
      <c r="HE180" s="15">
        <v>58.762999999999998</v>
      </c>
      <c r="HF180" s="15">
        <v>56.328000000000003</v>
      </c>
      <c r="HG180" s="15">
        <v>57.051000000000002</v>
      </c>
      <c r="HH180" s="15">
        <v>60.216000000000001</v>
      </c>
      <c r="HI180" s="15">
        <v>60.897000000000006</v>
      </c>
      <c r="HJ180" s="15">
        <v>61.08</v>
      </c>
      <c r="HK180" s="15">
        <v>61.293000000000006</v>
      </c>
      <c r="HL180" s="15">
        <v>62.051999999999992</v>
      </c>
      <c r="HM180" s="15">
        <v>59.625999999999991</v>
      </c>
      <c r="HN180" s="15">
        <v>60.420999999999999</v>
      </c>
      <c r="HO180" s="15">
        <v>63.297999999999995</v>
      </c>
      <c r="HP180" s="15">
        <v>63.329000000000008</v>
      </c>
      <c r="HQ180" s="15">
        <v>64.013000000000005</v>
      </c>
      <c r="HR180" s="15">
        <v>64.5</v>
      </c>
      <c r="HS180" s="15">
        <v>65.317000000000007</v>
      </c>
      <c r="HT180" s="15">
        <v>62.567999999999998</v>
      </c>
      <c r="HU180" s="15">
        <v>62.658000000000001</v>
      </c>
      <c r="HV180" s="15">
        <v>66.188999999999993</v>
      </c>
      <c r="HW180" s="15">
        <v>67.709999999999994</v>
      </c>
      <c r="HX180" s="15">
        <v>68.545000000000002</v>
      </c>
      <c r="HY180" s="15">
        <v>68.668999999999997</v>
      </c>
      <c r="HZ180" s="15">
        <v>68.727000000000004</v>
      </c>
      <c r="IA180" s="15">
        <v>66.513999999999996</v>
      </c>
      <c r="IB180" s="15">
        <v>67.756</v>
      </c>
      <c r="IC180" s="15">
        <v>71.582999999999998</v>
      </c>
      <c r="ID180" s="15">
        <v>71.590999999999994</v>
      </c>
      <c r="IE180" s="15">
        <v>71.554000000000002</v>
      </c>
      <c r="IF180" s="15">
        <v>72.472999999999999</v>
      </c>
    </row>
    <row r="181" spans="1:256" s="15" customFormat="1" x14ac:dyDescent="0.15">
      <c r="A181" s="15" t="s">
        <v>37</v>
      </c>
      <c r="B181" s="15">
        <v>53.7</v>
      </c>
      <c r="C181" s="15">
        <v>47.8</v>
      </c>
      <c r="D181" s="15">
        <v>51.3</v>
      </c>
      <c r="E181" s="15">
        <v>56.7</v>
      </c>
      <c r="F181" s="15">
        <v>60.6</v>
      </c>
      <c r="G181" s="15">
        <v>56.8</v>
      </c>
      <c r="H181" s="15">
        <v>56</v>
      </c>
      <c r="I181" s="15">
        <v>56.3</v>
      </c>
      <c r="J181" s="15">
        <v>53</v>
      </c>
      <c r="K181" s="15">
        <v>55.4</v>
      </c>
      <c r="L181" s="15">
        <v>54</v>
      </c>
      <c r="M181" s="15">
        <v>56.2</v>
      </c>
      <c r="N181" s="15">
        <v>59.5</v>
      </c>
      <c r="O181" s="15">
        <v>56.9</v>
      </c>
      <c r="P181" s="16">
        <v>52.8</v>
      </c>
      <c r="Q181" s="16">
        <v>51.6</v>
      </c>
      <c r="R181" s="16">
        <v>50.3</v>
      </c>
      <c r="S181" s="16">
        <v>51.4</v>
      </c>
      <c r="T181" s="16">
        <v>49</v>
      </c>
      <c r="U181" s="16">
        <v>48.9</v>
      </c>
      <c r="V181" s="16">
        <v>47.6</v>
      </c>
      <c r="W181" s="15">
        <v>47.6</v>
      </c>
      <c r="X181" s="15">
        <v>46.2</v>
      </c>
      <c r="Y181" s="15">
        <v>47.3</v>
      </c>
      <c r="Z181" s="15">
        <v>50.1</v>
      </c>
      <c r="AA181" s="15">
        <v>49</v>
      </c>
      <c r="AB181" s="15">
        <v>51.2</v>
      </c>
      <c r="AC181" s="15">
        <v>51.3</v>
      </c>
      <c r="AD181" s="16">
        <v>49.6</v>
      </c>
      <c r="AE181" s="16">
        <v>46.5</v>
      </c>
      <c r="AF181" s="16">
        <v>48.9</v>
      </c>
      <c r="AG181" s="16">
        <v>50.9</v>
      </c>
      <c r="AH181" s="16">
        <v>50.5</v>
      </c>
      <c r="AI181" s="16">
        <v>49</v>
      </c>
      <c r="AJ181" s="16">
        <v>49.9</v>
      </c>
      <c r="AK181" s="15">
        <v>50.6</v>
      </c>
      <c r="AL181" s="15">
        <v>48.1</v>
      </c>
      <c r="AM181" s="15">
        <v>48.7</v>
      </c>
      <c r="AN181" s="15">
        <v>50.7</v>
      </c>
      <c r="AO181" s="15">
        <v>51</v>
      </c>
      <c r="AP181" s="15">
        <v>50.4</v>
      </c>
      <c r="AQ181" s="15">
        <v>48.6</v>
      </c>
      <c r="AR181" s="15">
        <v>49.1</v>
      </c>
      <c r="AS181" s="15">
        <v>47.2</v>
      </c>
      <c r="AT181" s="15">
        <v>51.1</v>
      </c>
      <c r="AU181" s="15">
        <v>51</v>
      </c>
      <c r="AV181" s="15">
        <v>50</v>
      </c>
      <c r="AW181" s="15">
        <v>49.6</v>
      </c>
      <c r="AX181" s="15">
        <v>50.5</v>
      </c>
      <c r="AY181" s="15">
        <v>49.5</v>
      </c>
      <c r="AZ181" s="15">
        <v>46.6</v>
      </c>
      <c r="BA181" s="15">
        <v>46.9</v>
      </c>
      <c r="BB181" s="15">
        <v>46.8</v>
      </c>
      <c r="BC181" s="15">
        <v>48.2</v>
      </c>
      <c r="BD181" s="15">
        <v>47.6</v>
      </c>
      <c r="BE181" s="15">
        <v>47.4</v>
      </c>
      <c r="BF181" s="15">
        <v>47.9</v>
      </c>
      <c r="BG181" s="15">
        <v>46.8</v>
      </c>
      <c r="BH181" s="15">
        <v>46.6</v>
      </c>
      <c r="BI181" s="15">
        <v>48.7</v>
      </c>
      <c r="BJ181" s="15">
        <v>48.8</v>
      </c>
      <c r="BK181" s="15">
        <v>47.3</v>
      </c>
      <c r="BL181" s="15">
        <v>47.7</v>
      </c>
      <c r="BM181" s="15">
        <v>47.8</v>
      </c>
      <c r="BN181" s="15">
        <v>45.7</v>
      </c>
      <c r="BO181" s="15">
        <v>43.7</v>
      </c>
      <c r="BP181" s="15">
        <v>47</v>
      </c>
      <c r="BQ181" s="15">
        <v>48.4</v>
      </c>
      <c r="BR181" s="15">
        <v>48.2</v>
      </c>
      <c r="BS181" s="15">
        <v>48.7</v>
      </c>
      <c r="BT181" s="15">
        <v>49.4</v>
      </c>
      <c r="BU181" s="15">
        <v>47.2</v>
      </c>
      <c r="BV181" s="15">
        <v>46.8</v>
      </c>
      <c r="BW181" s="15">
        <v>48.5</v>
      </c>
      <c r="BX181" s="15">
        <v>48.1</v>
      </c>
      <c r="BY181" s="15">
        <v>47.8</v>
      </c>
      <c r="BZ181" s="15">
        <v>46.5</v>
      </c>
      <c r="CA181" s="15">
        <v>47.4</v>
      </c>
      <c r="CB181" s="15">
        <v>46.3</v>
      </c>
      <c r="CC181" s="15">
        <v>46.9</v>
      </c>
      <c r="CD181" s="15">
        <v>49</v>
      </c>
      <c r="CE181" s="15">
        <v>48.3</v>
      </c>
      <c r="CF181" s="15">
        <v>48.4</v>
      </c>
      <c r="CG181" s="15">
        <v>48.7</v>
      </c>
      <c r="CH181" s="15">
        <v>49.2</v>
      </c>
      <c r="CI181" s="15">
        <v>47.4</v>
      </c>
      <c r="CJ181" s="15">
        <v>47.4</v>
      </c>
      <c r="CK181" s="15">
        <v>50.9</v>
      </c>
      <c r="CL181" s="15">
        <v>50</v>
      </c>
      <c r="CM181" s="15">
        <v>50.3</v>
      </c>
      <c r="CN181" s="15">
        <v>51.3</v>
      </c>
      <c r="CO181" s="15">
        <v>50.9</v>
      </c>
      <c r="CP181" s="15">
        <v>48.6</v>
      </c>
      <c r="CQ181" s="15">
        <v>49.5</v>
      </c>
      <c r="CR181" s="15">
        <v>50.6</v>
      </c>
      <c r="CS181" s="15">
        <v>52.1</v>
      </c>
      <c r="CT181" s="15">
        <v>51.3</v>
      </c>
      <c r="CU181" s="15">
        <v>51.1</v>
      </c>
      <c r="CV181" s="15">
        <v>50.1</v>
      </c>
      <c r="CW181" s="15">
        <v>47.4</v>
      </c>
      <c r="CX181" s="15">
        <v>46.1</v>
      </c>
      <c r="CY181" s="15">
        <v>47.6</v>
      </c>
      <c r="CZ181" s="15">
        <v>49.1</v>
      </c>
      <c r="DA181" s="15">
        <v>49</v>
      </c>
      <c r="DB181" s="15">
        <v>48.1</v>
      </c>
      <c r="DC181" s="15">
        <v>49.1</v>
      </c>
      <c r="DD181" s="15">
        <v>46.2</v>
      </c>
      <c r="DE181" s="15">
        <v>45.4</v>
      </c>
      <c r="DF181" s="15">
        <v>48.3</v>
      </c>
      <c r="DG181" s="15">
        <v>49.4</v>
      </c>
      <c r="DH181" s="15">
        <v>51.2</v>
      </c>
      <c r="DI181" s="15">
        <v>50.1</v>
      </c>
      <c r="DJ181" s="15">
        <v>49.9</v>
      </c>
      <c r="DK181" s="15">
        <v>48.8</v>
      </c>
      <c r="DL181" s="15">
        <v>48.2</v>
      </c>
      <c r="DM181" s="15">
        <v>51.5</v>
      </c>
      <c r="DN181" s="15">
        <v>51.3</v>
      </c>
      <c r="DO181" s="15">
        <v>51.3</v>
      </c>
      <c r="DP181" s="15">
        <v>52.1</v>
      </c>
      <c r="DQ181" s="15">
        <v>52.5</v>
      </c>
      <c r="DR181" s="15">
        <v>49.4</v>
      </c>
      <c r="DS181" s="15">
        <v>48.3</v>
      </c>
      <c r="DT181" s="15">
        <v>50.3</v>
      </c>
      <c r="DU181" s="15">
        <v>52.4</v>
      </c>
      <c r="DV181" s="15">
        <v>53</v>
      </c>
      <c r="DW181" s="15">
        <v>52.7</v>
      </c>
      <c r="DX181" s="15">
        <v>50.7</v>
      </c>
      <c r="DY181" s="15">
        <v>48.6</v>
      </c>
      <c r="DZ181" s="15">
        <v>49.7</v>
      </c>
      <c r="EA181" s="15">
        <v>52.3</v>
      </c>
      <c r="EB181" s="15">
        <v>50.6</v>
      </c>
      <c r="EC181" s="15">
        <v>49.5</v>
      </c>
      <c r="ED181" s="15">
        <v>51.1</v>
      </c>
      <c r="EE181" s="15">
        <v>51.2</v>
      </c>
      <c r="EF181" s="15">
        <v>48.7</v>
      </c>
      <c r="EG181" s="15">
        <v>49.6</v>
      </c>
      <c r="EH181" s="15">
        <v>51.8</v>
      </c>
      <c r="EI181" s="15">
        <v>51.2</v>
      </c>
      <c r="EJ181" s="15">
        <v>53.8</v>
      </c>
      <c r="EK181" s="15">
        <v>55.1</v>
      </c>
      <c r="EL181" s="15">
        <v>54.8</v>
      </c>
      <c r="EM181" s="15">
        <v>52.6</v>
      </c>
      <c r="EN181" s="15">
        <v>52.6</v>
      </c>
      <c r="EO181" s="15">
        <v>53.8</v>
      </c>
      <c r="EP181" s="15">
        <v>53.1</v>
      </c>
      <c r="EQ181" s="15">
        <v>51.4</v>
      </c>
      <c r="ER181" s="15">
        <v>49.3</v>
      </c>
      <c r="ES181" s="15">
        <v>49</v>
      </c>
      <c r="ET181" s="15">
        <v>47.5</v>
      </c>
      <c r="EU181" s="15">
        <v>48.2</v>
      </c>
      <c r="EV181" s="15">
        <v>52.7</v>
      </c>
      <c r="EW181" s="15">
        <v>50.5</v>
      </c>
      <c r="EX181" s="15">
        <v>50</v>
      </c>
      <c r="EY181" s="15">
        <v>50.8</v>
      </c>
      <c r="EZ181" s="15">
        <v>49.5</v>
      </c>
      <c r="FA181" s="15">
        <v>48.1</v>
      </c>
      <c r="FB181" s="15">
        <v>48.7</v>
      </c>
      <c r="FC181" s="15">
        <v>49.9</v>
      </c>
      <c r="FD181" s="15">
        <v>49.4</v>
      </c>
      <c r="FE181" s="15">
        <v>49.9</v>
      </c>
      <c r="FF181" s="15">
        <v>48.9</v>
      </c>
      <c r="FG181" s="15">
        <v>49.1</v>
      </c>
      <c r="FH181" s="15">
        <v>46</v>
      </c>
      <c r="FI181" s="15">
        <v>47</v>
      </c>
      <c r="FJ181" s="15">
        <v>50.8</v>
      </c>
      <c r="FK181" s="15">
        <v>50.5</v>
      </c>
      <c r="FL181" s="15">
        <v>49.1</v>
      </c>
      <c r="FM181" s="15">
        <v>49</v>
      </c>
      <c r="FN181" s="15">
        <v>49</v>
      </c>
      <c r="FO181" s="15">
        <v>46.3</v>
      </c>
      <c r="FP181" s="15">
        <v>45.7</v>
      </c>
      <c r="FQ181" s="15">
        <v>47.5</v>
      </c>
      <c r="FR181" s="15">
        <v>47.4</v>
      </c>
      <c r="FS181" s="15">
        <v>47.9</v>
      </c>
      <c r="FT181" s="15">
        <v>49.6</v>
      </c>
      <c r="FU181" s="15">
        <v>49.6</v>
      </c>
      <c r="FV181" s="15">
        <v>51.2</v>
      </c>
      <c r="FW181" s="15">
        <v>58.9</v>
      </c>
      <c r="FX181" s="15">
        <v>60.7</v>
      </c>
      <c r="FY181" s="15">
        <v>54.9</v>
      </c>
      <c r="FZ181" s="15">
        <v>50</v>
      </c>
      <c r="GA181" s="15">
        <v>49.7</v>
      </c>
      <c r="GB181" s="15">
        <v>46.2</v>
      </c>
      <c r="GC181" s="15">
        <v>43.7</v>
      </c>
      <c r="GD181" s="15">
        <v>44.9</v>
      </c>
      <c r="GE181" s="15">
        <v>48.5</v>
      </c>
      <c r="GF181" s="15">
        <v>47.2</v>
      </c>
      <c r="GG181" s="15">
        <v>46.4</v>
      </c>
      <c r="GH181" s="15">
        <v>46.3</v>
      </c>
      <c r="GI181" s="15">
        <v>44.3</v>
      </c>
      <c r="GJ181" s="15">
        <v>42.9</v>
      </c>
      <c r="GK181" s="15">
        <v>44.5</v>
      </c>
      <c r="GL181" s="15">
        <v>47.8</v>
      </c>
      <c r="GM181" s="15">
        <v>45.6</v>
      </c>
      <c r="GN181" s="15">
        <v>45.6</v>
      </c>
      <c r="GO181" s="15">
        <v>44.5</v>
      </c>
      <c r="GP181" s="15">
        <v>44.1</v>
      </c>
      <c r="GQ181" s="15">
        <v>47.3</v>
      </c>
      <c r="GR181" s="15">
        <v>52.8</v>
      </c>
      <c r="GS181" s="15">
        <v>55.1</v>
      </c>
      <c r="GT181" s="15">
        <v>52.6</v>
      </c>
      <c r="GU181" s="15">
        <v>51.1</v>
      </c>
      <c r="GV181" s="15">
        <v>49.2</v>
      </c>
      <c r="GW181" s="15">
        <v>49.2</v>
      </c>
      <c r="GX181" s="15">
        <v>49.9</v>
      </c>
      <c r="GY181" s="15">
        <v>51.2</v>
      </c>
      <c r="GZ181" s="15">
        <v>52.2</v>
      </c>
      <c r="HA181" s="15">
        <v>55.2</v>
      </c>
      <c r="HB181" s="15">
        <v>55.5</v>
      </c>
      <c r="HC181" s="15">
        <v>57.7</v>
      </c>
      <c r="HD181" s="15">
        <v>56.6</v>
      </c>
      <c r="HE181" s="15">
        <v>62.1</v>
      </c>
      <c r="HF181" s="15">
        <v>58.7</v>
      </c>
      <c r="HG181" s="15">
        <v>60.6</v>
      </c>
      <c r="HH181" s="15">
        <v>66.5</v>
      </c>
      <c r="HI181" s="15">
        <v>70.7</v>
      </c>
      <c r="HJ181" s="15">
        <v>73.3</v>
      </c>
      <c r="HK181" s="15">
        <v>70.2</v>
      </c>
      <c r="HL181" s="15">
        <v>71.599999999999994</v>
      </c>
      <c r="HM181" s="15">
        <v>72.599999999999994</v>
      </c>
      <c r="HN181" s="15">
        <v>71.8</v>
      </c>
      <c r="HO181" s="15">
        <v>77.099999999999994</v>
      </c>
      <c r="HP181" s="15">
        <v>80.7</v>
      </c>
      <c r="HQ181" s="15">
        <v>77.7</v>
      </c>
      <c r="HR181" s="15">
        <v>74.8</v>
      </c>
      <c r="HS181" s="15">
        <v>71</v>
      </c>
      <c r="HT181" s="15">
        <v>63.4</v>
      </c>
      <c r="HU181" s="15">
        <v>60.2</v>
      </c>
      <c r="HV181" s="15">
        <v>63.5</v>
      </c>
      <c r="HW181" s="15">
        <v>64.8</v>
      </c>
      <c r="HX181" s="15">
        <v>65.8</v>
      </c>
      <c r="HY181" s="15">
        <v>69.2</v>
      </c>
      <c r="HZ181" s="15">
        <v>71.2</v>
      </c>
      <c r="IA181" s="15">
        <v>74.5</v>
      </c>
      <c r="IB181" s="15">
        <v>77.599999999999994</v>
      </c>
      <c r="IC181" s="15">
        <v>77.3</v>
      </c>
      <c r="ID181" s="15">
        <v>78.099999999999994</v>
      </c>
      <c r="IE181" s="15">
        <v>83.1</v>
      </c>
      <c r="IF181" s="15">
        <v>77</v>
      </c>
    </row>
    <row r="182" spans="1:256" s="15" customFormat="1" x14ac:dyDescent="0.15">
      <c r="A182" s="15" t="s">
        <v>38</v>
      </c>
      <c r="B182" s="15">
        <v>56.442</v>
      </c>
      <c r="C182" s="15">
        <v>53.777999999999999</v>
      </c>
      <c r="D182" s="15">
        <v>53.298999999999999</v>
      </c>
      <c r="E182" s="15">
        <v>52.991</v>
      </c>
      <c r="F182" s="15">
        <v>55.016000000000005</v>
      </c>
      <c r="G182" s="15">
        <v>54.966999999999999</v>
      </c>
      <c r="H182" s="15">
        <v>54.826999999999998</v>
      </c>
      <c r="I182" s="15">
        <v>55.134999999999998</v>
      </c>
      <c r="J182" s="15">
        <v>50.31</v>
      </c>
      <c r="K182" s="15">
        <v>51.771999999999998</v>
      </c>
      <c r="L182" s="15">
        <v>53.301000000000002</v>
      </c>
      <c r="M182" s="15">
        <v>52.997</v>
      </c>
      <c r="N182" s="15">
        <v>52.753</v>
      </c>
      <c r="O182" s="15">
        <v>52.064999999999998</v>
      </c>
      <c r="P182" s="16">
        <v>51.881</v>
      </c>
      <c r="Q182" s="16">
        <v>49.42</v>
      </c>
      <c r="R182" s="16">
        <v>49.314</v>
      </c>
      <c r="S182" s="16">
        <v>51.198999999999998</v>
      </c>
      <c r="T182" s="16">
        <v>50.640999999999998</v>
      </c>
      <c r="U182" s="16">
        <v>50.103000000000002</v>
      </c>
      <c r="V182" s="16">
        <v>50.070999999999998</v>
      </c>
      <c r="W182" s="15">
        <v>49.960999999999999</v>
      </c>
      <c r="X182" s="15">
        <v>47.364000000000004</v>
      </c>
      <c r="Y182" s="15">
        <v>47.17</v>
      </c>
      <c r="Z182" s="15">
        <v>49.22</v>
      </c>
      <c r="AA182" s="15">
        <v>49.173999999999999</v>
      </c>
      <c r="AB182" s="15">
        <v>49.038000000000004</v>
      </c>
      <c r="AC182" s="15">
        <v>48.842999999999996</v>
      </c>
      <c r="AD182" s="16">
        <v>48.875</v>
      </c>
      <c r="AE182" s="16">
        <v>46.198999999999998</v>
      </c>
      <c r="AF182" s="16">
        <v>46.132999999999996</v>
      </c>
      <c r="AG182" s="16">
        <v>48.381</v>
      </c>
      <c r="AH182" s="16">
        <v>48.122999999999998</v>
      </c>
      <c r="AI182" s="16">
        <v>48.045000000000002</v>
      </c>
      <c r="AJ182" s="16">
        <v>47.844999999999999</v>
      </c>
      <c r="AK182" s="15">
        <v>47.789000000000001</v>
      </c>
      <c r="AL182" s="15">
        <v>45.524999999999999</v>
      </c>
      <c r="AM182" s="15">
        <v>45.381</v>
      </c>
      <c r="AN182" s="15">
        <v>47.692</v>
      </c>
      <c r="AO182" s="15">
        <v>47.616</v>
      </c>
      <c r="AP182" s="15">
        <v>47.540999999999997</v>
      </c>
      <c r="AQ182" s="15">
        <v>47.445999999999998</v>
      </c>
      <c r="AR182" s="15">
        <v>47.382000000000005</v>
      </c>
      <c r="AS182" s="15">
        <v>45.147000000000006</v>
      </c>
      <c r="AT182" s="15">
        <v>48.981000000000002</v>
      </c>
      <c r="AU182" s="15">
        <v>47.204000000000001</v>
      </c>
      <c r="AV182" s="15">
        <v>46.262999999999998</v>
      </c>
      <c r="AW182" s="15">
        <v>47.241</v>
      </c>
      <c r="AX182" s="15">
        <v>47.325000000000003</v>
      </c>
      <c r="AY182" s="15">
        <v>47.406999999999996</v>
      </c>
      <c r="AZ182" s="15">
        <v>45.16</v>
      </c>
      <c r="BA182" s="15">
        <v>46.301000000000002</v>
      </c>
      <c r="BB182" s="15">
        <v>47.265000000000001</v>
      </c>
      <c r="BC182" s="15">
        <v>47.448</v>
      </c>
      <c r="BD182" s="15">
        <v>47.374000000000002</v>
      </c>
      <c r="BE182" s="15">
        <v>47.36</v>
      </c>
      <c r="BF182" s="15">
        <v>47.302</v>
      </c>
      <c r="BG182" s="15">
        <v>45.135999999999996</v>
      </c>
      <c r="BH182" s="15">
        <v>45.325000000000003</v>
      </c>
      <c r="BI182" s="15">
        <v>47.559000000000005</v>
      </c>
      <c r="BJ182" s="15">
        <v>47.452999999999996</v>
      </c>
      <c r="BK182" s="15">
        <v>47.4</v>
      </c>
      <c r="BL182" s="15">
        <v>47.417000000000002</v>
      </c>
      <c r="BM182" s="15">
        <v>47.732999999999997</v>
      </c>
      <c r="BN182" s="15">
        <v>45.587000000000003</v>
      </c>
      <c r="BO182" s="15">
        <v>45.526000000000003</v>
      </c>
      <c r="BP182" s="15">
        <v>47.643999999999998</v>
      </c>
      <c r="BQ182" s="15">
        <v>47.704999999999998</v>
      </c>
      <c r="BR182" s="15">
        <v>47.934000000000005</v>
      </c>
      <c r="BS182" s="15">
        <v>47.961000000000006</v>
      </c>
      <c r="BT182" s="15">
        <v>48.217999999999996</v>
      </c>
      <c r="BU182" s="15">
        <v>45.827000000000005</v>
      </c>
      <c r="BV182" s="15">
        <v>45.540999999999997</v>
      </c>
      <c r="BW182" s="15">
        <v>48.573</v>
      </c>
      <c r="BX182" s="15">
        <v>48.506999999999998</v>
      </c>
      <c r="BY182" s="15">
        <v>48.498999999999995</v>
      </c>
      <c r="BZ182" s="15">
        <v>48.433</v>
      </c>
      <c r="CA182" s="15">
        <v>48.436999999999998</v>
      </c>
      <c r="CB182" s="15">
        <v>46.461999999999996</v>
      </c>
      <c r="CC182" s="15">
        <v>46.356000000000002</v>
      </c>
      <c r="CD182" s="15">
        <v>48.52</v>
      </c>
      <c r="CE182" s="15">
        <v>48.509</v>
      </c>
      <c r="CF182" s="15">
        <v>48.446999999999996</v>
      </c>
      <c r="CG182" s="15">
        <v>48.762</v>
      </c>
      <c r="CH182" s="15">
        <v>48.765000000000001</v>
      </c>
      <c r="CI182" s="15">
        <v>46.497999999999998</v>
      </c>
      <c r="CJ182" s="15">
        <v>46.457999999999998</v>
      </c>
      <c r="CK182" s="15">
        <v>48.680999999999997</v>
      </c>
      <c r="CL182" s="15">
        <v>48.81</v>
      </c>
      <c r="CM182" s="15">
        <v>48.82</v>
      </c>
      <c r="CN182" s="15">
        <v>48.835000000000001</v>
      </c>
      <c r="CO182" s="15">
        <v>48.762999999999998</v>
      </c>
      <c r="CP182" s="15">
        <v>46.631</v>
      </c>
      <c r="CQ182" s="15">
        <v>46.758000000000003</v>
      </c>
      <c r="CR182" s="15">
        <v>48.929000000000002</v>
      </c>
      <c r="CS182" s="15">
        <v>48.936</v>
      </c>
      <c r="CT182" s="15">
        <v>48.953999999999994</v>
      </c>
      <c r="CU182" s="15">
        <v>47.994</v>
      </c>
      <c r="CV182" s="15">
        <v>49.032000000000004</v>
      </c>
      <c r="CW182" s="15">
        <v>46.856000000000002</v>
      </c>
      <c r="CX182" s="15">
        <v>46.89</v>
      </c>
      <c r="CY182" s="15">
        <v>49.082000000000001</v>
      </c>
      <c r="CZ182" s="15">
        <v>49.174999999999997</v>
      </c>
      <c r="DA182" s="15">
        <v>49.094999999999999</v>
      </c>
      <c r="DB182" s="15">
        <v>49.151000000000003</v>
      </c>
      <c r="DC182" s="15">
        <v>49.152999999999999</v>
      </c>
      <c r="DD182" s="15">
        <v>46.998000000000005</v>
      </c>
      <c r="DE182" s="15">
        <v>47.003</v>
      </c>
      <c r="DF182" s="15">
        <v>49.217999999999996</v>
      </c>
      <c r="DG182" s="15">
        <v>49.187999999999995</v>
      </c>
      <c r="DH182" s="15">
        <v>49.27</v>
      </c>
      <c r="DI182" s="15">
        <v>49.216000000000001</v>
      </c>
      <c r="DJ182" s="15">
        <v>49.26</v>
      </c>
      <c r="DK182" s="15">
        <v>46.927999999999997</v>
      </c>
      <c r="DL182" s="15">
        <v>46.944000000000003</v>
      </c>
      <c r="DM182" s="15">
        <v>49.174999999999997</v>
      </c>
      <c r="DN182" s="15">
        <v>49.186</v>
      </c>
      <c r="DO182" s="15">
        <v>49.222999999999999</v>
      </c>
      <c r="DP182" s="15">
        <v>49.073999999999998</v>
      </c>
      <c r="DQ182" s="15">
        <v>49.033999999999999</v>
      </c>
      <c r="DR182" s="15">
        <v>46.844000000000001</v>
      </c>
      <c r="DS182" s="15">
        <v>46.907999999999994</v>
      </c>
      <c r="DT182" s="15">
        <v>49.125999999999998</v>
      </c>
      <c r="DU182" s="15">
        <v>48.777999999999999</v>
      </c>
      <c r="DV182" s="15">
        <v>48.823</v>
      </c>
      <c r="DW182" s="15">
        <v>48.884</v>
      </c>
      <c r="DX182" s="15">
        <v>48.859000000000002</v>
      </c>
      <c r="DY182" s="15">
        <v>46.676000000000002</v>
      </c>
      <c r="DZ182" s="15">
        <v>46.411000000000001</v>
      </c>
      <c r="EA182" s="15">
        <v>48.610999999999997</v>
      </c>
      <c r="EB182" s="15">
        <v>48.613</v>
      </c>
      <c r="EC182" s="15">
        <v>48.658999999999999</v>
      </c>
      <c r="ED182" s="15">
        <v>48.512</v>
      </c>
      <c r="EE182" s="15">
        <v>48.227000000000004</v>
      </c>
      <c r="EF182" s="15">
        <v>45.932000000000002</v>
      </c>
      <c r="EG182" s="15">
        <v>45.942</v>
      </c>
      <c r="EH182" s="15">
        <v>48.15</v>
      </c>
      <c r="EI182" s="15">
        <v>48.124000000000002</v>
      </c>
      <c r="EJ182" s="15">
        <v>47.786999999999999</v>
      </c>
      <c r="EK182" s="15">
        <v>47.822000000000003</v>
      </c>
      <c r="EL182" s="15">
        <v>47.830999999999996</v>
      </c>
      <c r="EM182" s="15">
        <v>45.58</v>
      </c>
      <c r="EN182" s="15">
        <v>45.572000000000003</v>
      </c>
      <c r="EO182" s="15">
        <v>45.643999999999998</v>
      </c>
      <c r="EP182" s="15">
        <v>47.381</v>
      </c>
      <c r="EQ182" s="15">
        <v>47.406999999999996</v>
      </c>
      <c r="ER182" s="15">
        <v>47.451000000000001</v>
      </c>
      <c r="ES182" s="15">
        <v>47.503</v>
      </c>
      <c r="ET182" s="15">
        <v>45.055999999999997</v>
      </c>
      <c r="EU182" s="15">
        <v>45.09</v>
      </c>
      <c r="EV182" s="15">
        <v>47.268000000000001</v>
      </c>
      <c r="EW182" s="15">
        <v>47.225000000000001</v>
      </c>
      <c r="EX182" s="15">
        <v>47.286999999999999</v>
      </c>
      <c r="EY182" s="15">
        <v>47.007999999999996</v>
      </c>
      <c r="EZ182" s="15">
        <v>46.225000000000001</v>
      </c>
      <c r="FA182" s="15">
        <v>44.715000000000003</v>
      </c>
      <c r="FB182" s="15">
        <v>44.728999999999999</v>
      </c>
      <c r="FC182" s="15">
        <v>46.918999999999997</v>
      </c>
      <c r="FD182" s="15">
        <v>46.552999999999997</v>
      </c>
      <c r="FE182" s="15">
        <v>46.737000000000002</v>
      </c>
      <c r="FF182" s="15">
        <v>46.655999999999999</v>
      </c>
      <c r="FG182" s="15">
        <v>46.695999999999998</v>
      </c>
      <c r="FH182" s="15">
        <v>44.683999999999997</v>
      </c>
      <c r="FI182" s="15">
        <v>44.466000000000001</v>
      </c>
      <c r="FJ182" s="15">
        <v>46.722999999999999</v>
      </c>
      <c r="FK182" s="15">
        <v>46.735999999999997</v>
      </c>
      <c r="FL182" s="15">
        <v>46.707000000000001</v>
      </c>
      <c r="FM182" s="15">
        <v>46.905999999999999</v>
      </c>
      <c r="FN182" s="15">
        <v>46.744999999999997</v>
      </c>
      <c r="FO182" s="15">
        <v>44.99</v>
      </c>
      <c r="FP182" s="15">
        <v>44.988</v>
      </c>
      <c r="FQ182" s="15">
        <v>47.076000000000001</v>
      </c>
      <c r="FR182" s="15">
        <v>47.402000000000001</v>
      </c>
      <c r="FS182" s="15">
        <v>47.186999999999998</v>
      </c>
      <c r="FT182" s="15">
        <v>47.59</v>
      </c>
      <c r="FU182" s="15">
        <v>46.585000000000001</v>
      </c>
      <c r="FV182" s="15">
        <v>43.394000000000005</v>
      </c>
      <c r="FW182" s="15">
        <v>45.786000000000001</v>
      </c>
      <c r="FX182" s="15">
        <v>48.263000000000005</v>
      </c>
      <c r="FY182" s="15">
        <v>48.84</v>
      </c>
      <c r="FZ182" s="15">
        <v>48.302</v>
      </c>
      <c r="GA182" s="15">
        <v>48.9</v>
      </c>
      <c r="GB182" s="15">
        <v>49.327000000000005</v>
      </c>
      <c r="GC182" s="15">
        <v>46.926000000000002</v>
      </c>
      <c r="GD182" s="15">
        <v>47.491999999999997</v>
      </c>
      <c r="GE182" s="15">
        <v>49.768999999999998</v>
      </c>
      <c r="GF182" s="15">
        <v>49.818000000000005</v>
      </c>
      <c r="GG182" s="15">
        <v>50.298999999999999</v>
      </c>
      <c r="GH182" s="15">
        <v>50.645000000000003</v>
      </c>
      <c r="GI182" s="15">
        <v>51.2</v>
      </c>
      <c r="GJ182" s="15">
        <v>49.045999999999999</v>
      </c>
      <c r="GK182" s="15">
        <v>49.145000000000003</v>
      </c>
      <c r="GL182" s="15">
        <v>51.980999999999995</v>
      </c>
      <c r="GM182" s="15">
        <v>52.414999999999999</v>
      </c>
      <c r="GN182" s="15">
        <v>52.938000000000002</v>
      </c>
      <c r="GO182" s="15">
        <v>53.058</v>
      </c>
      <c r="GP182" s="15">
        <v>53.372</v>
      </c>
      <c r="GQ182" s="15">
        <v>51.427</v>
      </c>
      <c r="GR182" s="15">
        <v>51.826999999999998</v>
      </c>
      <c r="GS182" s="15">
        <v>54.803000000000004</v>
      </c>
      <c r="GT182" s="15">
        <v>54.898000000000003</v>
      </c>
      <c r="GU182" s="15">
        <v>54.991</v>
      </c>
      <c r="GV182" s="15">
        <v>55.431000000000004</v>
      </c>
      <c r="GW182" s="15">
        <v>55.431000000000004</v>
      </c>
      <c r="GX182" s="15">
        <v>55.994999999999997</v>
      </c>
      <c r="GY182" s="15">
        <v>54.155000000000001</v>
      </c>
      <c r="GZ182" s="15">
        <v>54.262</v>
      </c>
      <c r="HA182" s="15">
        <v>56.844999999999999</v>
      </c>
      <c r="HB182" s="15">
        <v>57.524999999999999</v>
      </c>
      <c r="HC182" s="15">
        <v>58.048000000000002</v>
      </c>
      <c r="HD182" s="15">
        <v>58.661999999999999</v>
      </c>
      <c r="HE182" s="15">
        <v>58.762999999999998</v>
      </c>
      <c r="HF182" s="15">
        <v>56.328000000000003</v>
      </c>
      <c r="HG182" s="15">
        <v>57.051000000000002</v>
      </c>
      <c r="HH182" s="15">
        <v>60.216000000000001</v>
      </c>
      <c r="HI182" s="15">
        <v>60.897000000000006</v>
      </c>
      <c r="HJ182" s="15">
        <v>61.08</v>
      </c>
      <c r="HK182" s="15">
        <v>61.293000000000006</v>
      </c>
      <c r="HL182" s="15">
        <v>62.051999999999992</v>
      </c>
      <c r="HM182" s="15">
        <v>59.625999999999991</v>
      </c>
      <c r="HN182" s="15">
        <v>60.420999999999999</v>
      </c>
      <c r="HO182" s="15">
        <v>63.297999999999995</v>
      </c>
      <c r="HP182" s="15">
        <v>63.329000000000008</v>
      </c>
      <c r="HQ182" s="15">
        <v>64.013000000000005</v>
      </c>
      <c r="HR182" s="15">
        <v>64.5</v>
      </c>
      <c r="HS182" s="15">
        <v>65.317000000000007</v>
      </c>
      <c r="HT182" s="15">
        <v>62.567999999999998</v>
      </c>
      <c r="HU182" s="15">
        <v>62.658000000000001</v>
      </c>
      <c r="HV182" s="15">
        <v>66.188999999999993</v>
      </c>
      <c r="HW182" s="15">
        <v>67.709999999999994</v>
      </c>
      <c r="HX182" s="15">
        <v>68.545000000000002</v>
      </c>
      <c r="HY182" s="15">
        <v>68.668999999999997</v>
      </c>
      <c r="HZ182" s="15">
        <v>68.727000000000004</v>
      </c>
      <c r="IA182" s="15">
        <v>66.513999999999996</v>
      </c>
      <c r="IB182" s="15">
        <v>67.756</v>
      </c>
      <c r="IC182" s="15">
        <v>71.582999999999998</v>
      </c>
      <c r="ID182" s="15">
        <v>71.590999999999994</v>
      </c>
      <c r="IE182" s="15">
        <v>71.554000000000002</v>
      </c>
      <c r="IF182" s="15">
        <v>72.472999999999999</v>
      </c>
    </row>
    <row r="183" spans="1:256" x14ac:dyDescent="0.15">
      <c r="A183" s="19" t="s">
        <v>24</v>
      </c>
      <c r="B183" s="1"/>
      <c r="C183" s="1"/>
      <c r="D183" s="1"/>
      <c r="E183" s="1"/>
      <c r="F183" s="1"/>
      <c r="G183" s="1"/>
      <c r="H183" s="1">
        <v>19</v>
      </c>
      <c r="O183" s="1">
        <v>32</v>
      </c>
      <c r="V183" s="2">
        <v>58</v>
      </c>
      <c r="AC183" s="1">
        <v>46</v>
      </c>
      <c r="AJ183" s="2">
        <v>55</v>
      </c>
      <c r="AQ183" s="1">
        <v>56</v>
      </c>
      <c r="AX183" s="1">
        <v>78.039999999999935</v>
      </c>
      <c r="BE183" s="1">
        <v>78.039999999999949</v>
      </c>
      <c r="BL183" s="1">
        <v>64.009999999999948</v>
      </c>
      <c r="BS183" s="1">
        <v>72.999999999999943</v>
      </c>
      <c r="BZ183" s="1">
        <v>69.039999999999949</v>
      </c>
      <c r="CC183" s="1" t="s">
        <v>53</v>
      </c>
      <c r="CG183" s="1">
        <v>96.989999999999952</v>
      </c>
      <c r="CH183" s="1">
        <v>-7.0000000000000007E-2</v>
      </c>
      <c r="CN183" s="1">
        <v>69.999999999999943</v>
      </c>
      <c r="CO183" s="1">
        <v>-1.2</v>
      </c>
      <c r="CU183" s="1">
        <v>53.999999999999929</v>
      </c>
      <c r="CV183" s="1">
        <v>-1.1000000000000001</v>
      </c>
      <c r="DB183" s="1">
        <v>62.999999999999922</v>
      </c>
      <c r="DC183" s="1">
        <v>0.61</v>
      </c>
      <c r="DI183" s="1">
        <v>64.969999999999928</v>
      </c>
      <c r="DJ183" s="1">
        <v>0.06</v>
      </c>
      <c r="DP183" s="1">
        <v>51.989999999999938</v>
      </c>
      <c r="DQ183" s="1">
        <v>1.21</v>
      </c>
      <c r="DW183" s="1">
        <v>54.959999999999944</v>
      </c>
      <c r="DX183" s="1">
        <v>-1.01</v>
      </c>
      <c r="DY183" s="1" t="s">
        <v>54</v>
      </c>
      <c r="ED183" s="1">
        <v>51.989999999999938</v>
      </c>
      <c r="EE183" s="1">
        <v>-0.3</v>
      </c>
      <c r="EF183" s="1" t="s">
        <v>55</v>
      </c>
      <c r="EK183" s="1">
        <v>41.989999999999938</v>
      </c>
      <c r="EL183" s="1">
        <v>1.89</v>
      </c>
      <c r="EM183" s="1" t="s">
        <v>56</v>
      </c>
      <c r="ER183" s="1">
        <v>72.02</v>
      </c>
      <c r="ES183" s="1">
        <v>-0.27</v>
      </c>
      <c r="EY183" s="1">
        <v>67.029999999999944</v>
      </c>
      <c r="EZ183" s="1">
        <v>0.88</v>
      </c>
      <c r="FA183" s="1" t="s">
        <v>57</v>
      </c>
      <c r="FF183" s="1">
        <v>76.989999999999995</v>
      </c>
      <c r="FG183" s="1">
        <v>-0.34</v>
      </c>
      <c r="FM183" s="1">
        <v>78.010000000000005</v>
      </c>
      <c r="FN183" s="1">
        <v>-3.45</v>
      </c>
      <c r="FT183" s="1">
        <v>61.96</v>
      </c>
      <c r="FU183" s="1">
        <v>1.24</v>
      </c>
      <c r="GA183" s="1">
        <v>29.039999999999949</v>
      </c>
      <c r="GB183" s="1">
        <v>-1.4</v>
      </c>
      <c r="GH183" s="1">
        <v>71.039999999999949</v>
      </c>
      <c r="GI183" s="1">
        <v>-1.29</v>
      </c>
      <c r="GO183" s="1">
        <v>70.010000000000005</v>
      </c>
      <c r="GP183" s="1">
        <v>0.43</v>
      </c>
      <c r="GV183" s="1">
        <v>36.020000000000003</v>
      </c>
      <c r="GW183" s="36">
        <v>-2.2799999999999998</v>
      </c>
      <c r="GX183" s="36"/>
      <c r="GY183" s="36"/>
      <c r="GZ183" s="36"/>
      <c r="HA183" s="36"/>
      <c r="HB183" s="36"/>
      <c r="HC183" s="36">
        <v>-6.0400000000000524</v>
      </c>
      <c r="HD183" s="36">
        <v>-0.6</v>
      </c>
      <c r="HE183" s="36"/>
      <c r="HF183" s="36"/>
      <c r="HG183" s="36"/>
      <c r="HH183" s="36"/>
      <c r="HI183" s="36"/>
      <c r="HJ183" s="36">
        <v>-94.04</v>
      </c>
      <c r="HK183" s="36">
        <v>1.75</v>
      </c>
      <c r="HL183" s="36"/>
      <c r="HM183" s="36"/>
      <c r="HN183" s="36"/>
      <c r="HO183" s="36"/>
      <c r="HP183" s="36"/>
      <c r="HQ183" s="36">
        <v>-145.99</v>
      </c>
      <c r="HR183" s="36">
        <v>0.65</v>
      </c>
      <c r="HS183" s="36"/>
      <c r="HT183" s="36"/>
      <c r="HU183" s="36"/>
      <c r="HV183" s="36"/>
      <c r="HW183" s="36"/>
      <c r="HX183" s="36">
        <v>-73.040000000000006</v>
      </c>
      <c r="HY183" s="36">
        <v>-0.57999999999999996</v>
      </c>
      <c r="HZ183" s="36"/>
      <c r="IA183" s="36"/>
      <c r="IB183" s="36"/>
      <c r="IC183" s="36"/>
      <c r="ID183" s="36"/>
      <c r="IE183" s="36">
        <v>-158</v>
      </c>
      <c r="IF183" s="36"/>
    </row>
    <row r="184" spans="1:256" x14ac:dyDescent="0.15">
      <c r="B184" s="1"/>
      <c r="C184" s="1"/>
      <c r="D184" s="1"/>
      <c r="E184" s="1"/>
      <c r="F184" s="1"/>
      <c r="G184" s="1"/>
      <c r="H184" s="1"/>
    </row>
    <row r="185" spans="1:256" x14ac:dyDescent="0.15">
      <c r="B185" s="1"/>
      <c r="C185" s="1"/>
      <c r="D185" s="1"/>
      <c r="E185" s="1"/>
      <c r="F185" s="1"/>
      <c r="G185" s="1"/>
      <c r="H185" s="1"/>
    </row>
    <row r="186" spans="1:256" x14ac:dyDescent="0.15">
      <c r="A186" s="32"/>
      <c r="B186" s="32"/>
      <c r="C186" s="32"/>
      <c r="D186" s="32"/>
      <c r="E186" s="32"/>
      <c r="F186" s="32"/>
      <c r="G186" s="32"/>
      <c r="H186" s="32"/>
      <c r="I186" s="32"/>
      <c r="J186" s="32"/>
    </row>
    <row r="187" spans="1:256" s="93" customFormat="1" ht="12" thickBot="1" x14ac:dyDescent="0.25">
      <c r="A187" s="94"/>
      <c r="B187" s="95">
        <v>36994</v>
      </c>
      <c r="C187" s="95">
        <v>36995</v>
      </c>
      <c r="D187" s="95">
        <v>36996</v>
      </c>
      <c r="E187" s="95">
        <v>36997</v>
      </c>
      <c r="F187" s="95">
        <v>36998</v>
      </c>
      <c r="G187" s="95">
        <v>36999</v>
      </c>
      <c r="H187" s="95">
        <v>37000</v>
      </c>
      <c r="I187" s="95">
        <v>37001</v>
      </c>
      <c r="J187" s="95">
        <v>37002</v>
      </c>
      <c r="K187" s="95">
        <v>37003</v>
      </c>
      <c r="L187" s="95">
        <v>37004</v>
      </c>
      <c r="M187" s="95">
        <v>37005</v>
      </c>
      <c r="N187" s="95">
        <v>37006</v>
      </c>
      <c r="O187" s="95">
        <v>37007</v>
      </c>
      <c r="P187" s="95">
        <v>37008</v>
      </c>
      <c r="Q187" s="95">
        <v>37009</v>
      </c>
      <c r="R187" s="95">
        <v>37010</v>
      </c>
      <c r="S187" s="95">
        <v>37011</v>
      </c>
      <c r="T187" s="95">
        <v>37012</v>
      </c>
      <c r="U187" s="95">
        <v>37013</v>
      </c>
      <c r="V187" s="95">
        <v>37014</v>
      </c>
      <c r="W187" s="95">
        <v>37015</v>
      </c>
      <c r="X187" s="95">
        <v>37016</v>
      </c>
      <c r="Y187" s="95">
        <v>37017</v>
      </c>
      <c r="Z187" s="95">
        <v>37018</v>
      </c>
      <c r="AA187" s="95">
        <v>37019</v>
      </c>
      <c r="AB187" s="95">
        <v>37020</v>
      </c>
      <c r="AC187" s="95">
        <v>37021</v>
      </c>
      <c r="AD187" s="95">
        <v>37022</v>
      </c>
      <c r="AE187" s="95">
        <v>37023</v>
      </c>
      <c r="AF187" s="95">
        <v>37024</v>
      </c>
      <c r="AG187" s="95">
        <v>37025</v>
      </c>
      <c r="AH187" s="95">
        <v>37026</v>
      </c>
      <c r="AI187" s="95">
        <v>37027</v>
      </c>
      <c r="AJ187" s="95">
        <v>37028</v>
      </c>
      <c r="AK187" s="95">
        <v>37029</v>
      </c>
      <c r="AL187" s="95">
        <v>37030</v>
      </c>
      <c r="AM187" s="95">
        <v>37031</v>
      </c>
      <c r="AN187" s="95">
        <v>37032</v>
      </c>
      <c r="AO187" s="95">
        <v>37033</v>
      </c>
      <c r="AP187" s="95">
        <v>37034</v>
      </c>
      <c r="AQ187" s="95">
        <v>37035</v>
      </c>
      <c r="AR187" s="95">
        <v>37036</v>
      </c>
      <c r="AS187" s="95">
        <v>37037</v>
      </c>
      <c r="AT187" s="95">
        <v>37038</v>
      </c>
      <c r="AU187" s="95">
        <v>37039</v>
      </c>
      <c r="AV187" s="95">
        <v>37040</v>
      </c>
      <c r="AW187" s="95">
        <v>37041</v>
      </c>
      <c r="AX187" s="95">
        <v>37042</v>
      </c>
      <c r="AY187" s="95">
        <v>37043</v>
      </c>
      <c r="AZ187" s="95">
        <v>37044</v>
      </c>
      <c r="BA187" s="95">
        <v>37045</v>
      </c>
      <c r="BB187" s="95">
        <v>37046</v>
      </c>
      <c r="BC187" s="95">
        <v>37047</v>
      </c>
      <c r="BD187" s="95">
        <v>37048</v>
      </c>
      <c r="BE187" s="95">
        <v>37049</v>
      </c>
      <c r="BF187" s="95">
        <v>37050</v>
      </c>
      <c r="BG187" s="95">
        <v>37051</v>
      </c>
      <c r="BH187" s="95">
        <v>37052</v>
      </c>
      <c r="BI187" s="95">
        <v>37053</v>
      </c>
      <c r="BJ187" s="95">
        <v>37054</v>
      </c>
      <c r="BK187" s="95">
        <v>37055</v>
      </c>
      <c r="BL187" s="95">
        <v>37056</v>
      </c>
      <c r="BM187" s="95">
        <v>37057</v>
      </c>
      <c r="BN187" s="95">
        <v>37058</v>
      </c>
      <c r="BO187" s="95">
        <v>37059</v>
      </c>
      <c r="BP187" s="95">
        <v>37060</v>
      </c>
      <c r="BQ187" s="95">
        <v>37061</v>
      </c>
      <c r="BR187" s="95">
        <v>37062</v>
      </c>
      <c r="BS187" s="95">
        <v>37063</v>
      </c>
      <c r="BT187" s="95">
        <v>37064</v>
      </c>
      <c r="BU187" s="95">
        <v>37065</v>
      </c>
      <c r="BV187" s="95">
        <v>37066</v>
      </c>
      <c r="BW187" s="95">
        <v>37067</v>
      </c>
      <c r="BX187" s="95">
        <v>37068</v>
      </c>
      <c r="BY187" s="95">
        <v>37069</v>
      </c>
      <c r="BZ187" s="95">
        <v>37070</v>
      </c>
      <c r="CA187" s="95">
        <v>37071</v>
      </c>
      <c r="CB187" s="95">
        <v>37072</v>
      </c>
      <c r="CC187" s="95">
        <v>37073</v>
      </c>
      <c r="CD187" s="95">
        <v>37074</v>
      </c>
      <c r="CE187" s="95">
        <v>37075</v>
      </c>
      <c r="CF187" s="95">
        <v>37076</v>
      </c>
      <c r="CG187" s="95">
        <v>37077</v>
      </c>
      <c r="CH187" s="95">
        <v>37078</v>
      </c>
      <c r="CI187" s="95">
        <v>37079</v>
      </c>
      <c r="CJ187" s="95">
        <v>37080</v>
      </c>
      <c r="CK187" s="95">
        <v>37081</v>
      </c>
      <c r="CL187" s="95">
        <v>37082</v>
      </c>
      <c r="CM187" s="95">
        <v>37083</v>
      </c>
      <c r="CN187" s="95">
        <v>37084</v>
      </c>
      <c r="CO187" s="95">
        <v>37085</v>
      </c>
      <c r="CP187" s="95">
        <v>37086</v>
      </c>
      <c r="CQ187" s="95">
        <v>37087</v>
      </c>
      <c r="CR187" s="95">
        <v>37088</v>
      </c>
      <c r="CS187" s="95">
        <v>37089</v>
      </c>
      <c r="CT187" s="95">
        <v>37090</v>
      </c>
      <c r="CU187" s="95">
        <v>37091</v>
      </c>
      <c r="CV187" s="95">
        <v>37092</v>
      </c>
      <c r="CW187" s="95">
        <v>37093</v>
      </c>
      <c r="CX187" s="95">
        <v>37094</v>
      </c>
      <c r="CY187" s="95">
        <v>37095</v>
      </c>
      <c r="CZ187" s="95">
        <v>37096</v>
      </c>
      <c r="DA187" s="95">
        <v>37097</v>
      </c>
      <c r="DB187" s="95">
        <v>37098</v>
      </c>
      <c r="DC187" s="95">
        <v>37099</v>
      </c>
      <c r="DD187" s="95">
        <v>37100</v>
      </c>
      <c r="DE187" s="95">
        <v>37101</v>
      </c>
      <c r="DF187" s="95">
        <v>37102</v>
      </c>
      <c r="DG187" s="95">
        <v>37103</v>
      </c>
      <c r="DH187" s="95">
        <v>37104</v>
      </c>
      <c r="DI187" s="95">
        <v>37105</v>
      </c>
      <c r="DJ187" s="95">
        <v>37106</v>
      </c>
      <c r="DK187" s="95">
        <v>37107</v>
      </c>
      <c r="DL187" s="95">
        <v>37108</v>
      </c>
      <c r="DM187" s="95">
        <v>37109</v>
      </c>
      <c r="DN187" s="95">
        <v>37110</v>
      </c>
      <c r="DO187" s="95">
        <v>37111</v>
      </c>
      <c r="DP187" s="95">
        <v>37112</v>
      </c>
      <c r="DQ187" s="95">
        <v>37113</v>
      </c>
      <c r="DR187" s="95">
        <v>37114</v>
      </c>
      <c r="DS187" s="95">
        <v>37115</v>
      </c>
      <c r="DT187" s="95">
        <v>37116</v>
      </c>
      <c r="DU187" s="95">
        <v>37117</v>
      </c>
      <c r="DV187" s="95">
        <v>37118</v>
      </c>
      <c r="DW187" s="95">
        <v>37119</v>
      </c>
      <c r="DX187" s="95">
        <v>37120</v>
      </c>
      <c r="DY187" s="95">
        <v>37121</v>
      </c>
      <c r="DZ187" s="95">
        <v>37122</v>
      </c>
      <c r="EA187" s="95">
        <v>37123</v>
      </c>
      <c r="EB187" s="95">
        <v>37124</v>
      </c>
      <c r="EC187" s="95">
        <v>37125</v>
      </c>
      <c r="ED187" s="95">
        <v>37126</v>
      </c>
      <c r="EE187" s="95">
        <v>37127</v>
      </c>
      <c r="EF187" s="95">
        <v>37128</v>
      </c>
      <c r="EG187" s="95">
        <v>37129</v>
      </c>
      <c r="EH187" s="95">
        <v>37130</v>
      </c>
      <c r="EI187" s="95">
        <v>37131</v>
      </c>
      <c r="EJ187" s="95">
        <v>37132</v>
      </c>
      <c r="EK187" s="95">
        <v>37133</v>
      </c>
      <c r="EL187" s="95">
        <v>37134</v>
      </c>
      <c r="EM187" s="95">
        <v>37135</v>
      </c>
      <c r="EN187" s="95">
        <v>37136</v>
      </c>
      <c r="EO187" s="95">
        <v>37137</v>
      </c>
      <c r="EP187" s="95">
        <v>37138</v>
      </c>
      <c r="EQ187" s="95">
        <v>37139</v>
      </c>
      <c r="ER187" s="95">
        <v>37140</v>
      </c>
      <c r="ES187" s="95">
        <v>37141</v>
      </c>
      <c r="ET187" s="95">
        <v>37142</v>
      </c>
      <c r="EU187" s="95">
        <v>37143</v>
      </c>
      <c r="EV187" s="95">
        <v>37144</v>
      </c>
      <c r="EW187" s="95">
        <v>37145</v>
      </c>
      <c r="EX187" s="95">
        <v>37146</v>
      </c>
      <c r="EY187" s="95">
        <v>37147</v>
      </c>
      <c r="EZ187" s="95">
        <v>37148</v>
      </c>
      <c r="FA187" s="95">
        <v>37149</v>
      </c>
      <c r="FB187" s="95">
        <v>37150</v>
      </c>
      <c r="FC187" s="95">
        <v>37151</v>
      </c>
      <c r="FD187" s="95">
        <v>37152</v>
      </c>
      <c r="FE187" s="95">
        <v>37153</v>
      </c>
      <c r="FF187" s="95">
        <v>37154</v>
      </c>
      <c r="FG187" s="95">
        <v>37155</v>
      </c>
      <c r="FH187" s="95">
        <v>37156</v>
      </c>
      <c r="FI187" s="95">
        <v>37157</v>
      </c>
      <c r="FJ187" s="95">
        <v>37158</v>
      </c>
      <c r="FK187" s="95">
        <v>37159</v>
      </c>
      <c r="FL187" s="95">
        <v>37160</v>
      </c>
      <c r="FM187" s="95">
        <v>37161</v>
      </c>
      <c r="FN187" s="95">
        <v>37162</v>
      </c>
      <c r="FO187" s="95">
        <v>37163</v>
      </c>
      <c r="FP187" s="95">
        <v>37164</v>
      </c>
      <c r="FQ187" s="95">
        <v>37165</v>
      </c>
      <c r="FR187" s="95">
        <v>37166</v>
      </c>
      <c r="FS187" s="95">
        <v>37167</v>
      </c>
      <c r="FT187" s="95">
        <v>37168</v>
      </c>
      <c r="FU187" s="95">
        <v>37169</v>
      </c>
      <c r="FV187" s="95">
        <v>37170</v>
      </c>
      <c r="FW187" s="95">
        <v>37171</v>
      </c>
      <c r="FX187" s="95">
        <v>37172</v>
      </c>
      <c r="FY187" s="95">
        <v>37173</v>
      </c>
      <c r="FZ187" s="95">
        <v>37174</v>
      </c>
      <c r="GA187" s="95">
        <v>37175</v>
      </c>
      <c r="GB187" s="95">
        <v>37176</v>
      </c>
      <c r="GC187" s="95">
        <v>37177</v>
      </c>
      <c r="GD187" s="95">
        <v>37178</v>
      </c>
      <c r="GE187" s="95">
        <v>37179</v>
      </c>
      <c r="GF187" s="95">
        <v>37180</v>
      </c>
      <c r="GG187" s="95">
        <v>37181</v>
      </c>
      <c r="GH187" s="95">
        <v>37182</v>
      </c>
      <c r="GI187" s="95">
        <v>37183</v>
      </c>
      <c r="GJ187" s="95">
        <v>37184</v>
      </c>
      <c r="GK187" s="95">
        <v>37185</v>
      </c>
      <c r="GL187" s="95">
        <v>37186</v>
      </c>
      <c r="GM187" s="95">
        <v>37187</v>
      </c>
      <c r="GN187" s="95">
        <v>37188</v>
      </c>
      <c r="GO187" s="95">
        <v>37189</v>
      </c>
      <c r="GP187" s="95">
        <v>37190</v>
      </c>
      <c r="GQ187" s="95">
        <v>37191</v>
      </c>
      <c r="GR187" s="95">
        <v>37192</v>
      </c>
      <c r="GS187" s="95">
        <v>37193</v>
      </c>
      <c r="GT187" s="95">
        <v>37194</v>
      </c>
      <c r="GU187" s="95">
        <v>37195</v>
      </c>
      <c r="GV187" s="95">
        <v>37196</v>
      </c>
      <c r="GW187" s="95">
        <v>37197</v>
      </c>
      <c r="GX187" s="95">
        <v>37198</v>
      </c>
      <c r="GY187" s="95">
        <v>37199</v>
      </c>
      <c r="GZ187" s="95">
        <v>37200</v>
      </c>
      <c r="HA187" s="95">
        <v>37201</v>
      </c>
      <c r="HB187" s="95">
        <v>37202</v>
      </c>
      <c r="HC187" s="95">
        <v>37203</v>
      </c>
      <c r="HD187" s="95">
        <v>37204</v>
      </c>
      <c r="HE187" s="95">
        <v>37205</v>
      </c>
      <c r="HF187" s="95">
        <v>37206</v>
      </c>
      <c r="HG187" s="95">
        <v>37207</v>
      </c>
      <c r="HH187" s="95">
        <v>37208</v>
      </c>
      <c r="HI187" s="95">
        <v>37209</v>
      </c>
      <c r="HJ187" s="95">
        <v>37210</v>
      </c>
      <c r="HK187" s="95">
        <v>37211</v>
      </c>
      <c r="HL187" s="95">
        <v>37212</v>
      </c>
      <c r="HM187" s="95">
        <v>37213</v>
      </c>
      <c r="HN187" s="95">
        <v>37214</v>
      </c>
      <c r="HO187" s="95">
        <v>37215</v>
      </c>
      <c r="HP187" s="95">
        <v>37216</v>
      </c>
      <c r="HQ187" s="95">
        <v>37217</v>
      </c>
      <c r="HR187" s="95">
        <v>37218</v>
      </c>
      <c r="HS187" s="95">
        <v>37219</v>
      </c>
      <c r="HT187" s="95">
        <v>37220</v>
      </c>
      <c r="HU187" s="95">
        <v>37221</v>
      </c>
      <c r="HV187" s="95">
        <v>37222</v>
      </c>
      <c r="HW187" s="95">
        <v>37223</v>
      </c>
      <c r="HX187" s="95">
        <v>37224</v>
      </c>
      <c r="HY187" s="95">
        <v>37225</v>
      </c>
      <c r="HZ187" s="95">
        <v>37226</v>
      </c>
      <c r="IA187" s="95">
        <v>37227</v>
      </c>
      <c r="IB187" s="95">
        <v>37228</v>
      </c>
      <c r="IC187" s="95">
        <v>37229</v>
      </c>
      <c r="ID187" s="95">
        <v>37230</v>
      </c>
      <c r="IE187" s="95">
        <v>37231</v>
      </c>
      <c r="IF187" s="95">
        <v>37232</v>
      </c>
      <c r="IG187" s="95">
        <v>37233</v>
      </c>
      <c r="IH187" s="95">
        <v>37234</v>
      </c>
      <c r="II187" s="95">
        <v>37235</v>
      </c>
      <c r="IJ187" s="95">
        <v>37236</v>
      </c>
      <c r="IK187" s="95">
        <v>37237</v>
      </c>
      <c r="IL187" s="95">
        <v>37238</v>
      </c>
      <c r="IM187" s="95">
        <v>37239</v>
      </c>
      <c r="IN187" s="95">
        <v>37240</v>
      </c>
      <c r="IO187" s="95">
        <v>37241</v>
      </c>
      <c r="IP187" s="95">
        <v>37242</v>
      </c>
      <c r="IQ187" s="95">
        <v>37243</v>
      </c>
      <c r="IR187" s="95">
        <v>37244</v>
      </c>
      <c r="IS187" s="95">
        <v>37245</v>
      </c>
      <c r="IT187" s="95"/>
      <c r="IU187" s="95"/>
      <c r="IV187" s="95"/>
    </row>
    <row r="188" spans="1:256" ht="9.75" thickBot="1" x14ac:dyDescent="0.2">
      <c r="B188" s="5" t="s">
        <v>0</v>
      </c>
      <c r="C188" s="5" t="s">
        <v>1</v>
      </c>
      <c r="D188" s="5" t="s">
        <v>2</v>
      </c>
      <c r="E188" s="5" t="s">
        <v>3</v>
      </c>
      <c r="F188" s="5" t="s">
        <v>4</v>
      </c>
      <c r="G188" s="5" t="s">
        <v>5</v>
      </c>
      <c r="H188" s="5" t="s">
        <v>6</v>
      </c>
      <c r="I188" s="5" t="s">
        <v>0</v>
      </c>
      <c r="J188" s="5" t="s">
        <v>1</v>
      </c>
      <c r="K188" s="5" t="s">
        <v>2</v>
      </c>
      <c r="L188" s="5" t="s">
        <v>3</v>
      </c>
      <c r="M188" s="5" t="s">
        <v>4</v>
      </c>
      <c r="N188" s="5" t="s">
        <v>5</v>
      </c>
      <c r="O188" s="5" t="s">
        <v>6</v>
      </c>
      <c r="P188" s="5" t="s">
        <v>0</v>
      </c>
      <c r="Q188" s="5" t="s">
        <v>1</v>
      </c>
      <c r="R188" s="5" t="s">
        <v>2</v>
      </c>
      <c r="S188" s="5" t="s">
        <v>3</v>
      </c>
      <c r="T188" s="5" t="s">
        <v>4</v>
      </c>
      <c r="U188" s="5" t="s">
        <v>5</v>
      </c>
      <c r="V188" s="5" t="s">
        <v>6</v>
      </c>
      <c r="W188" s="5" t="s">
        <v>0</v>
      </c>
      <c r="X188" s="5" t="s">
        <v>1</v>
      </c>
      <c r="Y188" s="5" t="s">
        <v>2</v>
      </c>
      <c r="Z188" s="5" t="s">
        <v>3</v>
      </c>
      <c r="AA188" s="5" t="s">
        <v>4</v>
      </c>
      <c r="AB188" s="5" t="s">
        <v>5</v>
      </c>
      <c r="AC188" s="5" t="s">
        <v>6</v>
      </c>
      <c r="AD188" s="5" t="s">
        <v>0</v>
      </c>
      <c r="AE188" s="5" t="s">
        <v>1</v>
      </c>
      <c r="AF188" s="5" t="s">
        <v>2</v>
      </c>
      <c r="AG188" s="5" t="s">
        <v>3</v>
      </c>
      <c r="AH188" s="5" t="s">
        <v>4</v>
      </c>
      <c r="AI188" s="5" t="s">
        <v>5</v>
      </c>
      <c r="AJ188" s="5" t="s">
        <v>6</v>
      </c>
      <c r="AK188" s="5" t="s">
        <v>0</v>
      </c>
      <c r="AL188" s="5" t="s">
        <v>1</v>
      </c>
      <c r="AM188" s="5" t="s">
        <v>2</v>
      </c>
      <c r="AN188" s="5" t="s">
        <v>3</v>
      </c>
      <c r="AO188" s="5" t="s">
        <v>4</v>
      </c>
      <c r="AP188" s="5" t="s">
        <v>5</v>
      </c>
      <c r="AQ188" s="5" t="s">
        <v>6</v>
      </c>
      <c r="AR188" s="5" t="s">
        <v>0</v>
      </c>
      <c r="AS188" s="5" t="s">
        <v>1</v>
      </c>
      <c r="AT188" s="5" t="s">
        <v>2</v>
      </c>
      <c r="AU188" s="5" t="s">
        <v>3</v>
      </c>
      <c r="AV188" s="5" t="s">
        <v>4</v>
      </c>
      <c r="AW188" s="5" t="s">
        <v>5</v>
      </c>
      <c r="AX188" s="5" t="s">
        <v>6</v>
      </c>
      <c r="AY188" s="5" t="s">
        <v>0</v>
      </c>
      <c r="AZ188" s="5" t="s">
        <v>1</v>
      </c>
      <c r="BA188" s="5" t="s">
        <v>2</v>
      </c>
      <c r="BB188" s="5" t="s">
        <v>3</v>
      </c>
      <c r="BC188" s="5" t="s">
        <v>4</v>
      </c>
      <c r="BD188" s="5" t="s">
        <v>5</v>
      </c>
      <c r="BE188" s="5" t="s">
        <v>6</v>
      </c>
      <c r="BF188" s="5" t="s">
        <v>0</v>
      </c>
      <c r="BG188" s="5" t="s">
        <v>1</v>
      </c>
      <c r="BH188" s="5" t="s">
        <v>2</v>
      </c>
      <c r="BI188" s="5" t="s">
        <v>3</v>
      </c>
      <c r="BJ188" s="5" t="s">
        <v>4</v>
      </c>
      <c r="BK188" s="5" t="s">
        <v>5</v>
      </c>
      <c r="BL188" s="5" t="s">
        <v>6</v>
      </c>
      <c r="BM188" s="5" t="s">
        <v>0</v>
      </c>
      <c r="BN188" s="5" t="s">
        <v>1</v>
      </c>
      <c r="BO188" s="5" t="s">
        <v>2</v>
      </c>
      <c r="BP188" s="5" t="s">
        <v>3</v>
      </c>
      <c r="BQ188" s="5" t="s">
        <v>4</v>
      </c>
      <c r="BR188" s="5" t="s">
        <v>5</v>
      </c>
      <c r="BS188" s="5" t="s">
        <v>6</v>
      </c>
      <c r="BT188" s="5" t="s">
        <v>0</v>
      </c>
      <c r="BU188" s="5" t="s">
        <v>1</v>
      </c>
      <c r="BV188" s="5" t="s">
        <v>2</v>
      </c>
      <c r="BW188" s="5" t="s">
        <v>3</v>
      </c>
      <c r="BX188" s="5" t="s">
        <v>4</v>
      </c>
      <c r="BY188" s="5" t="s">
        <v>5</v>
      </c>
      <c r="BZ188" s="5" t="s">
        <v>6</v>
      </c>
      <c r="CA188" s="5" t="s">
        <v>0</v>
      </c>
      <c r="CB188" s="5" t="s">
        <v>1</v>
      </c>
      <c r="CC188" s="5" t="s">
        <v>2</v>
      </c>
      <c r="CD188" s="5" t="s">
        <v>3</v>
      </c>
      <c r="CE188" s="5" t="s">
        <v>4</v>
      </c>
      <c r="CF188" s="5" t="s">
        <v>5</v>
      </c>
      <c r="CG188" s="5" t="s">
        <v>6</v>
      </c>
      <c r="CH188" s="5" t="s">
        <v>0</v>
      </c>
      <c r="CI188" s="5" t="s">
        <v>1</v>
      </c>
      <c r="CJ188" s="5" t="s">
        <v>2</v>
      </c>
      <c r="CK188" s="5" t="s">
        <v>3</v>
      </c>
      <c r="CL188" s="5" t="s">
        <v>4</v>
      </c>
      <c r="CM188" s="5" t="s">
        <v>5</v>
      </c>
      <c r="CN188" s="5" t="s">
        <v>6</v>
      </c>
      <c r="CO188" s="5" t="s">
        <v>0</v>
      </c>
      <c r="CP188" s="5" t="s">
        <v>1</v>
      </c>
      <c r="CQ188" s="5" t="s">
        <v>2</v>
      </c>
      <c r="CR188" s="5" t="s">
        <v>3</v>
      </c>
      <c r="CS188" s="5" t="s">
        <v>4</v>
      </c>
      <c r="CT188" s="5" t="s">
        <v>5</v>
      </c>
      <c r="CU188" s="5" t="s">
        <v>6</v>
      </c>
      <c r="CV188" s="5" t="s">
        <v>0</v>
      </c>
      <c r="CW188" s="5" t="s">
        <v>1</v>
      </c>
      <c r="CX188" s="5" t="s">
        <v>2</v>
      </c>
      <c r="CY188" s="5" t="s">
        <v>3</v>
      </c>
      <c r="CZ188" s="5" t="s">
        <v>4</v>
      </c>
      <c r="DA188" s="5" t="s">
        <v>5</v>
      </c>
      <c r="DB188" s="5" t="s">
        <v>6</v>
      </c>
      <c r="DC188" s="5" t="s">
        <v>0</v>
      </c>
      <c r="DD188" s="5" t="s">
        <v>1</v>
      </c>
      <c r="DE188" s="5" t="s">
        <v>2</v>
      </c>
      <c r="DF188" s="5" t="s">
        <v>3</v>
      </c>
      <c r="DG188" s="5" t="s">
        <v>4</v>
      </c>
      <c r="DH188" s="5" t="s">
        <v>5</v>
      </c>
      <c r="DI188" s="5" t="s">
        <v>6</v>
      </c>
      <c r="DJ188" s="5" t="s">
        <v>0</v>
      </c>
      <c r="DK188" s="5" t="s">
        <v>1</v>
      </c>
      <c r="DL188" s="5" t="s">
        <v>2</v>
      </c>
      <c r="DM188" s="5" t="s">
        <v>3</v>
      </c>
      <c r="DN188" s="5" t="s">
        <v>4</v>
      </c>
      <c r="DO188" s="5" t="s">
        <v>5</v>
      </c>
      <c r="DP188" s="5" t="s">
        <v>6</v>
      </c>
      <c r="DQ188" s="5" t="s">
        <v>0</v>
      </c>
      <c r="DR188" s="5" t="s">
        <v>1</v>
      </c>
      <c r="DS188" s="5" t="s">
        <v>2</v>
      </c>
      <c r="DT188" s="5" t="s">
        <v>3</v>
      </c>
      <c r="DU188" s="5" t="s">
        <v>4</v>
      </c>
      <c r="DV188" s="5" t="s">
        <v>5</v>
      </c>
      <c r="DW188" s="5" t="s">
        <v>6</v>
      </c>
      <c r="DX188" s="5" t="s">
        <v>0</v>
      </c>
      <c r="DY188" s="5" t="s">
        <v>1</v>
      </c>
      <c r="DZ188" s="5" t="s">
        <v>2</v>
      </c>
      <c r="EA188" s="5" t="s">
        <v>3</v>
      </c>
      <c r="EB188" s="5" t="s">
        <v>4</v>
      </c>
      <c r="EC188" s="5" t="s">
        <v>5</v>
      </c>
      <c r="ED188" s="5" t="s">
        <v>6</v>
      </c>
      <c r="EE188" s="5" t="s">
        <v>0</v>
      </c>
      <c r="EF188" s="5" t="s">
        <v>1</v>
      </c>
      <c r="EG188" s="5" t="s">
        <v>2</v>
      </c>
      <c r="EH188" s="5" t="s">
        <v>3</v>
      </c>
      <c r="EI188" s="5" t="s">
        <v>4</v>
      </c>
      <c r="EJ188" s="5" t="s">
        <v>5</v>
      </c>
      <c r="EK188" s="5" t="s">
        <v>6</v>
      </c>
      <c r="EL188" s="5" t="s">
        <v>0</v>
      </c>
      <c r="EM188" s="5" t="s">
        <v>1</v>
      </c>
      <c r="EN188" s="5" t="s">
        <v>2</v>
      </c>
      <c r="EO188" s="5" t="s">
        <v>3</v>
      </c>
      <c r="EP188" s="5" t="s">
        <v>4</v>
      </c>
      <c r="EQ188" s="5" t="s">
        <v>5</v>
      </c>
      <c r="ER188" s="5" t="s">
        <v>6</v>
      </c>
      <c r="ES188" s="5" t="s">
        <v>0</v>
      </c>
      <c r="ET188" s="5" t="s">
        <v>1</v>
      </c>
      <c r="EU188" s="5" t="s">
        <v>2</v>
      </c>
      <c r="EV188" s="5" t="s">
        <v>3</v>
      </c>
      <c r="EW188" s="5" t="s">
        <v>4</v>
      </c>
      <c r="EX188" s="5" t="s">
        <v>5</v>
      </c>
      <c r="EY188" s="5" t="s">
        <v>6</v>
      </c>
      <c r="EZ188" s="5" t="s">
        <v>0</v>
      </c>
      <c r="FA188" s="5" t="s">
        <v>1</v>
      </c>
      <c r="FB188" s="5" t="s">
        <v>2</v>
      </c>
      <c r="FC188" s="5" t="s">
        <v>3</v>
      </c>
      <c r="FD188" s="5" t="s">
        <v>4</v>
      </c>
      <c r="FE188" s="5" t="s">
        <v>5</v>
      </c>
      <c r="FF188" s="5" t="s">
        <v>6</v>
      </c>
      <c r="FG188" s="5" t="s">
        <v>0</v>
      </c>
      <c r="FH188" s="5" t="s">
        <v>1</v>
      </c>
      <c r="FI188" s="5" t="s">
        <v>2</v>
      </c>
      <c r="FJ188" s="5" t="s">
        <v>3</v>
      </c>
      <c r="FK188" s="5" t="s">
        <v>4</v>
      </c>
      <c r="FL188" s="5" t="s">
        <v>5</v>
      </c>
      <c r="FM188" s="5" t="s">
        <v>6</v>
      </c>
      <c r="FN188" s="5" t="s">
        <v>0</v>
      </c>
      <c r="FO188" s="5" t="s">
        <v>1</v>
      </c>
      <c r="FP188" s="5" t="s">
        <v>2</v>
      </c>
      <c r="FQ188" s="5" t="s">
        <v>3</v>
      </c>
      <c r="FR188" s="5" t="s">
        <v>4</v>
      </c>
      <c r="FS188" s="5" t="s">
        <v>5</v>
      </c>
      <c r="FT188" s="5" t="s">
        <v>6</v>
      </c>
      <c r="FU188" s="5" t="s">
        <v>0</v>
      </c>
      <c r="FV188" s="5" t="s">
        <v>1</v>
      </c>
      <c r="FW188" s="5" t="s">
        <v>2</v>
      </c>
      <c r="FX188" s="5" t="s">
        <v>3</v>
      </c>
      <c r="FY188" s="5" t="s">
        <v>4</v>
      </c>
      <c r="FZ188" s="5" t="s">
        <v>5</v>
      </c>
      <c r="GA188" s="5" t="s">
        <v>6</v>
      </c>
      <c r="GB188" s="5" t="s">
        <v>0</v>
      </c>
      <c r="GC188" s="5" t="s">
        <v>1</v>
      </c>
      <c r="GD188" s="5" t="s">
        <v>2</v>
      </c>
      <c r="GE188" s="5" t="s">
        <v>3</v>
      </c>
      <c r="GF188" s="5" t="s">
        <v>4</v>
      </c>
      <c r="GG188" s="5" t="s">
        <v>5</v>
      </c>
      <c r="GH188" s="5" t="s">
        <v>6</v>
      </c>
      <c r="GI188" s="5" t="s">
        <v>0</v>
      </c>
      <c r="GJ188" s="5" t="s">
        <v>1</v>
      </c>
      <c r="GK188" s="5" t="s">
        <v>2</v>
      </c>
      <c r="GL188" s="5" t="s">
        <v>3</v>
      </c>
      <c r="GM188" s="5" t="s">
        <v>4</v>
      </c>
      <c r="GN188" s="5" t="s">
        <v>5</v>
      </c>
      <c r="GO188" s="5" t="s">
        <v>6</v>
      </c>
      <c r="GP188" s="5" t="s">
        <v>0</v>
      </c>
      <c r="GQ188" s="5" t="s">
        <v>1</v>
      </c>
      <c r="GR188" s="5" t="s">
        <v>2</v>
      </c>
      <c r="GS188" s="5" t="s">
        <v>3</v>
      </c>
      <c r="GT188" s="5" t="s">
        <v>4</v>
      </c>
      <c r="GU188" s="5" t="s">
        <v>5</v>
      </c>
      <c r="GV188" s="5" t="s">
        <v>6</v>
      </c>
      <c r="GW188" s="5" t="s">
        <v>0</v>
      </c>
      <c r="GX188" s="5" t="s">
        <v>1</v>
      </c>
      <c r="GY188" s="5" t="s">
        <v>2</v>
      </c>
      <c r="GZ188" s="5" t="s">
        <v>3</v>
      </c>
      <c r="HA188" s="5" t="s">
        <v>4</v>
      </c>
      <c r="HB188" s="5" t="s">
        <v>5</v>
      </c>
      <c r="HC188" s="5" t="s">
        <v>6</v>
      </c>
      <c r="HD188" s="5" t="s">
        <v>0</v>
      </c>
      <c r="HE188" s="5" t="s">
        <v>1</v>
      </c>
      <c r="HF188" s="5" t="s">
        <v>2</v>
      </c>
      <c r="HG188" s="5" t="s">
        <v>3</v>
      </c>
      <c r="HH188" s="5" t="s">
        <v>4</v>
      </c>
      <c r="HI188" s="5" t="s">
        <v>5</v>
      </c>
      <c r="HJ188" s="5" t="s">
        <v>6</v>
      </c>
      <c r="HK188" s="5" t="s">
        <v>0</v>
      </c>
      <c r="HL188" s="5" t="s">
        <v>1</v>
      </c>
      <c r="HM188" s="5" t="s">
        <v>2</v>
      </c>
      <c r="HN188" s="5" t="s">
        <v>3</v>
      </c>
      <c r="HO188" s="5" t="s">
        <v>4</v>
      </c>
      <c r="HP188" s="5" t="s">
        <v>5</v>
      </c>
      <c r="HQ188" s="5" t="s">
        <v>6</v>
      </c>
      <c r="HR188" s="5" t="s">
        <v>0</v>
      </c>
      <c r="HS188" s="5" t="s">
        <v>1</v>
      </c>
      <c r="HT188" s="5" t="s">
        <v>2</v>
      </c>
      <c r="HU188" s="5" t="s">
        <v>3</v>
      </c>
      <c r="HV188" s="5" t="s">
        <v>4</v>
      </c>
      <c r="HW188" s="5" t="s">
        <v>5</v>
      </c>
      <c r="HX188" s="5" t="s">
        <v>6</v>
      </c>
      <c r="HY188" s="5" t="s">
        <v>0</v>
      </c>
      <c r="HZ188" s="5" t="s">
        <v>1</v>
      </c>
      <c r="IA188" s="5" t="s">
        <v>2</v>
      </c>
      <c r="IB188" s="5" t="s">
        <v>3</v>
      </c>
      <c r="IC188" s="5" t="s">
        <v>4</v>
      </c>
      <c r="ID188" s="5" t="s">
        <v>5</v>
      </c>
      <c r="IE188" s="5" t="s">
        <v>6</v>
      </c>
      <c r="IF188" s="5" t="s">
        <v>0</v>
      </c>
      <c r="IG188" s="5" t="s">
        <v>1</v>
      </c>
      <c r="IH188" s="5" t="s">
        <v>2</v>
      </c>
      <c r="II188" s="5" t="s">
        <v>3</v>
      </c>
      <c r="IJ188" s="5" t="s">
        <v>4</v>
      </c>
      <c r="IK188" s="5" t="s">
        <v>5</v>
      </c>
      <c r="IL188" s="5" t="s">
        <v>6</v>
      </c>
      <c r="IM188" s="5" t="s">
        <v>0</v>
      </c>
      <c r="IN188" s="5" t="s">
        <v>1</v>
      </c>
      <c r="IO188" s="5" t="s">
        <v>2</v>
      </c>
      <c r="IP188" s="5" t="s">
        <v>3</v>
      </c>
      <c r="IQ188" s="5" t="s">
        <v>4</v>
      </c>
      <c r="IR188" s="5" t="s">
        <v>5</v>
      </c>
      <c r="IS188" s="5" t="s">
        <v>6</v>
      </c>
    </row>
    <row r="189" spans="1:256" x14ac:dyDescent="0.15">
      <c r="A189" s="1" t="s">
        <v>7</v>
      </c>
      <c r="B189" s="9">
        <f>[1]Sheet1!CH558</f>
        <v>481</v>
      </c>
      <c r="C189" s="9">
        <f>[1]Sheet1!CI558</f>
        <v>135</v>
      </c>
      <c r="D189" s="9">
        <f>[1]Sheet1!CJ558</f>
        <v>139</v>
      </c>
      <c r="E189" s="9">
        <f>[1]Sheet1!CK558</f>
        <v>246</v>
      </c>
      <c r="F189" s="9">
        <f>[1]Sheet1!CL558</f>
        <v>66</v>
      </c>
      <c r="G189" s="9">
        <f>[1]Sheet1!CM558</f>
        <v>-263</v>
      </c>
      <c r="H189" s="9">
        <f>[1]Sheet1!CN558</f>
        <v>-257</v>
      </c>
      <c r="I189" s="9">
        <f>[1]Sheet1!CO558</f>
        <v>-241</v>
      </c>
      <c r="J189" s="9">
        <f>[1]Sheet1!CP558</f>
        <v>215</v>
      </c>
      <c r="K189" s="9">
        <f>[1]Sheet1!CQ558</f>
        <v>851</v>
      </c>
      <c r="L189" s="9">
        <f>[1]Sheet1!CR558</f>
        <v>843</v>
      </c>
      <c r="M189" s="9">
        <f>[1]Sheet1!CS558</f>
        <v>-142</v>
      </c>
      <c r="N189" s="9">
        <f>[1]Sheet1!CT558</f>
        <v>-284</v>
      </c>
      <c r="O189" s="9">
        <f>[1]Sheet1!CU558</f>
        <v>-459</v>
      </c>
      <c r="P189" s="9">
        <f>[1]Sheet1!CV558</f>
        <v>-361</v>
      </c>
      <c r="Q189" s="9">
        <f>[1]Sheet1!CW558</f>
        <v>-273</v>
      </c>
      <c r="R189" s="9">
        <f>[1]Sheet1!CX558</f>
        <v>-40</v>
      </c>
      <c r="S189" s="9">
        <f>[1]Sheet1!CY558</f>
        <v>-98</v>
      </c>
      <c r="T189" s="9">
        <f>[1]Sheet1!CZ558</f>
        <v>70</v>
      </c>
      <c r="U189" s="9">
        <f>[1]Sheet1!DA558</f>
        <v>636</v>
      </c>
      <c r="V189" s="9">
        <f>[1]Sheet1!DB558</f>
        <v>818</v>
      </c>
      <c r="W189" s="9">
        <f>[1]Sheet1!DC558</f>
        <v>520</v>
      </c>
      <c r="X189" s="9">
        <f>[1]Sheet1!DD558</f>
        <v>242</v>
      </c>
      <c r="Y189" s="9">
        <f>[1]Sheet1!DE558</f>
        <v>265</v>
      </c>
      <c r="Z189" s="9">
        <f>[1]Sheet1!DF558</f>
        <v>241</v>
      </c>
      <c r="AA189" s="9">
        <f>[1]Sheet1!DG558</f>
        <v>-121</v>
      </c>
      <c r="AB189" s="9">
        <f>[1]Sheet1!DH558</f>
        <v>-56</v>
      </c>
      <c r="AC189" s="9">
        <f>[1]Sheet1!DI558</f>
        <v>-116</v>
      </c>
      <c r="AD189" s="9">
        <f>[1]Sheet1!DJ558</f>
        <v>-146</v>
      </c>
      <c r="AE189" s="9">
        <f>[1]Sheet1!DK558</f>
        <v>-273</v>
      </c>
      <c r="AF189" s="9">
        <f>[1]Sheet1!DL558</f>
        <v>-247</v>
      </c>
      <c r="AG189" s="9">
        <f>[1]Sheet1!DM558</f>
        <v>-3</v>
      </c>
      <c r="AH189" s="9">
        <f>[1]Sheet1!DN558</f>
        <v>-78</v>
      </c>
      <c r="AI189" s="9">
        <f>[1]Sheet1!DO558</f>
        <v>-66</v>
      </c>
      <c r="AJ189" s="9">
        <f>[1]Sheet1!DP558</f>
        <v>308</v>
      </c>
      <c r="AK189" s="9">
        <f>[1]Sheet1!DQ558</f>
        <v>67</v>
      </c>
      <c r="AL189" s="9">
        <f>[1]Sheet1!DR558</f>
        <v>47</v>
      </c>
      <c r="AM189" s="9">
        <f>[1]Sheet1!DS558</f>
        <v>325</v>
      </c>
      <c r="AN189" s="9">
        <f>[1]Sheet1!DT558</f>
        <v>548</v>
      </c>
      <c r="AO189" s="9">
        <f>[1]Sheet1!DU558</f>
        <v>194</v>
      </c>
      <c r="AP189" s="9">
        <f>[1]Sheet1!DV558</f>
        <v>14</v>
      </c>
      <c r="AQ189" s="9">
        <f>[1]Sheet1!DW558</f>
        <v>13</v>
      </c>
      <c r="AR189" s="9">
        <f>[1]Sheet1!DX558</f>
        <v>51</v>
      </c>
      <c r="AS189" s="9">
        <f>[1]Sheet1!DY558</f>
        <v>-69</v>
      </c>
      <c r="AT189" s="9">
        <f>[1]Sheet1!DZ558</f>
        <v>-113</v>
      </c>
      <c r="AU189" s="9">
        <f>[1]Sheet1!EA558</f>
        <v>163</v>
      </c>
      <c r="AV189" s="9">
        <f>[1]Sheet1!EB558</f>
        <v>109</v>
      </c>
      <c r="AW189" s="9">
        <f>[1]Sheet1!EC558</f>
        <v>151</v>
      </c>
      <c r="AX189" s="9">
        <f>[1]Sheet1!ED558</f>
        <v>147</v>
      </c>
      <c r="AY189" s="9">
        <f>[1]Sheet1!EE558</f>
        <v>-57</v>
      </c>
      <c r="AZ189" s="9">
        <f>[1]Sheet1!EF558</f>
        <v>98</v>
      </c>
      <c r="BA189" s="9">
        <f>[1]Sheet1!EG558</f>
        <v>238</v>
      </c>
      <c r="BB189" s="9">
        <f>[1]Sheet1!EH558</f>
        <v>328</v>
      </c>
      <c r="BC189" s="9">
        <f>[1]Sheet1!EI558</f>
        <v>250</v>
      </c>
      <c r="BD189" s="9">
        <f>[1]Sheet1!EJ558</f>
        <v>12</v>
      </c>
      <c r="BE189" s="9">
        <f>[1]Sheet1!EK558</f>
        <v>-17</v>
      </c>
      <c r="BF189" s="9">
        <f>[1]Sheet1!EL558</f>
        <v>-103</v>
      </c>
      <c r="BG189" s="9">
        <f>[1]Sheet1!EM558</f>
        <v>-102</v>
      </c>
      <c r="BH189" s="9">
        <f>[1]Sheet1!EN558</f>
        <v>-56</v>
      </c>
      <c r="BI189" s="9">
        <f>[1]Sheet1!EO558</f>
        <v>208</v>
      </c>
      <c r="BJ189" s="9">
        <f>[1]Sheet1!EP558</f>
        <v>239</v>
      </c>
      <c r="BK189" s="9">
        <f>[1]Sheet1!EQ558</f>
        <v>344</v>
      </c>
      <c r="BL189" s="9">
        <f>[1]Sheet1!ER558</f>
        <v>301</v>
      </c>
      <c r="BM189" s="9">
        <f>[1]Sheet1!ES558</f>
        <v>54</v>
      </c>
      <c r="BN189" s="9">
        <f>[1]Sheet1!ET558</f>
        <v>72</v>
      </c>
      <c r="BO189" s="9">
        <f>[1]Sheet1!EU558</f>
        <v>-45</v>
      </c>
      <c r="BP189" s="9">
        <f>[1]Sheet1!EV558</f>
        <v>34</v>
      </c>
      <c r="BQ189" s="9">
        <f>[1]Sheet1!EW558</f>
        <v>110</v>
      </c>
      <c r="BR189" s="9">
        <f>[1]Sheet1!EX558</f>
        <v>85</v>
      </c>
      <c r="BS189" s="9">
        <f>[1]Sheet1!EY558</f>
        <v>38</v>
      </c>
      <c r="BT189" s="9">
        <f>[1]Sheet1!EZ558</f>
        <v>-54</v>
      </c>
      <c r="BU189" s="9">
        <f>[1]Sheet1!FA558</f>
        <v>-62</v>
      </c>
      <c r="BV189" s="9">
        <f>[1]Sheet1!FB558</f>
        <v>51</v>
      </c>
      <c r="BW189" s="9">
        <f>[1]Sheet1!FC558</f>
        <v>4</v>
      </c>
      <c r="BX189" s="9">
        <f>[1]Sheet1!FD558</f>
        <v>-90</v>
      </c>
      <c r="BY189" s="9">
        <f>[1]Sheet1!FE558</f>
        <v>-76</v>
      </c>
      <c r="BZ189" s="9">
        <f>[1]Sheet1!FF558</f>
        <v>-67</v>
      </c>
      <c r="CA189" s="9">
        <f>[1]Sheet1!FG558</f>
        <v>-40</v>
      </c>
      <c r="CB189" s="9">
        <f>[1]Sheet1!FH558</f>
        <v>-21</v>
      </c>
      <c r="CC189" s="9">
        <f>[1]Sheet1!FI558</f>
        <v>-38</v>
      </c>
      <c r="CD189" s="9">
        <f>[1]Sheet1!FJ558</f>
        <v>-31</v>
      </c>
      <c r="CE189" s="9">
        <f>[1]Sheet1!FK558</f>
        <v>9</v>
      </c>
      <c r="CF189" s="9">
        <f>[1]Sheet1!FL558</f>
        <v>-28</v>
      </c>
      <c r="CG189" s="9">
        <f>[1]Sheet1!FM558</f>
        <v>-71</v>
      </c>
      <c r="CH189" s="9">
        <f>[1]Sheet1!FN558</f>
        <v>-11</v>
      </c>
      <c r="CI189" s="9">
        <f>[1]Sheet1!FO558</f>
        <v>-15</v>
      </c>
      <c r="CJ189" s="9">
        <f>[1]Sheet1!FP558</f>
        <v>7</v>
      </c>
      <c r="CK189" s="9">
        <f>[1]Sheet1!FQ558</f>
        <v>36</v>
      </c>
      <c r="CL189" s="9">
        <f>[1]Sheet1!FR558</f>
        <v>-12</v>
      </c>
      <c r="CM189" s="9">
        <f>[1]Sheet1!FS558</f>
        <v>-12</v>
      </c>
      <c r="CN189" s="9">
        <f>[1]Sheet1!FT558</f>
        <v>36</v>
      </c>
      <c r="CO189" s="9">
        <f>[1]Sheet1!FU558</f>
        <v>12</v>
      </c>
      <c r="CP189" s="9">
        <f>[1]Sheet1!FV558</f>
        <v>-7</v>
      </c>
      <c r="CQ189" s="9">
        <f>[1]Sheet1!FW558</f>
        <v>47</v>
      </c>
      <c r="CR189" s="9">
        <f>[1]Sheet1!FX558</f>
        <v>5</v>
      </c>
      <c r="CS189" s="9">
        <f>[1]Sheet1!FY558</f>
        <v>5</v>
      </c>
      <c r="CT189" s="9">
        <f>[1]Sheet1!FZ558</f>
        <v>-18</v>
      </c>
      <c r="CU189" s="9">
        <f>[1]Sheet1!GA558</f>
        <v>-8</v>
      </c>
      <c r="CV189" s="9">
        <f>[1]Sheet1!GB558</f>
        <v>-41</v>
      </c>
      <c r="CW189" s="9">
        <f>[1]Sheet1!GC558</f>
        <v>-30</v>
      </c>
      <c r="CX189" s="9">
        <f>[1]Sheet1!GD558</f>
        <v>-45</v>
      </c>
      <c r="CY189" s="9">
        <f>[1]Sheet1!GE558</f>
        <v>22</v>
      </c>
      <c r="CZ189" s="9">
        <f>[1]Sheet1!GF558</f>
        <v>-10</v>
      </c>
      <c r="DA189" s="9">
        <f>[1]Sheet1!GG558</f>
        <v>34</v>
      </c>
      <c r="DB189" s="9">
        <f>[1]Sheet1!GH558</f>
        <v>32</v>
      </c>
      <c r="DC189" s="9">
        <f>[1]Sheet1!GI558</f>
        <v>10</v>
      </c>
      <c r="DD189" s="9">
        <f>[1]Sheet1!GJ558</f>
        <v>-52</v>
      </c>
      <c r="DE189" s="9">
        <f>[1]Sheet1!GK558</f>
        <v>-11</v>
      </c>
      <c r="DF189" s="9">
        <f>[1]Sheet1!GL558</f>
        <v>-28</v>
      </c>
      <c r="DG189" s="9">
        <f>[1]Sheet1!GM558</f>
        <v>-12</v>
      </c>
      <c r="DH189" s="9">
        <f>[1]Sheet1!GN558</f>
        <v>30</v>
      </c>
      <c r="DI189" s="9">
        <f>[1]Sheet1!GO558</f>
        <v>-36</v>
      </c>
      <c r="DJ189" s="9">
        <f>[1]Sheet1!GP558</f>
        <v>-51</v>
      </c>
      <c r="DK189" s="9">
        <f>[1]Sheet1!GQ558</f>
        <v>-57</v>
      </c>
      <c r="DL189" s="9">
        <f>[1]Sheet1!GR558</f>
        <v>-21</v>
      </c>
      <c r="DM189" s="9">
        <f>[1]Sheet1!GS558</f>
        <v>-32</v>
      </c>
      <c r="DN189" s="9">
        <f>[1]Sheet1!GT558</f>
        <v>-34</v>
      </c>
      <c r="DO189" s="9">
        <f>[1]Sheet1!GU558</f>
        <v>10</v>
      </c>
      <c r="DP189" s="9">
        <f>[1]Sheet1!GV558</f>
        <v>235</v>
      </c>
      <c r="DQ189" s="9">
        <f>[1]Sheet1!GW558</f>
        <v>155</v>
      </c>
      <c r="DR189" s="9">
        <f>[1]Sheet1!GX558</f>
        <v>76</v>
      </c>
      <c r="DS189" s="9">
        <f>[1]Sheet1!GY558</f>
        <v>66</v>
      </c>
      <c r="DT189" s="9">
        <f>[1]Sheet1!GZ558</f>
        <v>-3</v>
      </c>
      <c r="DU189" s="9">
        <f>[1]Sheet1!HA558</f>
        <v>-20</v>
      </c>
      <c r="DV189" s="9">
        <f>[1]Sheet1!HB558</f>
        <v>4</v>
      </c>
      <c r="DW189" s="9">
        <f>[1]Sheet1!HC558</f>
        <v>-43</v>
      </c>
      <c r="DX189" s="9">
        <f>[1]Sheet1!HD558</f>
        <v>-2</v>
      </c>
      <c r="DY189" s="9">
        <f>[1]Sheet1!HE558</f>
        <v>-37</v>
      </c>
      <c r="DZ189" s="9">
        <f>[1]Sheet1!HF558</f>
        <v>-58</v>
      </c>
      <c r="EA189" s="9">
        <f>[1]Sheet1!HG558</f>
        <v>-38</v>
      </c>
      <c r="EB189" s="9">
        <f>[1]Sheet1!HH558</f>
        <v>-101</v>
      </c>
      <c r="EC189" s="9">
        <f>[1]Sheet1!HI558</f>
        <v>-115</v>
      </c>
      <c r="ED189" s="9">
        <f>[1]Sheet1!HJ558</f>
        <v>-51</v>
      </c>
      <c r="EE189" s="9">
        <f>[1]Sheet1!HK558</f>
        <v>-43</v>
      </c>
      <c r="EF189" s="9">
        <f>[1]Sheet1!HL558</f>
        <v>-29</v>
      </c>
      <c r="EG189" s="9">
        <f>[1]Sheet1!HM558</f>
        <v>-19</v>
      </c>
      <c r="EH189" s="9">
        <f>[1]Sheet1!HN558</f>
        <v>-47</v>
      </c>
      <c r="EI189" s="9">
        <f>[1]Sheet1!HO558</f>
        <v>-67</v>
      </c>
      <c r="EJ189" s="9">
        <f>[1]Sheet1!HP558</f>
        <v>-62</v>
      </c>
      <c r="EK189" s="9">
        <f>[1]Sheet1!HQ558</f>
        <v>0</v>
      </c>
      <c r="EL189" s="9">
        <f>[1]Sheet1!HR558</f>
        <v>-100</v>
      </c>
      <c r="EM189" s="9">
        <f>[1]Sheet1!HS558</f>
        <v>-94</v>
      </c>
      <c r="EN189" s="9">
        <f>[1]Sheet1!HT558</f>
        <v>-60</v>
      </c>
      <c r="EO189" s="9">
        <f>[1]Sheet1!HU558</f>
        <v>-150</v>
      </c>
      <c r="EP189" s="9">
        <f>[1]Sheet1!HV558</f>
        <v>-136</v>
      </c>
      <c r="EQ189" s="9">
        <f>[1]Sheet1!HW558</f>
        <v>-119</v>
      </c>
      <c r="ER189" s="9">
        <f>[1]Sheet1!HX558</f>
        <v>9</v>
      </c>
      <c r="ES189" s="9">
        <f>[1]Sheet1!HY558</f>
        <v>53</v>
      </c>
      <c r="ET189" s="9">
        <f>[1]Sheet1!HZ558</f>
        <v>414</v>
      </c>
      <c r="EU189" s="9">
        <f>[1]Sheet1!IA558</f>
        <v>207</v>
      </c>
      <c r="EV189" s="9">
        <f>[1]Sheet1!IB558</f>
        <v>30</v>
      </c>
      <c r="EW189" s="9">
        <f>[1]Sheet1!IC558</f>
        <v>-44</v>
      </c>
      <c r="EX189" s="9">
        <f>[1]Sheet1!ID558</f>
        <v>-14</v>
      </c>
      <c r="EY189" s="9">
        <f>[1]Sheet1!IE558</f>
        <v>-96</v>
      </c>
      <c r="EZ189" s="9">
        <f>[1]Sheet1!IF558</f>
        <v>-52</v>
      </c>
      <c r="FA189" s="9">
        <f>[1]Sheet1!IG558</f>
        <v>-81</v>
      </c>
      <c r="FB189" s="9">
        <f>[1]Sheet1!IH558</f>
        <v>10</v>
      </c>
      <c r="FC189" s="9">
        <f>[1]Sheet1!II558</f>
        <v>9</v>
      </c>
      <c r="FD189" s="9">
        <f>[1]Sheet1!IJ558</f>
        <v>-26</v>
      </c>
      <c r="FE189" s="9">
        <f>[1]Sheet1!IK558</f>
        <v>-83</v>
      </c>
      <c r="FF189" s="9">
        <f>[1]Sheet1!IL558</f>
        <v>-31</v>
      </c>
      <c r="FG189" s="9">
        <f>[1]Sheet1!IM558</f>
        <v>-208</v>
      </c>
      <c r="FH189" s="9">
        <f>[1]Sheet1!IN558</f>
        <v>-143</v>
      </c>
      <c r="FI189" s="9">
        <f>[1]Sheet1!IO558</f>
        <v>19</v>
      </c>
      <c r="FJ189" s="9">
        <f>[1]Sheet1!IP558</f>
        <v>-100</v>
      </c>
      <c r="FK189" s="9">
        <f>[1]Sheet1!IQ558</f>
        <v>-216</v>
      </c>
      <c r="FL189" s="9">
        <f>[1]Sheet1!IR558</f>
        <v>-127</v>
      </c>
      <c r="FM189" s="9">
        <f>[1]Sheet1!IS558</f>
        <v>-37</v>
      </c>
      <c r="FN189" s="9">
        <f>[1]Sheet1!B600</f>
        <v>-193</v>
      </c>
      <c r="FO189" s="9">
        <f>[1]Sheet1!C600</f>
        <v>-188</v>
      </c>
      <c r="FP189" s="9">
        <f>[1]Sheet1!D600</f>
        <v>-51</v>
      </c>
      <c r="FQ189" s="9">
        <f>[1]Sheet1!E600</f>
        <v>-132</v>
      </c>
      <c r="FR189" s="9">
        <f>[1]Sheet1!F600</f>
        <v>-292</v>
      </c>
      <c r="FS189" s="9">
        <f>[1]Sheet1!G600</f>
        <v>-114</v>
      </c>
      <c r="FT189" s="9">
        <f>[1]Sheet1!H600</f>
        <v>350</v>
      </c>
      <c r="FU189" s="9">
        <f>[1]Sheet1!I600</f>
        <v>474</v>
      </c>
      <c r="FV189" s="9">
        <f>[1]Sheet1!J600</f>
        <v>104</v>
      </c>
      <c r="FW189" s="9">
        <f>[1]Sheet1!K600</f>
        <v>8</v>
      </c>
      <c r="FX189" s="9">
        <f>[1]Sheet1!L600</f>
        <v>-135</v>
      </c>
      <c r="FY189" s="9">
        <f>[1]Sheet1!M600</f>
        <v>251</v>
      </c>
      <c r="FZ189" s="9">
        <f>[1]Sheet1!N600</f>
        <v>702</v>
      </c>
      <c r="GA189" s="9">
        <f>[1]Sheet1!O600</f>
        <v>243</v>
      </c>
      <c r="GB189" s="9">
        <f>[1]Sheet1!P600</f>
        <v>153</v>
      </c>
      <c r="GC189" s="9">
        <f>[1]Sheet1!Q600</f>
        <v>29</v>
      </c>
      <c r="GD189" s="9">
        <f>[1]Sheet1!R600</f>
        <v>175</v>
      </c>
      <c r="GE189" s="9">
        <f>[1]Sheet1!S600</f>
        <v>372</v>
      </c>
      <c r="GF189" s="9">
        <f>[1]Sheet1!T600</f>
        <v>79</v>
      </c>
      <c r="GG189" s="9">
        <f>[1]Sheet1!U600</f>
        <v>-27</v>
      </c>
      <c r="GH189" s="9">
        <f>[1]Sheet1!V600</f>
        <v>220</v>
      </c>
      <c r="GI189" s="9">
        <f>[1]Sheet1!W600</f>
        <v>-178</v>
      </c>
      <c r="GJ189" s="9">
        <f>[1]Sheet1!X600</f>
        <v>-142</v>
      </c>
      <c r="GK189" s="9">
        <f>[1]Sheet1!Y600</f>
        <v>-157</v>
      </c>
      <c r="GL189" s="9">
        <f>[1]Sheet1!Z600</f>
        <v>-286</v>
      </c>
      <c r="GM189" s="9">
        <f>[1]Sheet1!AA600</f>
        <v>-93</v>
      </c>
      <c r="GN189" s="9">
        <f>[1]Sheet1!AB600</f>
        <v>443</v>
      </c>
      <c r="GO189" s="9">
        <f>[1]Sheet1!AC600</f>
        <v>216</v>
      </c>
      <c r="GP189" s="9">
        <f>[1]Sheet1!AD600</f>
        <v>-25</v>
      </c>
      <c r="GQ189" s="9">
        <f>[1]Sheet1!AE600</f>
        <v>-404</v>
      </c>
      <c r="GR189" s="9">
        <f>[1]Sheet1!AF600</f>
        <v>-229</v>
      </c>
      <c r="GS189" s="9">
        <f>[1]Sheet1!AG600</f>
        <v>-189</v>
      </c>
      <c r="GT189" s="9">
        <f>[1]Sheet1!AH600</f>
        <v>1</v>
      </c>
      <c r="GU189" s="9">
        <f>[1]Sheet1!AI600</f>
        <v>-576</v>
      </c>
      <c r="GV189" s="9">
        <f>[1]Sheet1!AJ600</f>
        <v>-405</v>
      </c>
      <c r="GW189" s="9">
        <f>[1]Sheet1!AK600</f>
        <v>-487</v>
      </c>
      <c r="GX189" s="9">
        <f>[1]Sheet1!AL600</f>
        <v>-383</v>
      </c>
      <c r="GY189" s="9">
        <f>[1]Sheet1!AM600</f>
        <v>-550</v>
      </c>
      <c r="GZ189" s="9">
        <f>[1]Sheet1!AN600</f>
        <v>-342</v>
      </c>
      <c r="HA189" s="9">
        <f>[1]Sheet1!AO600</f>
        <v>-297</v>
      </c>
      <c r="HB189" s="9">
        <f>[1]Sheet1!AP600</f>
        <v>-449</v>
      </c>
      <c r="HC189" s="9">
        <f>[1]Sheet1!AQ600</f>
        <v>-164</v>
      </c>
      <c r="HD189" s="9">
        <f>[1]Sheet1!AR600</f>
        <v>-143</v>
      </c>
      <c r="HE189" s="9">
        <f>[1]Sheet1!AS600</f>
        <v>-523</v>
      </c>
      <c r="HF189" s="9">
        <f>[1]Sheet1!AT600</f>
        <v>-429</v>
      </c>
      <c r="HG189" s="9">
        <f>[1]Sheet1!AU600</f>
        <v>-632</v>
      </c>
      <c r="HH189" s="9">
        <f>[1]Sheet1!AV600</f>
        <v>-887</v>
      </c>
      <c r="HI189" s="9">
        <f>[1]Sheet1!AW600</f>
        <v>-1032</v>
      </c>
      <c r="HJ189" s="9">
        <f>[1]Sheet1!AX600</f>
        <v>-908</v>
      </c>
      <c r="HK189" s="9">
        <f>[1]Sheet1!AY600</f>
        <v>-863</v>
      </c>
      <c r="HL189" s="9">
        <f>[1]Sheet1!AZ600</f>
        <v>-693</v>
      </c>
      <c r="HM189" s="9">
        <f>[1]Sheet1!BA600</f>
        <v>-370</v>
      </c>
      <c r="HN189" s="9">
        <f>[1]Sheet1!BB600</f>
        <v>-355</v>
      </c>
      <c r="HO189" s="9">
        <f>[1]Sheet1!BC600</f>
        <v>-536</v>
      </c>
      <c r="HP189" s="9">
        <f>[1]Sheet1!BD600</f>
        <v>-530</v>
      </c>
      <c r="HQ189" s="9">
        <f>[1]Sheet1!BE600</f>
        <v>-395</v>
      </c>
      <c r="HR189" s="9">
        <f>[1]Sheet1!BF600</f>
        <v>0</v>
      </c>
      <c r="HS189" s="9">
        <f>[1]Sheet1!BG600</f>
        <v>0</v>
      </c>
      <c r="HT189" s="9">
        <f>[1]Sheet1!BH600</f>
        <v>0</v>
      </c>
      <c r="HU189" s="9">
        <f>[1]Sheet1!BI600</f>
        <v>0</v>
      </c>
      <c r="HV189" s="9">
        <f>[1]Sheet1!BJ600</f>
        <v>0</v>
      </c>
      <c r="HW189" s="9">
        <f>[1]Sheet1!BK600</f>
        <v>0</v>
      </c>
      <c r="HX189" s="9">
        <f>[1]Sheet1!BL600</f>
        <v>0</v>
      </c>
      <c r="HY189" s="9">
        <f>[1]Sheet1!BM600</f>
        <v>0</v>
      </c>
      <c r="HZ189" s="9">
        <f>[1]Sheet1!BN600</f>
        <v>0</v>
      </c>
      <c r="IA189" s="9">
        <f>[1]Sheet1!BO600</f>
        <v>0</v>
      </c>
      <c r="IB189" s="9">
        <f>[1]Sheet1!BP600</f>
        <v>0</v>
      </c>
    </row>
    <row r="190" spans="1:256" x14ac:dyDescent="0.15">
      <c r="A190" s="1" t="s">
        <v>8</v>
      </c>
      <c r="B190" s="9">
        <f>[1]Sheet1!CH559</f>
        <v>933</v>
      </c>
      <c r="C190" s="9">
        <f>[1]Sheet1!CI559</f>
        <v>225</v>
      </c>
      <c r="D190" s="9">
        <f>[1]Sheet1!CJ559</f>
        <v>462</v>
      </c>
      <c r="E190" s="9">
        <f>[1]Sheet1!CK559</f>
        <v>639</v>
      </c>
      <c r="F190" s="9">
        <f>[1]Sheet1!CL559</f>
        <v>230</v>
      </c>
      <c r="G190" s="9">
        <f>[1]Sheet1!CM559</f>
        <v>-223</v>
      </c>
      <c r="H190" s="9">
        <f>[1]Sheet1!CN559</f>
        <v>236</v>
      </c>
      <c r="I190" s="9">
        <f>[1]Sheet1!CO559</f>
        <v>830</v>
      </c>
      <c r="J190" s="9">
        <f>[1]Sheet1!CP559</f>
        <v>724</v>
      </c>
      <c r="K190" s="9">
        <f>[1]Sheet1!CQ559</f>
        <v>1234</v>
      </c>
      <c r="L190" s="9">
        <f>[1]Sheet1!CR559</f>
        <v>84</v>
      </c>
      <c r="M190" s="9">
        <f>[1]Sheet1!CS559</f>
        <v>756</v>
      </c>
      <c r="N190" s="9">
        <f>[1]Sheet1!CT559</f>
        <v>153</v>
      </c>
      <c r="O190" s="9">
        <f>[1]Sheet1!CU559</f>
        <v>-192</v>
      </c>
      <c r="P190" s="9">
        <f>[1]Sheet1!CV559</f>
        <v>245</v>
      </c>
      <c r="Q190" s="9">
        <f>[1]Sheet1!CW559</f>
        <v>-129</v>
      </c>
      <c r="R190" s="9">
        <f>[1]Sheet1!CX559</f>
        <v>9</v>
      </c>
      <c r="S190" s="9">
        <f>[1]Sheet1!CY559</f>
        <v>200</v>
      </c>
      <c r="T190" s="9">
        <f>[1]Sheet1!CZ559</f>
        <v>19</v>
      </c>
      <c r="U190" s="9">
        <f>[1]Sheet1!DA559</f>
        <v>-318</v>
      </c>
      <c r="V190" s="9">
        <f>[1]Sheet1!DB559</f>
        <v>911</v>
      </c>
      <c r="W190" s="9">
        <f>[1]Sheet1!DC559</f>
        <v>1239</v>
      </c>
      <c r="X190" s="9">
        <f>[1]Sheet1!DD559</f>
        <v>225</v>
      </c>
      <c r="Y190" s="9">
        <f>[1]Sheet1!DE559</f>
        <v>332</v>
      </c>
      <c r="Z190" s="9">
        <f>[1]Sheet1!DF559</f>
        <v>300</v>
      </c>
      <c r="AA190" s="9">
        <f>[1]Sheet1!DG559</f>
        <v>604</v>
      </c>
      <c r="AB190" s="9">
        <f>[1]Sheet1!DH559</f>
        <v>109</v>
      </c>
      <c r="AC190" s="9">
        <f>[1]Sheet1!DI559</f>
        <v>125</v>
      </c>
      <c r="AD190" s="9">
        <f>[1]Sheet1!DJ559</f>
        <v>481</v>
      </c>
      <c r="AE190" s="9">
        <f>[1]Sheet1!DK559</f>
        <v>-77</v>
      </c>
      <c r="AF190" s="9">
        <f>[1]Sheet1!DL559</f>
        <v>-373</v>
      </c>
      <c r="AG190" s="9">
        <f>[1]Sheet1!DM559</f>
        <v>-236</v>
      </c>
      <c r="AH190" s="9">
        <f>[1]Sheet1!DN559</f>
        <v>-228</v>
      </c>
      <c r="AI190" s="9">
        <f>[1]Sheet1!DO559</f>
        <v>-336</v>
      </c>
      <c r="AJ190" s="9">
        <f>[1]Sheet1!DP559</f>
        <v>-44</v>
      </c>
      <c r="AK190" s="9">
        <f>[1]Sheet1!DQ559</f>
        <v>-55</v>
      </c>
      <c r="AL190" s="9">
        <f>[1]Sheet1!DR559</f>
        <v>-68</v>
      </c>
      <c r="AM190" s="9">
        <f>[1]Sheet1!DS559</f>
        <v>-65</v>
      </c>
      <c r="AN190" s="9">
        <f>[1]Sheet1!DT559</f>
        <v>14</v>
      </c>
      <c r="AO190" s="9">
        <f>[1]Sheet1!DU559</f>
        <v>-37</v>
      </c>
      <c r="AP190" s="9">
        <f>[1]Sheet1!DV559</f>
        <v>138</v>
      </c>
      <c r="AQ190" s="9">
        <f>[1]Sheet1!DW559</f>
        <v>109</v>
      </c>
      <c r="AR190" s="9">
        <f>[1]Sheet1!DX559</f>
        <v>187</v>
      </c>
      <c r="AS190" s="9">
        <f>[1]Sheet1!DY559</f>
        <v>-13</v>
      </c>
      <c r="AT190" s="9">
        <f>[1]Sheet1!DZ559</f>
        <v>-318</v>
      </c>
      <c r="AU190" s="9">
        <f>[1]Sheet1!EA559</f>
        <v>-281</v>
      </c>
      <c r="AV190" s="9">
        <f>[1]Sheet1!EB559</f>
        <v>219</v>
      </c>
      <c r="AW190" s="9">
        <f>[1]Sheet1!EC559</f>
        <v>721</v>
      </c>
      <c r="AX190" s="9">
        <f>[1]Sheet1!ED559</f>
        <v>561</v>
      </c>
      <c r="AY190" s="9">
        <f>[1]Sheet1!EE559</f>
        <v>0</v>
      </c>
      <c r="AZ190" s="9">
        <f>[1]Sheet1!EF559</f>
        <v>50</v>
      </c>
      <c r="BA190" s="9">
        <f>[1]Sheet1!EG559</f>
        <v>-145</v>
      </c>
      <c r="BB190" s="9">
        <f>[1]Sheet1!EH559</f>
        <v>-66</v>
      </c>
      <c r="BC190" s="9">
        <f>[1]Sheet1!EI559</f>
        <v>-36</v>
      </c>
      <c r="BD190" s="9">
        <f>[1]Sheet1!EJ559</f>
        <v>475</v>
      </c>
      <c r="BE190" s="9">
        <f>[1]Sheet1!EK559</f>
        <v>1348</v>
      </c>
      <c r="BF190" s="9">
        <f>[1]Sheet1!EL559</f>
        <v>573</v>
      </c>
      <c r="BG190" s="9">
        <f>[1]Sheet1!EM559</f>
        <v>447</v>
      </c>
      <c r="BH190" s="9">
        <f>[1]Sheet1!EN559</f>
        <v>-38</v>
      </c>
      <c r="BI190" s="9">
        <f>[1]Sheet1!EO559</f>
        <v>-190</v>
      </c>
      <c r="BJ190" s="9">
        <f>[1]Sheet1!EP559</f>
        <v>1</v>
      </c>
      <c r="BK190" s="9">
        <f>[1]Sheet1!EQ559</f>
        <v>425</v>
      </c>
      <c r="BL190" s="9">
        <f>[1]Sheet1!ER559</f>
        <v>789</v>
      </c>
      <c r="BM190" s="9">
        <f>[1]Sheet1!ES559</f>
        <v>2060</v>
      </c>
      <c r="BN190" s="9">
        <f>[1]Sheet1!ET559</f>
        <v>544</v>
      </c>
      <c r="BO190" s="9">
        <f>[1]Sheet1!EU559</f>
        <v>406</v>
      </c>
      <c r="BP190" s="9">
        <f>[1]Sheet1!EV559</f>
        <v>588</v>
      </c>
      <c r="BQ190" s="9">
        <f>[1]Sheet1!EW559</f>
        <v>569</v>
      </c>
      <c r="BR190" s="9">
        <f>[1]Sheet1!EX559</f>
        <v>658</v>
      </c>
      <c r="BS190" s="9">
        <f>[1]Sheet1!EY559</f>
        <v>576</v>
      </c>
      <c r="BT190" s="9">
        <f>[1]Sheet1!EZ559</f>
        <v>476</v>
      </c>
      <c r="BU190" s="9">
        <f>[1]Sheet1!FA559</f>
        <v>343</v>
      </c>
      <c r="BV190" s="9">
        <f>[1]Sheet1!FB559</f>
        <v>-39</v>
      </c>
      <c r="BW190" s="9">
        <f>[1]Sheet1!FC559</f>
        <v>-99</v>
      </c>
      <c r="BX190" s="9">
        <f>[1]Sheet1!FD559</f>
        <v>-109</v>
      </c>
      <c r="BY190" s="9">
        <f>[1]Sheet1!FE559</f>
        <v>-422</v>
      </c>
      <c r="BZ190" s="9">
        <f>[1]Sheet1!FF559</f>
        <v>37</v>
      </c>
      <c r="CA190" s="9">
        <f>[1]Sheet1!FG559</f>
        <v>129</v>
      </c>
      <c r="CB190" s="9">
        <f>[1]Sheet1!FH559</f>
        <v>118</v>
      </c>
      <c r="CC190" s="9">
        <f>[1]Sheet1!FI559</f>
        <v>234</v>
      </c>
      <c r="CD190" s="9">
        <f>[1]Sheet1!FJ559</f>
        <v>647</v>
      </c>
      <c r="CE190" s="9">
        <f>[1]Sheet1!FK559</f>
        <v>484</v>
      </c>
      <c r="CF190" s="9">
        <f>[1]Sheet1!FL559</f>
        <v>481</v>
      </c>
      <c r="CG190" s="9">
        <f>[1]Sheet1!FM559</f>
        <v>22</v>
      </c>
      <c r="CH190" s="9">
        <f>[1]Sheet1!FN559</f>
        <v>-3</v>
      </c>
      <c r="CI190" s="9">
        <f>[1]Sheet1!FO559</f>
        <v>108</v>
      </c>
      <c r="CJ190" s="9">
        <f>[1]Sheet1!FP559</f>
        <v>-475</v>
      </c>
      <c r="CK190" s="9">
        <f>[1]Sheet1!FQ559</f>
        <v>-648</v>
      </c>
      <c r="CL190" s="9">
        <f>[1]Sheet1!FR559</f>
        <v>-636</v>
      </c>
      <c r="CM190" s="9">
        <f>[1]Sheet1!FS559</f>
        <v>-688</v>
      </c>
      <c r="CN190" s="9">
        <f>[1]Sheet1!FT559</f>
        <v>-678</v>
      </c>
      <c r="CO190" s="9">
        <f>[1]Sheet1!FU559</f>
        <v>-369</v>
      </c>
      <c r="CP190" s="9">
        <f>[1]Sheet1!FV559</f>
        <v>-22</v>
      </c>
      <c r="CQ190" s="9">
        <f>[1]Sheet1!FW559</f>
        <v>-568</v>
      </c>
      <c r="CR190" s="9">
        <f>[1]Sheet1!FX559</f>
        <v>-818</v>
      </c>
      <c r="CS190" s="9">
        <f>[1]Sheet1!FY559</f>
        <v>-818</v>
      </c>
      <c r="CT190" s="9">
        <f>[1]Sheet1!FZ559</f>
        <v>-536</v>
      </c>
      <c r="CU190" s="9">
        <f>[1]Sheet1!GA559</f>
        <v>-732</v>
      </c>
      <c r="CV190" s="9">
        <f>[1]Sheet1!GB559</f>
        <v>-651</v>
      </c>
      <c r="CW190" s="9">
        <f>[1]Sheet1!GC559</f>
        <v>-523</v>
      </c>
      <c r="CX190" s="9">
        <f>[1]Sheet1!GD559</f>
        <v>-320</v>
      </c>
      <c r="CY190" s="9">
        <f>[1]Sheet1!GE559</f>
        <v>-542</v>
      </c>
      <c r="CZ190" s="9">
        <f>[1]Sheet1!GF559</f>
        <v>-49</v>
      </c>
      <c r="DA190" s="9">
        <f>[1]Sheet1!GG559</f>
        <v>-599</v>
      </c>
      <c r="DB190" s="9">
        <f>[1]Sheet1!GH559</f>
        <v>-625</v>
      </c>
      <c r="DC190" s="9">
        <f>[1]Sheet1!GI559</f>
        <v>-505</v>
      </c>
      <c r="DD190" s="9">
        <f>[1]Sheet1!GJ559</f>
        <v>-3</v>
      </c>
      <c r="DE190" s="9">
        <f>[1]Sheet1!GK559</f>
        <v>-109</v>
      </c>
      <c r="DF190" s="9">
        <f>[1]Sheet1!GL559</f>
        <v>-819</v>
      </c>
      <c r="DG190" s="9">
        <f>[1]Sheet1!GM559</f>
        <v>-143</v>
      </c>
      <c r="DH190" s="9">
        <f>[1]Sheet1!GN559</f>
        <v>-152</v>
      </c>
      <c r="DI190" s="9">
        <f>[1]Sheet1!GO559</f>
        <v>-611</v>
      </c>
      <c r="DJ190" s="9">
        <f>[1]Sheet1!GP559</f>
        <v>-554</v>
      </c>
      <c r="DK190" s="9">
        <f>[1]Sheet1!GQ559</f>
        <v>-64</v>
      </c>
      <c r="DL190" s="9">
        <f>[1]Sheet1!GR559</f>
        <v>-17</v>
      </c>
      <c r="DM190" s="9">
        <f>[1]Sheet1!GS559</f>
        <v>6</v>
      </c>
      <c r="DN190" s="9">
        <f>[1]Sheet1!GT559</f>
        <v>94</v>
      </c>
      <c r="DO190" s="9">
        <f>[1]Sheet1!GU559</f>
        <v>-547</v>
      </c>
      <c r="DP190" s="9">
        <f>[1]Sheet1!GV559</f>
        <v>-700</v>
      </c>
      <c r="DQ190" s="9">
        <f>[1]Sheet1!GW559</f>
        <v>-514</v>
      </c>
      <c r="DR190" s="9">
        <f>[1]Sheet1!GX559</f>
        <v>-70</v>
      </c>
      <c r="DS190" s="9">
        <f>[1]Sheet1!GY559</f>
        <v>-153</v>
      </c>
      <c r="DT190" s="9">
        <f>[1]Sheet1!GZ559</f>
        <v>-510</v>
      </c>
      <c r="DU190" s="9">
        <f>[1]Sheet1!HA559</f>
        <v>-63</v>
      </c>
      <c r="DV190" s="9">
        <f>[1]Sheet1!HB559</f>
        <v>-691</v>
      </c>
      <c r="DW190" s="9">
        <f>[1]Sheet1!HC559</f>
        <v>-557</v>
      </c>
      <c r="DX190" s="9">
        <f>[1]Sheet1!HD559</f>
        <v>-35</v>
      </c>
      <c r="DY190" s="9">
        <f>[1]Sheet1!HE559</f>
        <v>119</v>
      </c>
      <c r="DZ190" s="9">
        <f>[1]Sheet1!HF559</f>
        <v>224</v>
      </c>
      <c r="EA190" s="9">
        <f>[1]Sheet1!HG559</f>
        <v>-618</v>
      </c>
      <c r="EB190" s="9">
        <f>[1]Sheet1!HH559</f>
        <v>-166</v>
      </c>
      <c r="EC190" s="9">
        <f>[1]Sheet1!HI559</f>
        <v>-548</v>
      </c>
      <c r="ED190" s="9">
        <f>[1]Sheet1!HJ559</f>
        <v>-101</v>
      </c>
      <c r="EE190" s="9">
        <f>[1]Sheet1!HK559</f>
        <v>-11</v>
      </c>
      <c r="EF190" s="9">
        <f>[1]Sheet1!HL559</f>
        <v>102</v>
      </c>
      <c r="EG190" s="9">
        <f>[1]Sheet1!HM559</f>
        <v>158</v>
      </c>
      <c r="EH190" s="9">
        <f>[1]Sheet1!HN559</f>
        <v>149</v>
      </c>
      <c r="EI190" s="9">
        <f>[1]Sheet1!HO559</f>
        <v>187</v>
      </c>
      <c r="EJ190" s="9">
        <f>[1]Sheet1!HP559</f>
        <v>-1</v>
      </c>
      <c r="EK190" s="9">
        <f>[1]Sheet1!HQ559</f>
        <v>-138</v>
      </c>
      <c r="EL190" s="9">
        <f>[1]Sheet1!HR559</f>
        <v>106</v>
      </c>
      <c r="EM190" s="9">
        <f>[1]Sheet1!HS559</f>
        <v>-109</v>
      </c>
      <c r="EN190" s="9">
        <f>[1]Sheet1!HT559</f>
        <v>5</v>
      </c>
      <c r="EO190" s="9">
        <f>[1]Sheet1!HU559</f>
        <v>35</v>
      </c>
      <c r="EP190" s="9">
        <f>[1]Sheet1!HV559</f>
        <v>7</v>
      </c>
      <c r="EQ190" s="9">
        <f>[1]Sheet1!HW559</f>
        <v>-85</v>
      </c>
      <c r="ER190" s="9">
        <f>[1]Sheet1!HX559</f>
        <v>-2</v>
      </c>
      <c r="ES190" s="9">
        <f>[1]Sheet1!HY559</f>
        <v>-44</v>
      </c>
      <c r="ET190" s="9">
        <f>[1]Sheet1!HZ559</f>
        <v>164</v>
      </c>
      <c r="EU190" s="9">
        <f>[1]Sheet1!IA559</f>
        <v>-708</v>
      </c>
      <c r="EV190" s="9">
        <f>[1]Sheet1!IB559</f>
        <v>5</v>
      </c>
      <c r="EW190" s="9">
        <f>[1]Sheet1!IC559</f>
        <v>-333</v>
      </c>
      <c r="EX190" s="9">
        <f>[1]Sheet1!ID559</f>
        <v>-527</v>
      </c>
      <c r="EY190" s="9">
        <f>[1]Sheet1!IE559</f>
        <v>-485</v>
      </c>
      <c r="EZ190" s="9">
        <f>[1]Sheet1!IF559</f>
        <v>-50</v>
      </c>
      <c r="FA190" s="9">
        <f>[1]Sheet1!IG559</f>
        <v>-96</v>
      </c>
      <c r="FB190" s="9">
        <f>[1]Sheet1!IH559</f>
        <v>-499</v>
      </c>
      <c r="FC190" s="9">
        <f>[1]Sheet1!II559</f>
        <v>-563</v>
      </c>
      <c r="FD190" s="9">
        <f>[1]Sheet1!IJ559</f>
        <v>-699</v>
      </c>
      <c r="FE190" s="9">
        <f>[1]Sheet1!IK559</f>
        <v>-570</v>
      </c>
      <c r="FF190" s="9">
        <f>[1]Sheet1!IL559</f>
        <v>-492</v>
      </c>
      <c r="FG190" s="9">
        <f>[1]Sheet1!IM559</f>
        <v>-338</v>
      </c>
      <c r="FH190" s="9">
        <f>[1]Sheet1!IN559</f>
        <v>52</v>
      </c>
      <c r="FI190" s="9">
        <f>[1]Sheet1!IO559</f>
        <v>-601</v>
      </c>
      <c r="FJ190" s="9">
        <f>[1]Sheet1!IP559</f>
        <v>234</v>
      </c>
      <c r="FK190" s="9">
        <f>[1]Sheet1!IQ559</f>
        <v>251</v>
      </c>
      <c r="FL190" s="9">
        <f>[1]Sheet1!IR559</f>
        <v>187</v>
      </c>
      <c r="FM190" s="9">
        <f>[1]Sheet1!IS559</f>
        <v>-314</v>
      </c>
      <c r="FN190" s="9">
        <f>[1]Sheet1!B601</f>
        <v>-341</v>
      </c>
      <c r="FO190" s="9">
        <f>[1]Sheet1!C601</f>
        <v>128</v>
      </c>
      <c r="FP190" s="9">
        <f>[1]Sheet1!D601</f>
        <v>1002</v>
      </c>
      <c r="FQ190" s="9">
        <f>[1]Sheet1!E601</f>
        <v>255</v>
      </c>
      <c r="FR190" s="9">
        <f>[1]Sheet1!F601</f>
        <v>428</v>
      </c>
      <c r="FS190" s="9">
        <f>[1]Sheet1!G601</f>
        <v>24</v>
      </c>
      <c r="FT190" s="9">
        <f>[1]Sheet1!H601</f>
        <v>-568</v>
      </c>
      <c r="FU190" s="9">
        <f>[1]Sheet1!I601</f>
        <v>-631</v>
      </c>
      <c r="FV190" s="9">
        <f>[1]Sheet1!J601</f>
        <v>-603</v>
      </c>
      <c r="FW190" s="9">
        <f>[1]Sheet1!K601</f>
        <v>-730</v>
      </c>
      <c r="FX190" s="9">
        <f>[1]Sheet1!L601</f>
        <v>-804</v>
      </c>
      <c r="FY190" s="9">
        <f>[1]Sheet1!M601</f>
        <v>-482</v>
      </c>
      <c r="FZ190" s="9">
        <f>[1]Sheet1!N601</f>
        <v>-154</v>
      </c>
      <c r="GA190" s="9">
        <f>[1]Sheet1!O601</f>
        <v>-436</v>
      </c>
      <c r="GB190" s="9">
        <f>[1]Sheet1!P601</f>
        <v>396</v>
      </c>
      <c r="GC190" s="9">
        <f>[1]Sheet1!Q601</f>
        <v>426</v>
      </c>
      <c r="GD190" s="9">
        <f>[1]Sheet1!R601</f>
        <v>335</v>
      </c>
      <c r="GE190" s="9">
        <f>[1]Sheet1!S601</f>
        <v>16</v>
      </c>
      <c r="GF190" s="9">
        <f>[1]Sheet1!T601</f>
        <v>-290</v>
      </c>
      <c r="GG190" s="9">
        <f>[1]Sheet1!U601</f>
        <v>-622</v>
      </c>
      <c r="GH190" s="9">
        <f>[1]Sheet1!V601</f>
        <v>52</v>
      </c>
      <c r="GI190" s="9">
        <f>[1]Sheet1!W601</f>
        <v>306</v>
      </c>
      <c r="GJ190" s="9">
        <f>[1]Sheet1!X601</f>
        <v>-216</v>
      </c>
      <c r="GK190" s="9">
        <f>[1]Sheet1!Y601</f>
        <v>-711</v>
      </c>
      <c r="GL190" s="9">
        <f>[1]Sheet1!Z601</f>
        <v>-457</v>
      </c>
      <c r="GM190" s="9">
        <f>[1]Sheet1!AA601</f>
        <v>-254</v>
      </c>
      <c r="GN190" s="9">
        <f>[1]Sheet1!AB601</f>
        <v>-257</v>
      </c>
      <c r="GO190" s="9">
        <f>[1]Sheet1!AC601</f>
        <v>-239</v>
      </c>
      <c r="GP190" s="9">
        <f>[1]Sheet1!AD601</f>
        <v>-62</v>
      </c>
      <c r="GQ190" s="9">
        <f>[1]Sheet1!AE601</f>
        <v>-498</v>
      </c>
      <c r="GR190" s="9">
        <f>[1]Sheet1!AF601</f>
        <v>-680</v>
      </c>
      <c r="GS190" s="9">
        <f>[1]Sheet1!AG601</f>
        <v>-621</v>
      </c>
      <c r="GT190" s="9">
        <f>[1]Sheet1!AH601</f>
        <v>-679</v>
      </c>
      <c r="GU190" s="9">
        <f>[1]Sheet1!AI601</f>
        <v>-534</v>
      </c>
      <c r="GV190" s="9">
        <f>[1]Sheet1!AJ601</f>
        <v>-556</v>
      </c>
      <c r="GW190" s="9">
        <f>[1]Sheet1!AK601</f>
        <v>-385</v>
      </c>
      <c r="GX190" s="9">
        <f>[1]Sheet1!AL601</f>
        <v>-386</v>
      </c>
      <c r="GY190" s="9">
        <f>[1]Sheet1!AM601</f>
        <v>-719</v>
      </c>
      <c r="GZ190" s="9">
        <f>[1]Sheet1!AN601</f>
        <v>-708</v>
      </c>
      <c r="HA190" s="9">
        <f>[1]Sheet1!AO601</f>
        <v>-1284</v>
      </c>
      <c r="HB190" s="9">
        <f>[1]Sheet1!AP601</f>
        <v>-695</v>
      </c>
      <c r="HC190" s="9">
        <f>[1]Sheet1!AQ601</f>
        <v>424</v>
      </c>
      <c r="HD190" s="9">
        <f>[1]Sheet1!AR601</f>
        <v>-269</v>
      </c>
      <c r="HE190" s="9">
        <f>[1]Sheet1!AS601</f>
        <v>-413</v>
      </c>
      <c r="HF190" s="9">
        <f>[1]Sheet1!AT601</f>
        <v>-920</v>
      </c>
      <c r="HG190" s="9">
        <f>[1]Sheet1!AU601</f>
        <v>-986</v>
      </c>
      <c r="HH190" s="9">
        <f>[1]Sheet1!AV601</f>
        <v>-213</v>
      </c>
      <c r="HI190" s="9">
        <f>[1]Sheet1!AW601</f>
        <v>-514</v>
      </c>
      <c r="HJ190" s="9">
        <f>[1]Sheet1!AX601</f>
        <v>-136</v>
      </c>
      <c r="HK190" s="9">
        <f>[1]Sheet1!AY601</f>
        <v>-132</v>
      </c>
      <c r="HL190" s="9">
        <f>[1]Sheet1!AZ601</f>
        <v>-613</v>
      </c>
      <c r="HM190" s="9">
        <f>[1]Sheet1!BA601</f>
        <v>-199</v>
      </c>
      <c r="HN190" s="9">
        <f>[1]Sheet1!BB601</f>
        <v>-277</v>
      </c>
      <c r="HO190" s="9">
        <f>[1]Sheet1!BC601</f>
        <v>-321</v>
      </c>
      <c r="HP190" s="9">
        <f>[1]Sheet1!BD601</f>
        <v>-418</v>
      </c>
      <c r="HQ190" s="9">
        <f>[1]Sheet1!BE601</f>
        <v>-467</v>
      </c>
      <c r="HR190" s="9">
        <f>[1]Sheet1!BF601</f>
        <v>0</v>
      </c>
      <c r="HS190" s="9">
        <f>[1]Sheet1!BG601</f>
        <v>0</v>
      </c>
      <c r="HT190" s="9">
        <f>[1]Sheet1!BH601</f>
        <v>0</v>
      </c>
      <c r="HU190" s="9">
        <f>[1]Sheet1!BI601</f>
        <v>0</v>
      </c>
      <c r="HV190" s="9">
        <f>[1]Sheet1!BJ601</f>
        <v>0</v>
      </c>
      <c r="HW190" s="9">
        <f>[1]Sheet1!BK601</f>
        <v>0</v>
      </c>
      <c r="HX190" s="9">
        <f>[1]Sheet1!BL601</f>
        <v>0</v>
      </c>
      <c r="HY190" s="9">
        <f>[1]Sheet1!BM601</f>
        <v>0</v>
      </c>
      <c r="HZ190" s="9">
        <f>[1]Sheet1!BN601</f>
        <v>0</v>
      </c>
      <c r="IA190" s="9">
        <f>[1]Sheet1!BO601</f>
        <v>0</v>
      </c>
      <c r="IB190" s="9">
        <f>[1]Sheet1!BP601</f>
        <v>0</v>
      </c>
    </row>
    <row r="191" spans="1:256" x14ac:dyDescent="0.15">
      <c r="A191" s="1" t="s">
        <v>10</v>
      </c>
      <c r="B191" s="9">
        <f>[1]Sheet1!CH560</f>
        <v>970</v>
      </c>
      <c r="C191" s="9">
        <f>[1]Sheet1!CI560</f>
        <v>888</v>
      </c>
      <c r="D191" s="9">
        <f>[1]Sheet1!CJ560</f>
        <v>861</v>
      </c>
      <c r="E191" s="9">
        <f>[1]Sheet1!CK560</f>
        <v>263</v>
      </c>
      <c r="F191" s="9">
        <f>[1]Sheet1!CL560</f>
        <v>-128</v>
      </c>
      <c r="G191" s="9">
        <f>[1]Sheet1!CM560</f>
        <v>-560</v>
      </c>
      <c r="H191" s="9">
        <f>[1]Sheet1!CN560</f>
        <v>-114</v>
      </c>
      <c r="I191" s="9">
        <f>[1]Sheet1!CO560</f>
        <v>399</v>
      </c>
      <c r="J191" s="9">
        <f>[1]Sheet1!CP560</f>
        <v>228</v>
      </c>
      <c r="K191" s="9">
        <f>[1]Sheet1!CQ560</f>
        <v>198</v>
      </c>
      <c r="L191" s="9">
        <f>[1]Sheet1!CR560</f>
        <v>-1871</v>
      </c>
      <c r="M191" s="9">
        <f>[1]Sheet1!CS560</f>
        <v>-657</v>
      </c>
      <c r="N191" s="9">
        <f>[1]Sheet1!CT560</f>
        <v>230</v>
      </c>
      <c r="O191" s="9">
        <f>[1]Sheet1!CU560</f>
        <v>416</v>
      </c>
      <c r="P191" s="9">
        <f>[1]Sheet1!CV560</f>
        <v>385</v>
      </c>
      <c r="Q191" s="9">
        <f>[1]Sheet1!CW560</f>
        <v>115</v>
      </c>
      <c r="R191" s="9">
        <f>[1]Sheet1!CX560</f>
        <v>256</v>
      </c>
      <c r="S191" s="9">
        <f>[1]Sheet1!CY560</f>
        <v>153</v>
      </c>
      <c r="T191" s="9">
        <f>[1]Sheet1!CZ560</f>
        <v>367</v>
      </c>
      <c r="U191" s="9">
        <f>[1]Sheet1!DA560</f>
        <v>586</v>
      </c>
      <c r="V191" s="9">
        <f>[1]Sheet1!DB560</f>
        <v>181</v>
      </c>
      <c r="W191" s="9">
        <f>[1]Sheet1!DC560</f>
        <v>-501</v>
      </c>
      <c r="X191" s="9">
        <f>[1]Sheet1!DD560</f>
        <v>-855</v>
      </c>
      <c r="Y191" s="9">
        <f>[1]Sheet1!DE560</f>
        <v>404</v>
      </c>
      <c r="Z191" s="9">
        <f>[1]Sheet1!DF560</f>
        <v>-280</v>
      </c>
      <c r="AA191" s="9">
        <f>[1]Sheet1!DG560</f>
        <v>-52</v>
      </c>
      <c r="AB191" s="9">
        <f>[1]Sheet1!DH560</f>
        <v>296</v>
      </c>
      <c r="AC191" s="9">
        <f>[1]Sheet1!DI560</f>
        <v>282</v>
      </c>
      <c r="AD191" s="9">
        <f>[1]Sheet1!DJ560</f>
        <v>23</v>
      </c>
      <c r="AE191" s="9">
        <f>[1]Sheet1!DK560</f>
        <v>-193</v>
      </c>
      <c r="AF191" s="9">
        <f>[1]Sheet1!DL560</f>
        <v>392</v>
      </c>
      <c r="AG191" s="9">
        <f>[1]Sheet1!DM560</f>
        <v>704</v>
      </c>
      <c r="AH191" s="9">
        <f>[1]Sheet1!DN560</f>
        <v>720</v>
      </c>
      <c r="AI191" s="9">
        <f>[1]Sheet1!DO560</f>
        <v>1041</v>
      </c>
      <c r="AJ191" s="9">
        <f>[1]Sheet1!DP560</f>
        <v>763</v>
      </c>
      <c r="AK191" s="9">
        <f>[1]Sheet1!DQ560</f>
        <v>545</v>
      </c>
      <c r="AL191" s="9">
        <f>[1]Sheet1!DR560</f>
        <v>1191</v>
      </c>
      <c r="AM191" s="9">
        <f>[1]Sheet1!DS560</f>
        <v>1271</v>
      </c>
      <c r="AN191" s="9">
        <f>[1]Sheet1!DT560</f>
        <v>-241</v>
      </c>
      <c r="AO191" s="9">
        <f>[1]Sheet1!DU560</f>
        <v>-663</v>
      </c>
      <c r="AP191" s="9">
        <f>[1]Sheet1!DV560</f>
        <v>782</v>
      </c>
      <c r="AQ191" s="9">
        <f>[1]Sheet1!DW560</f>
        <v>-145</v>
      </c>
      <c r="AR191" s="9">
        <f>[1]Sheet1!DX560</f>
        <v>-1008</v>
      </c>
      <c r="AS191" s="9">
        <f>[1]Sheet1!DY560</f>
        <v>-231</v>
      </c>
      <c r="AT191" s="9">
        <f>[1]Sheet1!DZ560</f>
        <v>-339</v>
      </c>
      <c r="AU191" s="9">
        <f>[1]Sheet1!EA560</f>
        <v>201</v>
      </c>
      <c r="AV191" s="9">
        <f>[1]Sheet1!EB560</f>
        <v>92</v>
      </c>
      <c r="AW191" s="9">
        <f>[1]Sheet1!EC560</f>
        <v>1031</v>
      </c>
      <c r="AX191" s="9">
        <f>[1]Sheet1!ED560</f>
        <v>-559</v>
      </c>
      <c r="AY191" s="9">
        <f>[1]Sheet1!EE560</f>
        <v>199</v>
      </c>
      <c r="AZ191" s="9">
        <f>[1]Sheet1!EF560</f>
        <v>-313</v>
      </c>
      <c r="BA191" s="9">
        <f>[1]Sheet1!EG560</f>
        <v>1147</v>
      </c>
      <c r="BB191" s="9">
        <f>[1]Sheet1!EH560</f>
        <v>965</v>
      </c>
      <c r="BC191" s="9">
        <f>[1]Sheet1!EI560</f>
        <v>-593</v>
      </c>
      <c r="BD191" s="9">
        <f>[1]Sheet1!EJ560</f>
        <v>-1277</v>
      </c>
      <c r="BE191" s="9">
        <f>[1]Sheet1!EK560</f>
        <v>-894</v>
      </c>
      <c r="BF191" s="9">
        <f>[1]Sheet1!EL560</f>
        <v>-1229</v>
      </c>
      <c r="BG191" s="9">
        <f>[1]Sheet1!EM560</f>
        <v>-967</v>
      </c>
      <c r="BH191" s="9">
        <f>[1]Sheet1!EN560</f>
        <v>-320</v>
      </c>
      <c r="BI191" s="9">
        <f>[1]Sheet1!EO560</f>
        <v>706</v>
      </c>
      <c r="BJ191" s="9">
        <f>[1]Sheet1!EP560</f>
        <v>835</v>
      </c>
      <c r="BK191" s="9">
        <f>[1]Sheet1!EQ560</f>
        <v>910</v>
      </c>
      <c r="BL191" s="9">
        <f>[1]Sheet1!ER560</f>
        <v>149</v>
      </c>
      <c r="BM191" s="9">
        <f>[1]Sheet1!ES560</f>
        <v>183</v>
      </c>
      <c r="BN191" s="9">
        <f>[1]Sheet1!ET560</f>
        <v>530</v>
      </c>
      <c r="BO191" s="9">
        <f>[1]Sheet1!EU560</f>
        <v>-51</v>
      </c>
      <c r="BP191" s="9">
        <f>[1]Sheet1!EV560</f>
        <v>67</v>
      </c>
      <c r="BQ191" s="9">
        <f>[1]Sheet1!EW560</f>
        <v>-149</v>
      </c>
      <c r="BR191" s="9">
        <f>[1]Sheet1!EX560</f>
        <v>-149</v>
      </c>
      <c r="BS191" s="9">
        <f>[1]Sheet1!EY560</f>
        <v>-205</v>
      </c>
      <c r="BT191" s="9">
        <f>[1]Sheet1!EZ560</f>
        <v>-1097</v>
      </c>
      <c r="BU191" s="9">
        <f>[1]Sheet1!FA560</f>
        <v>-711</v>
      </c>
      <c r="BV191" s="9">
        <f>[1]Sheet1!FB560</f>
        <v>-406</v>
      </c>
      <c r="BW191" s="9">
        <f>[1]Sheet1!FC560</f>
        <v>-530</v>
      </c>
      <c r="BX191" s="9">
        <f>[1]Sheet1!FD560</f>
        <v>-589</v>
      </c>
      <c r="BY191" s="9">
        <f>[1]Sheet1!FE560</f>
        <v>-914</v>
      </c>
      <c r="BZ191" s="9">
        <f>[1]Sheet1!FF560</f>
        <v>-811</v>
      </c>
      <c r="CA191" s="9">
        <f>[1]Sheet1!FG560</f>
        <v>-855</v>
      </c>
      <c r="CB191" s="9">
        <f>[1]Sheet1!FH560</f>
        <v>-1174</v>
      </c>
      <c r="CC191" s="9">
        <f>[1]Sheet1!FI560</f>
        <v>-1064</v>
      </c>
      <c r="CD191" s="9">
        <f>[1]Sheet1!FJ560</f>
        <v>-998</v>
      </c>
      <c r="CE191" s="9">
        <f>[1]Sheet1!FK560</f>
        <v>-782</v>
      </c>
      <c r="CF191" s="9">
        <f>[1]Sheet1!FL560</f>
        <v>222</v>
      </c>
      <c r="CG191" s="9">
        <f>[1]Sheet1!FM560</f>
        <v>212</v>
      </c>
      <c r="CH191" s="9">
        <f>[1]Sheet1!FN560</f>
        <v>1388</v>
      </c>
      <c r="CI191" s="9">
        <f>[1]Sheet1!FO560</f>
        <v>1426</v>
      </c>
      <c r="CJ191" s="9">
        <f>[1]Sheet1!FP560</f>
        <v>354</v>
      </c>
      <c r="CK191" s="9">
        <f>[1]Sheet1!FQ560</f>
        <v>1073</v>
      </c>
      <c r="CL191" s="9">
        <f>[1]Sheet1!FR560</f>
        <v>1177</v>
      </c>
      <c r="CM191" s="9">
        <f>[1]Sheet1!FS560</f>
        <v>1303</v>
      </c>
      <c r="CN191" s="9">
        <f>[1]Sheet1!FT560</f>
        <v>1158</v>
      </c>
      <c r="CO191" s="9">
        <f>[1]Sheet1!FU560</f>
        <v>1296</v>
      </c>
      <c r="CP191" s="9">
        <f>[1]Sheet1!FV560</f>
        <v>265</v>
      </c>
      <c r="CQ191" s="9">
        <f>[1]Sheet1!FW560</f>
        <v>79</v>
      </c>
      <c r="CR191" s="9">
        <f>[1]Sheet1!FX560</f>
        <v>658</v>
      </c>
      <c r="CS191" s="9">
        <f>[1]Sheet1!FY560</f>
        <v>659</v>
      </c>
      <c r="CT191" s="9">
        <f>[1]Sheet1!FZ560</f>
        <v>474</v>
      </c>
      <c r="CU191" s="9">
        <f>[1]Sheet1!GA560</f>
        <v>-108</v>
      </c>
      <c r="CV191" s="9">
        <f>[1]Sheet1!GB560</f>
        <v>140</v>
      </c>
      <c r="CW191" s="9">
        <f>[1]Sheet1!GC560</f>
        <v>793</v>
      </c>
      <c r="CX191" s="9">
        <f>[1]Sheet1!GD560</f>
        <v>1401</v>
      </c>
      <c r="CY191" s="9">
        <f>[1]Sheet1!GE560</f>
        <v>1266</v>
      </c>
      <c r="CZ191" s="9">
        <f>[1]Sheet1!GF560</f>
        <v>975</v>
      </c>
      <c r="DA191" s="9">
        <f>[1]Sheet1!GG560</f>
        <v>221</v>
      </c>
      <c r="DB191" s="9">
        <f>[1]Sheet1!GH560</f>
        <v>-220</v>
      </c>
      <c r="DC191" s="9">
        <f>[1]Sheet1!GI560</f>
        <v>-872</v>
      </c>
      <c r="DD191" s="9">
        <f>[1]Sheet1!GJ560</f>
        <v>-294</v>
      </c>
      <c r="DE191" s="9">
        <f>[1]Sheet1!GK560</f>
        <v>583</v>
      </c>
      <c r="DF191" s="9">
        <f>[1]Sheet1!GL560</f>
        <v>789</v>
      </c>
      <c r="DG191" s="9">
        <f>[1]Sheet1!GM560</f>
        <v>748</v>
      </c>
      <c r="DH191" s="9">
        <f>[1]Sheet1!GN560</f>
        <v>532</v>
      </c>
      <c r="DI191" s="9">
        <f>[1]Sheet1!GO560</f>
        <v>327</v>
      </c>
      <c r="DJ191" s="9">
        <f>[1]Sheet1!GP560</f>
        <v>235</v>
      </c>
      <c r="DK191" s="9">
        <f>[1]Sheet1!GQ560</f>
        <v>611</v>
      </c>
      <c r="DL191" s="9">
        <f>[1]Sheet1!GR560</f>
        <v>1954</v>
      </c>
      <c r="DM191" s="9">
        <f>[1]Sheet1!GS560</f>
        <v>871</v>
      </c>
      <c r="DN191" s="9">
        <f>[1]Sheet1!GT560</f>
        <v>-116</v>
      </c>
      <c r="DO191" s="9">
        <f>[1]Sheet1!GU560</f>
        <v>169</v>
      </c>
      <c r="DP191" s="9">
        <f>[1]Sheet1!GV560</f>
        <v>938</v>
      </c>
      <c r="DQ191" s="9">
        <f>[1]Sheet1!GW560</f>
        <v>673</v>
      </c>
      <c r="DR191" s="9">
        <f>[1]Sheet1!GX560</f>
        <v>485</v>
      </c>
      <c r="DS191" s="9">
        <f>[1]Sheet1!GY560</f>
        <v>432</v>
      </c>
      <c r="DT191" s="9">
        <f>[1]Sheet1!GZ560</f>
        <v>-824</v>
      </c>
      <c r="DU191" s="9">
        <f>[1]Sheet1!HA560</f>
        <v>361</v>
      </c>
      <c r="DV191" s="9">
        <f>[1]Sheet1!HB560</f>
        <v>839</v>
      </c>
      <c r="DW191" s="9">
        <f>[1]Sheet1!HC560</f>
        <v>-52</v>
      </c>
      <c r="DX191" s="9">
        <f>[1]Sheet1!HD560</f>
        <v>344</v>
      </c>
      <c r="DY191" s="9">
        <f>[1]Sheet1!HE560</f>
        <v>613</v>
      </c>
      <c r="DZ191" s="9">
        <f>[1]Sheet1!HF560</f>
        <v>327</v>
      </c>
      <c r="EA191" s="9">
        <f>[1]Sheet1!HG560</f>
        <v>1420</v>
      </c>
      <c r="EB191" s="9">
        <f>[1]Sheet1!HH560</f>
        <v>1117</v>
      </c>
      <c r="EC191" s="9">
        <f>[1]Sheet1!HI560</f>
        <v>1331</v>
      </c>
      <c r="ED191" s="9">
        <f>[1]Sheet1!HJ560</f>
        <v>1077</v>
      </c>
      <c r="EE191" s="9">
        <f>[1]Sheet1!HK560</f>
        <v>1166</v>
      </c>
      <c r="EF191" s="9">
        <f>[1]Sheet1!HL560</f>
        <v>830</v>
      </c>
      <c r="EG191" s="9">
        <f>[1]Sheet1!HM560</f>
        <v>-73</v>
      </c>
      <c r="EH191" s="9">
        <f>[1]Sheet1!HN560</f>
        <v>-762</v>
      </c>
      <c r="EI191" s="9">
        <f>[1]Sheet1!HO560</f>
        <v>-1748</v>
      </c>
      <c r="EJ191" s="9">
        <f>[1]Sheet1!HP560</f>
        <v>-1858</v>
      </c>
      <c r="EK191" s="9">
        <f>[1]Sheet1!HQ560</f>
        <v>-1965</v>
      </c>
      <c r="EL191" s="9">
        <f>[1]Sheet1!HR560</f>
        <v>-1740</v>
      </c>
      <c r="EM191" s="9">
        <f>[1]Sheet1!HS560</f>
        <v>-840</v>
      </c>
      <c r="EN191" s="9">
        <f>[1]Sheet1!HT560</f>
        <v>-203</v>
      </c>
      <c r="EO191" s="9">
        <f>[1]Sheet1!HU560</f>
        <v>405</v>
      </c>
      <c r="EP191" s="9">
        <f>[1]Sheet1!HV560</f>
        <v>-741</v>
      </c>
      <c r="EQ191" s="9">
        <f>[1]Sheet1!HW560</f>
        <v>-893</v>
      </c>
      <c r="ER191" s="9">
        <f>[1]Sheet1!HX560</f>
        <v>54</v>
      </c>
      <c r="ES191" s="9">
        <f>[1]Sheet1!HY560</f>
        <v>560</v>
      </c>
      <c r="ET191" s="9">
        <f>[1]Sheet1!HZ560</f>
        <v>331</v>
      </c>
      <c r="EU191" s="9">
        <f>[1]Sheet1!IA560</f>
        <v>-1254</v>
      </c>
      <c r="EV191" s="9">
        <f>[1]Sheet1!IB560</f>
        <v>-285</v>
      </c>
      <c r="EW191" s="9">
        <f>[1]Sheet1!IC560</f>
        <v>-565</v>
      </c>
      <c r="EX191" s="9">
        <f>[1]Sheet1!ID560</f>
        <v>23</v>
      </c>
      <c r="EY191" s="9">
        <f>[1]Sheet1!IE560</f>
        <v>446</v>
      </c>
      <c r="EZ191" s="9">
        <f>[1]Sheet1!IF560</f>
        <v>639</v>
      </c>
      <c r="FA191" s="9">
        <f>[1]Sheet1!IG560</f>
        <v>226</v>
      </c>
      <c r="FB191" s="9">
        <f>[1]Sheet1!IH560</f>
        <v>293</v>
      </c>
      <c r="FC191" s="9">
        <f>[1]Sheet1!II560</f>
        <v>204</v>
      </c>
      <c r="FD191" s="9">
        <f>[1]Sheet1!IJ560</f>
        <v>541</v>
      </c>
      <c r="FE191" s="9">
        <f>[1]Sheet1!IK560</f>
        <v>584</v>
      </c>
      <c r="FF191" s="9">
        <f>[1]Sheet1!IL560</f>
        <v>520</v>
      </c>
      <c r="FG191" s="9">
        <f>[1]Sheet1!IM560</f>
        <v>68</v>
      </c>
      <c r="FH191" s="9">
        <f>[1]Sheet1!IN560</f>
        <v>372</v>
      </c>
      <c r="FI191" s="9">
        <f>[1]Sheet1!IO560</f>
        <v>-336</v>
      </c>
      <c r="FJ191" s="9">
        <f>[1]Sheet1!IP560</f>
        <v>-1987</v>
      </c>
      <c r="FK191" s="9">
        <f>[1]Sheet1!IQ560</f>
        <v>-1576</v>
      </c>
      <c r="FL191" s="9">
        <f>[1]Sheet1!IR560</f>
        <v>-1050</v>
      </c>
      <c r="FM191" s="9">
        <f>[1]Sheet1!IS560</f>
        <v>-668</v>
      </c>
      <c r="FN191" s="9">
        <f>[1]Sheet1!B602</f>
        <v>-729</v>
      </c>
      <c r="FO191" s="9">
        <f>[1]Sheet1!C602</f>
        <v>-228</v>
      </c>
      <c r="FP191" s="9">
        <f>[1]Sheet1!D602</f>
        <v>-876</v>
      </c>
      <c r="FQ191" s="9">
        <f>[1]Sheet1!E602</f>
        <v>-537</v>
      </c>
      <c r="FR191" s="9">
        <f>[1]Sheet1!F602</f>
        <v>147</v>
      </c>
      <c r="FS191" s="9">
        <f>[1]Sheet1!G602</f>
        <v>106</v>
      </c>
      <c r="FT191" s="9">
        <f>[1]Sheet1!H602</f>
        <v>151</v>
      </c>
      <c r="FU191" s="9">
        <f>[1]Sheet1!I602</f>
        <v>-759</v>
      </c>
      <c r="FV191" s="9">
        <f>[1]Sheet1!J602</f>
        <v>-1109</v>
      </c>
      <c r="FW191" s="9">
        <f>[1]Sheet1!K602</f>
        <v>-874</v>
      </c>
      <c r="FX191" s="9">
        <f>[1]Sheet1!L602</f>
        <v>-226</v>
      </c>
      <c r="FY191" s="9">
        <f>[1]Sheet1!M602</f>
        <v>-95</v>
      </c>
      <c r="FZ191" s="9">
        <f>[1]Sheet1!N602</f>
        <v>573</v>
      </c>
      <c r="GA191" s="9">
        <f>[1]Sheet1!O602</f>
        <v>-728</v>
      </c>
      <c r="GB191" s="9">
        <f>[1]Sheet1!P602</f>
        <v>-39</v>
      </c>
      <c r="GC191" s="9">
        <f>[1]Sheet1!Q602</f>
        <v>-1165</v>
      </c>
      <c r="GD191" s="9">
        <f>[1]Sheet1!R602</f>
        <v>65</v>
      </c>
      <c r="GE191" s="9">
        <f>[1]Sheet1!S602</f>
        <v>492</v>
      </c>
      <c r="GF191" s="9">
        <f>[1]Sheet1!T602</f>
        <v>-666</v>
      </c>
      <c r="GG191" s="9">
        <f>[1]Sheet1!U602</f>
        <v>-358</v>
      </c>
      <c r="GH191" s="9">
        <f>[1]Sheet1!V602</f>
        <v>111</v>
      </c>
      <c r="GI191" s="9">
        <f>[1]Sheet1!W602</f>
        <v>-47</v>
      </c>
      <c r="GJ191" s="9">
        <f>[1]Sheet1!X602</f>
        <v>418</v>
      </c>
      <c r="GK191" s="9">
        <f>[1]Sheet1!Y602</f>
        <v>526</v>
      </c>
      <c r="GL191" s="9">
        <f>[1]Sheet1!Z602</f>
        <v>1015</v>
      </c>
      <c r="GM191" s="9">
        <f>[1]Sheet1!AA602</f>
        <v>1615</v>
      </c>
      <c r="GN191" s="9">
        <f>[1]Sheet1!AB602</f>
        <v>857</v>
      </c>
      <c r="GO191" s="9">
        <f>[1]Sheet1!AC602</f>
        <v>327</v>
      </c>
      <c r="GP191" s="9">
        <f>[1]Sheet1!AD602</f>
        <v>270</v>
      </c>
      <c r="GQ191" s="9">
        <f>[1]Sheet1!AE602</f>
        <v>34</v>
      </c>
      <c r="GR191" s="9">
        <f>[1]Sheet1!AF602</f>
        <v>146</v>
      </c>
      <c r="GS191" s="9">
        <f>[1]Sheet1!AG602</f>
        <v>435</v>
      </c>
      <c r="GT191" s="9">
        <f>[1]Sheet1!AH602</f>
        <v>185</v>
      </c>
      <c r="GU191" s="9">
        <f>[1]Sheet1!AI602</f>
        <v>743</v>
      </c>
      <c r="GV191" s="9">
        <f>[1]Sheet1!AJ602</f>
        <v>1084</v>
      </c>
      <c r="GW191" s="9">
        <f>[1]Sheet1!AK602</f>
        <v>561</v>
      </c>
      <c r="GX191" s="9">
        <f>[1]Sheet1!AL602</f>
        <v>263</v>
      </c>
      <c r="GY191" s="9">
        <f>[1]Sheet1!AM602</f>
        <v>500</v>
      </c>
      <c r="GZ191" s="9">
        <f>[1]Sheet1!AN602</f>
        <v>488</v>
      </c>
      <c r="HA191" s="9">
        <f>[1]Sheet1!AO602</f>
        <v>878</v>
      </c>
      <c r="HB191" s="9">
        <f>[1]Sheet1!AP602</f>
        <v>741</v>
      </c>
      <c r="HC191" s="9">
        <f>[1]Sheet1!AQ602</f>
        <v>822</v>
      </c>
      <c r="HD191" s="9">
        <f>[1]Sheet1!AR602</f>
        <v>12</v>
      </c>
      <c r="HE191" s="9">
        <f>[1]Sheet1!AS602</f>
        <v>-200</v>
      </c>
      <c r="HF191" s="9">
        <f>[1]Sheet1!AT602</f>
        <v>-234</v>
      </c>
      <c r="HG191" s="9">
        <f>[1]Sheet1!AU602</f>
        <v>-241</v>
      </c>
      <c r="HH191" s="9">
        <f>[1]Sheet1!AV602</f>
        <v>368</v>
      </c>
      <c r="HI191" s="9">
        <f>[1]Sheet1!AW602</f>
        <v>172</v>
      </c>
      <c r="HJ191" s="9">
        <f>[1]Sheet1!AX602</f>
        <v>-276</v>
      </c>
      <c r="HK191" s="9">
        <f>[1]Sheet1!AY602</f>
        <v>-514</v>
      </c>
      <c r="HL191" s="9">
        <f>[1]Sheet1!AZ602</f>
        <v>111</v>
      </c>
      <c r="HM191" s="9">
        <f>[1]Sheet1!BA602</f>
        <v>-19</v>
      </c>
      <c r="HN191" s="9">
        <f>[1]Sheet1!BB602</f>
        <v>-255</v>
      </c>
      <c r="HO191" s="9">
        <f>[1]Sheet1!BC602</f>
        <v>978</v>
      </c>
      <c r="HP191" s="9">
        <f>[1]Sheet1!BD602</f>
        <v>1220</v>
      </c>
      <c r="HQ191" s="9">
        <f>[1]Sheet1!BE602</f>
        <v>-201</v>
      </c>
      <c r="HR191" s="9">
        <f>[1]Sheet1!BF602</f>
        <v>0</v>
      </c>
      <c r="HS191" s="9">
        <f>[1]Sheet1!BG602</f>
        <v>0</v>
      </c>
      <c r="HT191" s="9">
        <f>[1]Sheet1!BH602</f>
        <v>0</v>
      </c>
      <c r="HU191" s="9">
        <f>[1]Sheet1!BI602</f>
        <v>0</v>
      </c>
      <c r="HV191" s="9">
        <f>[1]Sheet1!BJ602</f>
        <v>0</v>
      </c>
      <c r="HW191" s="9">
        <f>[1]Sheet1!BK602</f>
        <v>0</v>
      </c>
      <c r="HX191" s="9">
        <f>[1]Sheet1!BL602</f>
        <v>0</v>
      </c>
      <c r="HY191" s="9">
        <f>[1]Sheet1!BM602</f>
        <v>0</v>
      </c>
      <c r="HZ191" s="9">
        <f>[1]Sheet1!BN602</f>
        <v>0</v>
      </c>
      <c r="IA191" s="9">
        <f>[1]Sheet1!BO602</f>
        <v>0</v>
      </c>
      <c r="IB191" s="9">
        <f>[1]Sheet1!BP602</f>
        <v>0</v>
      </c>
    </row>
    <row r="192" spans="1:256" x14ac:dyDescent="0.15">
      <c r="A192" s="1" t="s">
        <v>11</v>
      </c>
      <c r="B192" s="9">
        <f>[1]Sheet1!CH561</f>
        <v>-16</v>
      </c>
      <c r="C192" s="9">
        <f>[1]Sheet1!CI561</f>
        <v>-1066</v>
      </c>
      <c r="D192" s="9">
        <f>[1]Sheet1!CJ561</f>
        <v>118</v>
      </c>
      <c r="E192" s="9">
        <f>[1]Sheet1!CK561</f>
        <v>5303</v>
      </c>
      <c r="F192" s="9">
        <f>[1]Sheet1!CL561</f>
        <v>5972</v>
      </c>
      <c r="G192" s="9">
        <f>[1]Sheet1!CM561</f>
        <v>4360</v>
      </c>
      <c r="H192" s="9">
        <f>[1]Sheet1!CN561</f>
        <v>773</v>
      </c>
      <c r="I192" s="9">
        <f>[1]Sheet1!CO561</f>
        <v>-2511</v>
      </c>
      <c r="J192" s="9">
        <f>[1]Sheet1!CP561</f>
        <v>-3367</v>
      </c>
      <c r="K192" s="9">
        <f>[1]Sheet1!CQ561</f>
        <v>-2945</v>
      </c>
      <c r="L192" s="9">
        <f>[1]Sheet1!CR561</f>
        <v>-2738</v>
      </c>
      <c r="M192" s="9">
        <f>[1]Sheet1!CS561</f>
        <v>474</v>
      </c>
      <c r="N192" s="9">
        <f>[1]Sheet1!CT561</f>
        <v>1160</v>
      </c>
      <c r="O192" s="9">
        <f>[1]Sheet1!CU561</f>
        <v>-943</v>
      </c>
      <c r="P192" s="9">
        <f>[1]Sheet1!CV561</f>
        <v>-2156</v>
      </c>
      <c r="Q192" s="9">
        <f>[1]Sheet1!CW561</f>
        <v>972</v>
      </c>
      <c r="R192" s="9">
        <f>[1]Sheet1!CX561</f>
        <v>-509</v>
      </c>
      <c r="S192" s="9">
        <f>[1]Sheet1!CY561</f>
        <v>-1833</v>
      </c>
      <c r="T192" s="9">
        <f>[1]Sheet1!CZ561</f>
        <v>-2554</v>
      </c>
      <c r="U192" s="9">
        <f>[1]Sheet1!DA561</f>
        <v>-2373</v>
      </c>
      <c r="V192" s="9">
        <f>[1]Sheet1!DB561</f>
        <v>-2008</v>
      </c>
      <c r="W192" s="9">
        <f>[1]Sheet1!DC561</f>
        <v>-1771</v>
      </c>
      <c r="X192" s="9">
        <f>[1]Sheet1!DD561</f>
        <v>24</v>
      </c>
      <c r="Y192" s="9">
        <f>[1]Sheet1!DE561</f>
        <v>-1800</v>
      </c>
      <c r="Z192" s="9">
        <f>[1]Sheet1!DF561</f>
        <v>-1711</v>
      </c>
      <c r="AA192" s="9">
        <f>[1]Sheet1!DG561</f>
        <v>-903</v>
      </c>
      <c r="AB192" s="9">
        <f>[1]Sheet1!DH561</f>
        <v>-1499</v>
      </c>
      <c r="AC192" s="9">
        <f>[1]Sheet1!DI561</f>
        <v>-1709</v>
      </c>
      <c r="AD192" s="9">
        <f>[1]Sheet1!DJ561</f>
        <v>-1638</v>
      </c>
      <c r="AE192" s="9">
        <f>[1]Sheet1!DK561</f>
        <v>998</v>
      </c>
      <c r="AF192" s="9">
        <f>[1]Sheet1!DL561</f>
        <v>2014</v>
      </c>
      <c r="AG192" s="9">
        <f>[1]Sheet1!DM561</f>
        <v>913</v>
      </c>
      <c r="AH192" s="9">
        <f>[1]Sheet1!DN561</f>
        <v>-431</v>
      </c>
      <c r="AI192" s="9">
        <f>[1]Sheet1!DO561</f>
        <v>-780</v>
      </c>
      <c r="AJ192" s="9">
        <f>[1]Sheet1!DP561</f>
        <v>-1144</v>
      </c>
      <c r="AK192" s="9">
        <f>[1]Sheet1!DQ561</f>
        <v>-1130</v>
      </c>
      <c r="AL192" s="9">
        <f>[1]Sheet1!DR561</f>
        <v>-543</v>
      </c>
      <c r="AM192" s="9">
        <f>[1]Sheet1!DS561</f>
        <v>-634</v>
      </c>
      <c r="AN192" s="9">
        <f>[1]Sheet1!DT561</f>
        <v>-563</v>
      </c>
      <c r="AO192" s="9">
        <f>[1]Sheet1!DU561</f>
        <v>1466</v>
      </c>
      <c r="AP192" s="9">
        <f>[1]Sheet1!DV561</f>
        <v>2521</v>
      </c>
      <c r="AQ192" s="9">
        <f>[1]Sheet1!DW561</f>
        <v>2305</v>
      </c>
      <c r="AR192" s="9">
        <f>[1]Sheet1!DX561</f>
        <v>2409</v>
      </c>
      <c r="AS192" s="9">
        <f>[1]Sheet1!DY561</f>
        <v>1510</v>
      </c>
      <c r="AT192" s="9">
        <f>[1]Sheet1!DZ561</f>
        <v>1466</v>
      </c>
      <c r="AU192" s="9">
        <f>[1]Sheet1!EA561</f>
        <v>650</v>
      </c>
      <c r="AV192" s="9">
        <f>[1]Sheet1!EB561</f>
        <v>1566</v>
      </c>
      <c r="AW192" s="9">
        <f>[1]Sheet1!EC561</f>
        <v>1758</v>
      </c>
      <c r="AX192" s="9">
        <f>[1]Sheet1!ED561</f>
        <v>2271</v>
      </c>
      <c r="AY192" s="9">
        <f>[1]Sheet1!EE561</f>
        <v>1089</v>
      </c>
      <c r="AZ192" s="9">
        <f>[1]Sheet1!EF561</f>
        <v>1457</v>
      </c>
      <c r="BA192" s="9">
        <f>[1]Sheet1!EG561</f>
        <v>2186</v>
      </c>
      <c r="BB192" s="9">
        <f>[1]Sheet1!EH561</f>
        <v>2238</v>
      </c>
      <c r="BC192" s="9">
        <f>[1]Sheet1!EI561</f>
        <v>1557</v>
      </c>
      <c r="BD192" s="9">
        <f>[1]Sheet1!EJ561</f>
        <v>362</v>
      </c>
      <c r="BE192" s="9">
        <f>[1]Sheet1!EK561</f>
        <v>244</v>
      </c>
      <c r="BF192" s="9">
        <f>[1]Sheet1!EL561</f>
        <v>500</v>
      </c>
      <c r="BG192" s="9">
        <f>[1]Sheet1!EM561</f>
        <v>305</v>
      </c>
      <c r="BH192" s="9">
        <f>[1]Sheet1!EN561</f>
        <v>245</v>
      </c>
      <c r="BI192" s="9">
        <f>[1]Sheet1!EO561</f>
        <v>348</v>
      </c>
      <c r="BJ192" s="9">
        <f>[1]Sheet1!EP561</f>
        <v>282</v>
      </c>
      <c r="BK192" s="9">
        <f>[1]Sheet1!EQ561</f>
        <v>502</v>
      </c>
      <c r="BL192" s="9">
        <f>[1]Sheet1!ER561</f>
        <v>328</v>
      </c>
      <c r="BM192" s="9">
        <f>[1]Sheet1!ES561</f>
        <v>57</v>
      </c>
      <c r="BN192" s="9">
        <f>[1]Sheet1!ET561</f>
        <v>255</v>
      </c>
      <c r="BO192" s="9">
        <f>[1]Sheet1!EU561</f>
        <v>499</v>
      </c>
      <c r="BP192" s="9">
        <f>[1]Sheet1!EV561</f>
        <v>527</v>
      </c>
      <c r="BQ192" s="9">
        <f>[1]Sheet1!EW561</f>
        <v>68</v>
      </c>
      <c r="BR192" s="9">
        <f>[1]Sheet1!EX561</f>
        <v>-270</v>
      </c>
      <c r="BS192" s="9">
        <f>[1]Sheet1!EY561</f>
        <v>-110</v>
      </c>
      <c r="BT192" s="9">
        <f>[1]Sheet1!EZ561</f>
        <v>41</v>
      </c>
      <c r="BU192" s="9">
        <f>[1]Sheet1!FA561</f>
        <v>186</v>
      </c>
      <c r="BV192" s="9">
        <f>[1]Sheet1!FB561</f>
        <v>285</v>
      </c>
      <c r="BW192" s="9">
        <f>[1]Sheet1!FC561</f>
        <v>250</v>
      </c>
      <c r="BX192" s="9">
        <f>[1]Sheet1!FD561</f>
        <v>96</v>
      </c>
      <c r="BY192" s="9">
        <f>[1]Sheet1!FE561</f>
        <v>166</v>
      </c>
      <c r="BZ192" s="9">
        <f>[1]Sheet1!FF561</f>
        <v>92</v>
      </c>
      <c r="CA192" s="9">
        <f>[1]Sheet1!FG561</f>
        <v>174</v>
      </c>
      <c r="CB192" s="9">
        <f>[1]Sheet1!FH561</f>
        <v>269</v>
      </c>
      <c r="CC192" s="9">
        <f>[1]Sheet1!FI561</f>
        <v>379</v>
      </c>
      <c r="CD192" s="9">
        <f>[1]Sheet1!FJ561</f>
        <v>965</v>
      </c>
      <c r="CE192" s="9">
        <f>[1]Sheet1!FK561</f>
        <v>238</v>
      </c>
      <c r="CF192" s="9">
        <f>[1]Sheet1!FL561</f>
        <v>210</v>
      </c>
      <c r="CG192" s="9">
        <f>[1]Sheet1!FM561</f>
        <v>46</v>
      </c>
      <c r="CH192" s="9">
        <f>[1]Sheet1!FN561</f>
        <v>642</v>
      </c>
      <c r="CI192" s="9">
        <f>[1]Sheet1!FO561</f>
        <v>204</v>
      </c>
      <c r="CJ192" s="9">
        <f>[1]Sheet1!FP561</f>
        <v>461</v>
      </c>
      <c r="CK192" s="9">
        <f>[1]Sheet1!FQ561</f>
        <v>565</v>
      </c>
      <c r="CL192" s="9">
        <f>[1]Sheet1!FR561</f>
        <v>507</v>
      </c>
      <c r="CM192" s="9">
        <f>[1]Sheet1!FS561</f>
        <v>-182</v>
      </c>
      <c r="CN192" s="9">
        <f>[1]Sheet1!FT561</f>
        <v>-127</v>
      </c>
      <c r="CO192" s="9">
        <f>[1]Sheet1!FU561</f>
        <v>-252</v>
      </c>
      <c r="CP192" s="9">
        <f>[1]Sheet1!FV561</f>
        <v>23</v>
      </c>
      <c r="CQ192" s="9">
        <f>[1]Sheet1!FW561</f>
        <v>148</v>
      </c>
      <c r="CR192" s="9">
        <f>[1]Sheet1!FX561</f>
        <v>142</v>
      </c>
      <c r="CS192" s="9">
        <f>[1]Sheet1!FY561</f>
        <v>143</v>
      </c>
      <c r="CT192" s="9">
        <f>[1]Sheet1!FZ561</f>
        <v>228</v>
      </c>
      <c r="CU192" s="9">
        <f>[1]Sheet1!GA561</f>
        <v>270</v>
      </c>
      <c r="CV192" s="9">
        <f>[1]Sheet1!GB561</f>
        <v>286</v>
      </c>
      <c r="CW192" s="9">
        <f>[1]Sheet1!GC561</f>
        <v>311</v>
      </c>
      <c r="CX192" s="9">
        <f>[1]Sheet1!GD561</f>
        <v>876</v>
      </c>
      <c r="CY192" s="9">
        <f>[1]Sheet1!GE561</f>
        <v>623</v>
      </c>
      <c r="CZ192" s="9">
        <f>[1]Sheet1!GF561</f>
        <v>426</v>
      </c>
      <c r="DA192" s="9">
        <f>[1]Sheet1!GG561</f>
        <v>-216</v>
      </c>
      <c r="DB192" s="9">
        <f>[1]Sheet1!GH561</f>
        <v>-353</v>
      </c>
      <c r="DC192" s="9">
        <f>[1]Sheet1!GI561</f>
        <v>-257</v>
      </c>
      <c r="DD192" s="9">
        <f>[1]Sheet1!GJ561</f>
        <v>-206</v>
      </c>
      <c r="DE192" s="9">
        <f>[1]Sheet1!GK561</f>
        <v>257</v>
      </c>
      <c r="DF192" s="9">
        <f>[1]Sheet1!GL561</f>
        <v>473</v>
      </c>
      <c r="DG192" s="9">
        <f>[1]Sheet1!GM561</f>
        <v>833</v>
      </c>
      <c r="DH192" s="9">
        <f>[1]Sheet1!GN561</f>
        <v>738</v>
      </c>
      <c r="DI192" s="9">
        <f>[1]Sheet1!GO561</f>
        <v>374</v>
      </c>
      <c r="DJ192" s="9">
        <f>[1]Sheet1!GP561</f>
        <v>170</v>
      </c>
      <c r="DK192" s="9">
        <f>[1]Sheet1!GQ561</f>
        <v>345</v>
      </c>
      <c r="DL192" s="9">
        <f>[1]Sheet1!GR561</f>
        <v>593</v>
      </c>
      <c r="DM192" s="9">
        <f>[1]Sheet1!GS561</f>
        <v>757</v>
      </c>
      <c r="DN192" s="9">
        <f>[1]Sheet1!GT561</f>
        <v>841</v>
      </c>
      <c r="DO192" s="9">
        <f>[1]Sheet1!GU561</f>
        <v>844</v>
      </c>
      <c r="DP192" s="9">
        <f>[1]Sheet1!GV561</f>
        <v>960</v>
      </c>
      <c r="DQ192" s="9">
        <f>[1]Sheet1!GW561</f>
        <v>-271</v>
      </c>
      <c r="DR192" s="9">
        <f>[1]Sheet1!GX561</f>
        <v>-133</v>
      </c>
      <c r="DS192" s="9">
        <f>[1]Sheet1!GY561</f>
        <v>156</v>
      </c>
      <c r="DT192" s="9">
        <f>[1]Sheet1!GZ561</f>
        <v>-50</v>
      </c>
      <c r="DU192" s="9">
        <f>[1]Sheet1!HA561</f>
        <v>-46</v>
      </c>
      <c r="DV192" s="9">
        <f>[1]Sheet1!HB561</f>
        <v>-25</v>
      </c>
      <c r="DW192" s="9">
        <f>[1]Sheet1!HC561</f>
        <v>-165</v>
      </c>
      <c r="DX192" s="9">
        <f>[1]Sheet1!HD561</f>
        <v>-4</v>
      </c>
      <c r="DY192" s="9">
        <f>[1]Sheet1!HE561</f>
        <v>-92</v>
      </c>
      <c r="DZ192" s="9">
        <f>[1]Sheet1!HF561</f>
        <v>-181</v>
      </c>
      <c r="EA192" s="9">
        <f>[1]Sheet1!HG561</f>
        <v>125</v>
      </c>
      <c r="EB192" s="9">
        <f>[1]Sheet1!HH561</f>
        <v>607</v>
      </c>
      <c r="EC192" s="9">
        <f>[1]Sheet1!HI561</f>
        <v>525</v>
      </c>
      <c r="ED192" s="9">
        <f>[1]Sheet1!HJ561</f>
        <v>-120</v>
      </c>
      <c r="EE192" s="9">
        <f>[1]Sheet1!HK561</f>
        <v>-143</v>
      </c>
      <c r="EF192" s="9">
        <f>[1]Sheet1!HL561</f>
        <v>-45</v>
      </c>
      <c r="EG192" s="9">
        <f>[1]Sheet1!HM561</f>
        <v>63</v>
      </c>
      <c r="EH192" s="9">
        <f>[1]Sheet1!HN561</f>
        <v>202</v>
      </c>
      <c r="EI192" s="9">
        <f>[1]Sheet1!HO561</f>
        <v>124</v>
      </c>
      <c r="EJ192" s="9">
        <f>[1]Sheet1!HP561</f>
        <v>291</v>
      </c>
      <c r="EK192" s="9">
        <f>[1]Sheet1!HQ561</f>
        <v>259</v>
      </c>
      <c r="EL192" s="9">
        <f>[1]Sheet1!HR561</f>
        <v>-172</v>
      </c>
      <c r="EM192" s="9">
        <f>[1]Sheet1!HS561</f>
        <v>447</v>
      </c>
      <c r="EN192" s="9">
        <f>[1]Sheet1!HT561</f>
        <v>472</v>
      </c>
      <c r="EO192" s="9">
        <f>[1]Sheet1!HU561</f>
        <v>459</v>
      </c>
      <c r="EP192" s="9">
        <f>[1]Sheet1!HV561</f>
        <v>69</v>
      </c>
      <c r="EQ192" s="9">
        <f>[1]Sheet1!HW561</f>
        <v>214</v>
      </c>
      <c r="ER192" s="9">
        <f>[1]Sheet1!HX561</f>
        <v>218</v>
      </c>
      <c r="ES192" s="9">
        <f>[1]Sheet1!HY561</f>
        <v>17</v>
      </c>
      <c r="ET192" s="9">
        <f>[1]Sheet1!HZ561</f>
        <v>-239</v>
      </c>
      <c r="EU192" s="9">
        <f>[1]Sheet1!IA561</f>
        <v>-134</v>
      </c>
      <c r="EV192" s="9">
        <f>[1]Sheet1!IB561</f>
        <v>48</v>
      </c>
      <c r="EW192" s="9">
        <f>[1]Sheet1!IC561</f>
        <v>268</v>
      </c>
      <c r="EX192" s="9">
        <f>[1]Sheet1!ID561</f>
        <v>96</v>
      </c>
      <c r="EY192" s="9">
        <f>[1]Sheet1!IE561</f>
        <v>305</v>
      </c>
      <c r="EZ192" s="9">
        <f>[1]Sheet1!IF561</f>
        <v>1622</v>
      </c>
      <c r="FA192" s="9">
        <f>[1]Sheet1!IG561</f>
        <v>523</v>
      </c>
      <c r="FB192" s="9">
        <f>[1]Sheet1!IH561</f>
        <v>834</v>
      </c>
      <c r="FC192" s="9">
        <f>[1]Sheet1!II561</f>
        <v>269</v>
      </c>
      <c r="FD192" s="9">
        <f>[1]Sheet1!IJ561</f>
        <v>-564</v>
      </c>
      <c r="FE192" s="9">
        <f>[1]Sheet1!IK561</f>
        <v>-692</v>
      </c>
      <c r="FF192" s="9">
        <f>[1]Sheet1!IL561</f>
        <v>-379</v>
      </c>
      <c r="FG192" s="9">
        <f>[1]Sheet1!IM561</f>
        <v>-452</v>
      </c>
      <c r="FH192" s="9">
        <f>[1]Sheet1!IN561</f>
        <v>-197</v>
      </c>
      <c r="FI192" s="9">
        <f>[1]Sheet1!IO561</f>
        <v>389</v>
      </c>
      <c r="FJ192" s="9">
        <f>[1]Sheet1!IP561</f>
        <v>3022</v>
      </c>
      <c r="FK192" s="9">
        <f>[1]Sheet1!IQ561</f>
        <v>5204</v>
      </c>
      <c r="FL192" s="9">
        <f>[1]Sheet1!IR561</f>
        <v>2617</v>
      </c>
      <c r="FM192" s="9">
        <f>[1]Sheet1!IS561</f>
        <v>1991</v>
      </c>
      <c r="FN192" s="9">
        <f>[1]Sheet1!B603</f>
        <v>1164</v>
      </c>
      <c r="FO192" s="9">
        <f>[1]Sheet1!C603</f>
        <v>646</v>
      </c>
      <c r="FP192" s="9">
        <f>[1]Sheet1!D603</f>
        <v>867</v>
      </c>
      <c r="FQ192" s="9">
        <f>[1]Sheet1!E603</f>
        <v>22</v>
      </c>
      <c r="FR192" s="9">
        <f>[1]Sheet1!F603</f>
        <v>-1067</v>
      </c>
      <c r="FS192" s="9">
        <f>[1]Sheet1!G603</f>
        <v>-1402</v>
      </c>
      <c r="FT192" s="9">
        <f>[1]Sheet1!H603</f>
        <v>2</v>
      </c>
      <c r="FU192" s="9">
        <f>[1]Sheet1!I603</f>
        <v>2196</v>
      </c>
      <c r="FV192" s="9">
        <f>[1]Sheet1!J603</f>
        <v>4777</v>
      </c>
      <c r="FW192" s="9">
        <f>[1]Sheet1!K603</f>
        <v>5590</v>
      </c>
      <c r="FX192" s="9">
        <f>[1]Sheet1!L603</f>
        <v>2250</v>
      </c>
      <c r="FY192" s="9">
        <f>[1]Sheet1!M603</f>
        <v>-921</v>
      </c>
      <c r="FZ192" s="9">
        <f>[1]Sheet1!N603</f>
        <v>-1656</v>
      </c>
      <c r="GA192" s="9">
        <f>[1]Sheet1!O603</f>
        <v>-1672</v>
      </c>
      <c r="GB192" s="9">
        <f>[1]Sheet1!P603</f>
        <v>-2109</v>
      </c>
      <c r="GC192" s="9">
        <f>[1]Sheet1!Q603</f>
        <v>-2502</v>
      </c>
      <c r="GD192" s="9">
        <f>[1]Sheet1!R603</f>
        <v>-406</v>
      </c>
      <c r="GE192" s="9">
        <f>[1]Sheet1!S603</f>
        <v>2086</v>
      </c>
      <c r="GF192" s="9">
        <f>[1]Sheet1!T603</f>
        <v>4079</v>
      </c>
      <c r="GG192" s="9">
        <f>[1]Sheet1!U603</f>
        <v>4377</v>
      </c>
      <c r="GH192" s="9">
        <f>[1]Sheet1!V603</f>
        <v>1683</v>
      </c>
      <c r="GI192" s="9">
        <f>[1]Sheet1!W603</f>
        <v>-559</v>
      </c>
      <c r="GJ192" s="9">
        <f>[1]Sheet1!X603</f>
        <v>-1752</v>
      </c>
      <c r="GK192" s="9">
        <f>[1]Sheet1!Y603</f>
        <v>-2996</v>
      </c>
      <c r="GL192" s="9">
        <f>[1]Sheet1!Z603</f>
        <v>-2867</v>
      </c>
      <c r="GM192" s="9">
        <f>[1]Sheet1!AA603</f>
        <v>-4644</v>
      </c>
      <c r="GN192" s="9">
        <f>[1]Sheet1!AB603</f>
        <v>-2424</v>
      </c>
      <c r="GO192" s="9">
        <f>[1]Sheet1!AC603</f>
        <v>2974</v>
      </c>
      <c r="GP192" s="9">
        <f>[1]Sheet1!AD603</f>
        <v>4101</v>
      </c>
      <c r="GQ192" s="9">
        <f>[1]Sheet1!AE603</f>
        <v>5184</v>
      </c>
      <c r="GR192" s="9">
        <f>[1]Sheet1!AF603</f>
        <v>2070</v>
      </c>
      <c r="GS192" s="9">
        <f>[1]Sheet1!AG603</f>
        <v>-590</v>
      </c>
      <c r="GT192" s="9">
        <f>[1]Sheet1!AH603</f>
        <v>-1487</v>
      </c>
      <c r="GU192" s="9">
        <f>[1]Sheet1!AI603</f>
        <v>-4547</v>
      </c>
      <c r="GV192" s="9">
        <f>[1]Sheet1!AJ603</f>
        <v>-6240</v>
      </c>
      <c r="GW192" s="9">
        <f>[1]Sheet1!AK603</f>
        <v>-6241</v>
      </c>
      <c r="GX192" s="9">
        <f>[1]Sheet1!AL603</f>
        <v>-5162</v>
      </c>
      <c r="GY192" s="9">
        <f>[1]Sheet1!AM603</f>
        <v>-2938</v>
      </c>
      <c r="GZ192" s="9">
        <f>[1]Sheet1!AN603</f>
        <v>-350</v>
      </c>
      <c r="HA192" s="9">
        <f>[1]Sheet1!AO603</f>
        <v>-2054</v>
      </c>
      <c r="HB192" s="9">
        <f>[1]Sheet1!AP603</f>
        <v>-5078</v>
      </c>
      <c r="HC192" s="9">
        <f>[1]Sheet1!AQ603</f>
        <v>-2403</v>
      </c>
      <c r="HD192" s="9">
        <f>[1]Sheet1!AR603</f>
        <v>-1216</v>
      </c>
      <c r="HE192" s="9">
        <f>[1]Sheet1!AS603</f>
        <v>37</v>
      </c>
      <c r="HF192" s="9">
        <f>[1]Sheet1!AT603</f>
        <v>99</v>
      </c>
      <c r="HG192" s="9">
        <f>[1]Sheet1!AU603</f>
        <v>-739</v>
      </c>
      <c r="HH192" s="9">
        <f>[1]Sheet1!AV603</f>
        <v>-4231</v>
      </c>
      <c r="HI192" s="9">
        <f>[1]Sheet1!AW603</f>
        <v>-7289</v>
      </c>
      <c r="HJ192" s="9">
        <f>[1]Sheet1!AX603</f>
        <v>-8193</v>
      </c>
      <c r="HK192" s="9">
        <f>[1]Sheet1!AY603</f>
        <v>-7931</v>
      </c>
      <c r="HL192" s="9">
        <f>[1]Sheet1!AZ603</f>
        <v>-7188</v>
      </c>
      <c r="HM192" s="9">
        <f>[1]Sheet1!BA603</f>
        <v>-6050</v>
      </c>
      <c r="HN192" s="9">
        <f>[1]Sheet1!BB603</f>
        <v>-1490</v>
      </c>
      <c r="HO192" s="9">
        <f>[1]Sheet1!BC603</f>
        <v>1457</v>
      </c>
      <c r="HP192" s="9">
        <f>[1]Sheet1!BD603</f>
        <v>454</v>
      </c>
      <c r="HQ192" s="9">
        <f>[1]Sheet1!BE603</f>
        <v>-975</v>
      </c>
      <c r="HR192" s="9">
        <f>[1]Sheet1!BF603</f>
        <v>0</v>
      </c>
      <c r="HS192" s="9">
        <f>[1]Sheet1!BG603</f>
        <v>0</v>
      </c>
      <c r="HT192" s="9">
        <f>[1]Sheet1!BH603</f>
        <v>0</v>
      </c>
      <c r="HU192" s="9">
        <f>[1]Sheet1!BI603</f>
        <v>0</v>
      </c>
      <c r="HV192" s="9">
        <f>[1]Sheet1!BJ603</f>
        <v>0</v>
      </c>
      <c r="HW192" s="9">
        <f>[1]Sheet1!BK603</f>
        <v>0</v>
      </c>
      <c r="HX192" s="9">
        <f>[1]Sheet1!BL603</f>
        <v>0</v>
      </c>
      <c r="HY192" s="9">
        <f>[1]Sheet1!BM603</f>
        <v>0</v>
      </c>
      <c r="HZ192" s="9">
        <f>[1]Sheet1!BN603</f>
        <v>0</v>
      </c>
      <c r="IA192" s="9">
        <f>[1]Sheet1!BO603</f>
        <v>0</v>
      </c>
      <c r="IB192" s="9">
        <f>[1]Sheet1!BP603</f>
        <v>0</v>
      </c>
    </row>
    <row r="193" spans="1:236" x14ac:dyDescent="0.15">
      <c r="A193" s="1" t="s">
        <v>15</v>
      </c>
      <c r="B193" s="9">
        <f>[1]Sheet1!CH562</f>
        <v>-2014</v>
      </c>
      <c r="C193" s="9">
        <f>[1]Sheet1!CI562</f>
        <v>-383</v>
      </c>
      <c r="D193" s="9">
        <f>[1]Sheet1!CJ562</f>
        <v>-711</v>
      </c>
      <c r="E193" s="9">
        <f>[1]Sheet1!CK562</f>
        <v>150</v>
      </c>
      <c r="F193" s="9">
        <f>[1]Sheet1!CL562</f>
        <v>1726</v>
      </c>
      <c r="G193" s="9">
        <f>[1]Sheet1!CM562</f>
        <v>2049</v>
      </c>
      <c r="H193" s="9">
        <f>[1]Sheet1!CN562</f>
        <v>2020</v>
      </c>
      <c r="I193" s="9">
        <f>[1]Sheet1!CO562</f>
        <v>24</v>
      </c>
      <c r="J193" s="9">
        <f>[1]Sheet1!CP562</f>
        <v>-875</v>
      </c>
      <c r="K193" s="9">
        <f>[1]Sheet1!CQ562</f>
        <v>-792</v>
      </c>
      <c r="L193" s="9">
        <f>[1]Sheet1!CR562</f>
        <v>-524</v>
      </c>
      <c r="M193" s="9">
        <f>[1]Sheet1!CS562</f>
        <v>-328</v>
      </c>
      <c r="N193" s="9">
        <f>[1]Sheet1!CT562</f>
        <v>986</v>
      </c>
      <c r="O193" s="9">
        <f>[1]Sheet1!CU562</f>
        <v>732</v>
      </c>
      <c r="P193" s="9">
        <f>[1]Sheet1!CV562</f>
        <v>-161</v>
      </c>
      <c r="Q193" s="9">
        <f>[1]Sheet1!CW562</f>
        <v>522</v>
      </c>
      <c r="R193" s="9">
        <f>[1]Sheet1!CX562</f>
        <v>700</v>
      </c>
      <c r="S193" s="9">
        <f>[1]Sheet1!CY562</f>
        <v>222</v>
      </c>
      <c r="T193" s="9">
        <f>[1]Sheet1!CZ562</f>
        <v>141</v>
      </c>
      <c r="U193" s="9">
        <f>[1]Sheet1!DA562</f>
        <v>751</v>
      </c>
      <c r="V193" s="9">
        <f>[1]Sheet1!DB562</f>
        <v>786</v>
      </c>
      <c r="W193" s="9">
        <f>[1]Sheet1!DC562</f>
        <v>904</v>
      </c>
      <c r="X193" s="9">
        <f>[1]Sheet1!DD562</f>
        <v>-687</v>
      </c>
      <c r="Y193" s="9">
        <f>[1]Sheet1!DE562</f>
        <v>762</v>
      </c>
      <c r="Z193" s="9">
        <f>[1]Sheet1!DF562</f>
        <v>812</v>
      </c>
      <c r="AA193" s="9">
        <f>[1]Sheet1!DG562</f>
        <v>472</v>
      </c>
      <c r="AB193" s="9">
        <f>[1]Sheet1!DH562</f>
        <v>539</v>
      </c>
      <c r="AC193" s="9">
        <f>[1]Sheet1!DI562</f>
        <v>539</v>
      </c>
      <c r="AD193" s="9">
        <f>[1]Sheet1!DJ562</f>
        <v>726</v>
      </c>
      <c r="AE193" s="9">
        <f>[1]Sheet1!DK562</f>
        <v>-102</v>
      </c>
      <c r="AF193" s="9">
        <f>[1]Sheet1!DL562</f>
        <v>-150</v>
      </c>
      <c r="AG193" s="9">
        <f>[1]Sheet1!DM562</f>
        <v>319</v>
      </c>
      <c r="AH193" s="9">
        <f>[1]Sheet1!DN562</f>
        <v>365</v>
      </c>
      <c r="AI193" s="9">
        <f>[1]Sheet1!DO562</f>
        <v>862</v>
      </c>
      <c r="AJ193" s="9">
        <f>[1]Sheet1!DP562</f>
        <v>680</v>
      </c>
      <c r="AK193" s="9">
        <f>[1]Sheet1!DQ562</f>
        <v>-94</v>
      </c>
      <c r="AL193" s="9">
        <f>[1]Sheet1!DR562</f>
        <v>113</v>
      </c>
      <c r="AM193" s="9">
        <f>[1]Sheet1!DS562</f>
        <v>351</v>
      </c>
      <c r="AN193" s="9">
        <f>[1]Sheet1!DT562</f>
        <v>709</v>
      </c>
      <c r="AO193" s="9">
        <f>[1]Sheet1!DU562</f>
        <v>408</v>
      </c>
      <c r="AP193" s="9">
        <f>[1]Sheet1!DV562</f>
        <v>371</v>
      </c>
      <c r="AQ193" s="9">
        <f>[1]Sheet1!DW562</f>
        <v>-176</v>
      </c>
      <c r="AR193" s="9">
        <f>[1]Sheet1!DX562</f>
        <v>-208</v>
      </c>
      <c r="AS193" s="9">
        <f>[1]Sheet1!DY562</f>
        <v>-324</v>
      </c>
      <c r="AT193" s="9">
        <f>[1]Sheet1!DZ562</f>
        <v>-122</v>
      </c>
      <c r="AU193" s="9">
        <f>[1]Sheet1!EA562</f>
        <v>-241</v>
      </c>
      <c r="AV193" s="9">
        <f>[1]Sheet1!EB562</f>
        <v>-42</v>
      </c>
      <c r="AW193" s="9">
        <f>[1]Sheet1!EC562</f>
        <v>-175</v>
      </c>
      <c r="AX193" s="9">
        <f>[1]Sheet1!ED562</f>
        <v>464</v>
      </c>
      <c r="AY193" s="9">
        <f>[1]Sheet1!EE562</f>
        <v>172</v>
      </c>
      <c r="AZ193" s="9">
        <f>[1]Sheet1!EF562</f>
        <v>-285</v>
      </c>
      <c r="BA193" s="9">
        <f>[1]Sheet1!EG562</f>
        <v>-14</v>
      </c>
      <c r="BB193" s="9">
        <f>[1]Sheet1!EH562</f>
        <v>-28</v>
      </c>
      <c r="BC193" s="9">
        <f>[1]Sheet1!EI562</f>
        <v>-73</v>
      </c>
      <c r="BD193" s="9">
        <f>[1]Sheet1!EJ562</f>
        <v>-165</v>
      </c>
      <c r="BE193" s="9">
        <f>[1]Sheet1!EK562</f>
        <v>-21</v>
      </c>
      <c r="BF193" s="9">
        <f>[1]Sheet1!EL562</f>
        <v>205</v>
      </c>
      <c r="BG193" s="9">
        <f>[1]Sheet1!EM562</f>
        <v>207</v>
      </c>
      <c r="BH193" s="9">
        <f>[1]Sheet1!EN562</f>
        <v>143</v>
      </c>
      <c r="BI193" s="9">
        <f>[1]Sheet1!EO562</f>
        <v>213</v>
      </c>
      <c r="BJ193" s="9">
        <f>[1]Sheet1!EP562</f>
        <v>441</v>
      </c>
      <c r="BK193" s="9">
        <f>[1]Sheet1!EQ562</f>
        <v>53</v>
      </c>
      <c r="BL193" s="9">
        <f>[1]Sheet1!ER562</f>
        <v>342</v>
      </c>
      <c r="BM193" s="9">
        <f>[1]Sheet1!ES562</f>
        <v>273</v>
      </c>
      <c r="BN193" s="9">
        <f>[1]Sheet1!ET562</f>
        <v>22</v>
      </c>
      <c r="BO193" s="9">
        <f>[1]Sheet1!EU562</f>
        <v>-103</v>
      </c>
      <c r="BP193" s="9">
        <f>[1]Sheet1!EV562</f>
        <v>435</v>
      </c>
      <c r="BQ193" s="9">
        <f>[1]Sheet1!EW562</f>
        <v>726</v>
      </c>
      <c r="BR193" s="9">
        <f>[1]Sheet1!EX562</f>
        <v>778</v>
      </c>
      <c r="BS193" s="9">
        <f>[1]Sheet1!EY562</f>
        <v>-507</v>
      </c>
      <c r="BT193" s="9">
        <f>[1]Sheet1!EZ562</f>
        <v>-208</v>
      </c>
      <c r="BU193" s="9">
        <f>[1]Sheet1!FA562</f>
        <v>-96</v>
      </c>
      <c r="BV193" s="9">
        <f>[1]Sheet1!FB562</f>
        <v>-314</v>
      </c>
      <c r="BW193" s="9">
        <f>[1]Sheet1!FC562</f>
        <v>226</v>
      </c>
      <c r="BX193" s="9">
        <f>[1]Sheet1!FD562</f>
        <v>624</v>
      </c>
      <c r="BY193" s="9">
        <f>[1]Sheet1!FE562</f>
        <v>969</v>
      </c>
      <c r="BZ193" s="9">
        <f>[1]Sheet1!FF562</f>
        <v>905</v>
      </c>
      <c r="CA193" s="9">
        <f>[1]Sheet1!FG562</f>
        <v>425</v>
      </c>
      <c r="CB193" s="9">
        <f>[1]Sheet1!FH562</f>
        <v>972</v>
      </c>
      <c r="CC193" s="9">
        <f>[1]Sheet1!FI562</f>
        <v>665</v>
      </c>
      <c r="CD193" s="9">
        <f>[1]Sheet1!FJ562</f>
        <v>-535</v>
      </c>
      <c r="CE193" s="9">
        <f>[1]Sheet1!FK562</f>
        <v>-176</v>
      </c>
      <c r="CF193" s="9">
        <f>[1]Sheet1!FL562</f>
        <v>-232</v>
      </c>
      <c r="CG193" s="9">
        <f>[1]Sheet1!FM562</f>
        <v>9</v>
      </c>
      <c r="CH193" s="9">
        <f>[1]Sheet1!FN562</f>
        <v>-326</v>
      </c>
      <c r="CI193" s="9">
        <f>[1]Sheet1!FO562</f>
        <v>97</v>
      </c>
      <c r="CJ193" s="9">
        <f>[1]Sheet1!FP562</f>
        <v>-484</v>
      </c>
      <c r="CK193" s="9">
        <f>[1]Sheet1!FQ562</f>
        <v>465</v>
      </c>
      <c r="CL193" s="9">
        <f>[1]Sheet1!FR562</f>
        <v>1582</v>
      </c>
      <c r="CM193" s="9">
        <f>[1]Sheet1!FS562</f>
        <v>-106</v>
      </c>
      <c r="CN193" s="9">
        <f>[1]Sheet1!FT562</f>
        <v>-243</v>
      </c>
      <c r="CO193" s="9">
        <f>[1]Sheet1!FU562</f>
        <v>-396</v>
      </c>
      <c r="CP193" s="9">
        <f>[1]Sheet1!FV562</f>
        <v>-363</v>
      </c>
      <c r="CQ193" s="9">
        <f>[1]Sheet1!FW562</f>
        <v>19</v>
      </c>
      <c r="CR193" s="9">
        <f>[1]Sheet1!FX562</f>
        <v>289</v>
      </c>
      <c r="CS193" s="9">
        <f>[1]Sheet1!FY562</f>
        <v>289</v>
      </c>
      <c r="CT193" s="9">
        <f>[1]Sheet1!FZ562</f>
        <v>-224</v>
      </c>
      <c r="CU193" s="9">
        <f>[1]Sheet1!GA562</f>
        <v>-247</v>
      </c>
      <c r="CV193" s="9">
        <f>[1]Sheet1!GB562</f>
        <v>-169</v>
      </c>
      <c r="CW193" s="9">
        <f>[1]Sheet1!GC562</f>
        <v>160</v>
      </c>
      <c r="CX193" s="9">
        <f>[1]Sheet1!GD562</f>
        <v>-29</v>
      </c>
      <c r="CY193" s="9">
        <f>[1]Sheet1!GE562</f>
        <v>818</v>
      </c>
      <c r="CZ193" s="9">
        <f>[1]Sheet1!GF562</f>
        <v>1471</v>
      </c>
      <c r="DA193" s="9">
        <f>[1]Sheet1!GG562</f>
        <v>1335</v>
      </c>
      <c r="DB193" s="9">
        <f>[1]Sheet1!GH562</f>
        <v>-317</v>
      </c>
      <c r="DC193" s="9">
        <f>[1]Sheet1!GI562</f>
        <v>-391</v>
      </c>
      <c r="DD193" s="9">
        <f>[1]Sheet1!GJ562</f>
        <v>-303</v>
      </c>
      <c r="DE193" s="9">
        <f>[1]Sheet1!GK562</f>
        <v>-524</v>
      </c>
      <c r="DF193" s="9">
        <f>[1]Sheet1!GL562</f>
        <v>-447</v>
      </c>
      <c r="DG193" s="9">
        <f>[1]Sheet1!GM562</f>
        <v>-49</v>
      </c>
      <c r="DH193" s="9">
        <f>[1]Sheet1!GN562</f>
        <v>620</v>
      </c>
      <c r="DI193" s="9">
        <f>[1]Sheet1!GO562</f>
        <v>825</v>
      </c>
      <c r="DJ193" s="9">
        <f>[1]Sheet1!GP562</f>
        <v>145</v>
      </c>
      <c r="DK193" s="9">
        <f>[1]Sheet1!GQ562</f>
        <v>-162</v>
      </c>
      <c r="DL193" s="9">
        <f>[1]Sheet1!GR562</f>
        <v>650</v>
      </c>
      <c r="DM193" s="9">
        <f>[1]Sheet1!GS562</f>
        <v>1282</v>
      </c>
      <c r="DN193" s="9">
        <f>[1]Sheet1!GT562</f>
        <v>2092</v>
      </c>
      <c r="DO193" s="9">
        <f>[1]Sheet1!GU562</f>
        <v>2165</v>
      </c>
      <c r="DP193" s="9">
        <f>[1]Sheet1!GV562</f>
        <v>3054</v>
      </c>
      <c r="DQ193" s="9">
        <f>[1]Sheet1!GW562</f>
        <v>930</v>
      </c>
      <c r="DR193" s="9">
        <f>[1]Sheet1!GX562</f>
        <v>-126</v>
      </c>
      <c r="DS193" s="9">
        <f>[1]Sheet1!GY562</f>
        <v>-342</v>
      </c>
      <c r="DT193" s="9">
        <f>[1]Sheet1!GZ562</f>
        <v>146</v>
      </c>
      <c r="DU193" s="9">
        <f>[1]Sheet1!HA562</f>
        <v>128</v>
      </c>
      <c r="DV193" s="9">
        <f>[1]Sheet1!HB562</f>
        <v>74</v>
      </c>
      <c r="DW193" s="9">
        <f>[1]Sheet1!HC562</f>
        <v>74</v>
      </c>
      <c r="DX193" s="9">
        <f>[1]Sheet1!HD562</f>
        <v>223</v>
      </c>
      <c r="DY193" s="9">
        <f>[1]Sheet1!HE562</f>
        <v>273</v>
      </c>
      <c r="DZ193" s="9">
        <f>[1]Sheet1!HF562</f>
        <v>-55</v>
      </c>
      <c r="EA193" s="9">
        <f>[1]Sheet1!HG562</f>
        <v>361</v>
      </c>
      <c r="EB193" s="9">
        <f>[1]Sheet1!HH562</f>
        <v>174</v>
      </c>
      <c r="EC193" s="9">
        <f>[1]Sheet1!HI562</f>
        <v>479</v>
      </c>
      <c r="ED193" s="9">
        <f>[1]Sheet1!HJ562</f>
        <v>210</v>
      </c>
      <c r="EE193" s="9">
        <f>[1]Sheet1!HK562</f>
        <v>70</v>
      </c>
      <c r="EF193" s="9">
        <f>[1]Sheet1!HL562</f>
        <v>58</v>
      </c>
      <c r="EG193" s="9">
        <f>[1]Sheet1!HM562</f>
        <v>64</v>
      </c>
      <c r="EH193" s="9">
        <f>[1]Sheet1!HN562</f>
        <v>615</v>
      </c>
      <c r="EI193" s="9">
        <f>[1]Sheet1!HO562</f>
        <v>709</v>
      </c>
      <c r="EJ193" s="9">
        <f>[1]Sheet1!HP562</f>
        <v>202</v>
      </c>
      <c r="EK193" s="9">
        <f>[1]Sheet1!HQ562</f>
        <v>209</v>
      </c>
      <c r="EL193" s="9">
        <f>[1]Sheet1!HR562</f>
        <v>246</v>
      </c>
      <c r="EM193" s="9">
        <f>[1]Sheet1!HS562</f>
        <v>102</v>
      </c>
      <c r="EN193" s="9">
        <f>[1]Sheet1!HT562</f>
        <v>-292</v>
      </c>
      <c r="EO193" s="9">
        <f>[1]Sheet1!HU562</f>
        <v>55</v>
      </c>
      <c r="EP193" s="9">
        <f>[1]Sheet1!HV562</f>
        <v>78</v>
      </c>
      <c r="EQ193" s="9">
        <f>[1]Sheet1!HW562</f>
        <v>37</v>
      </c>
      <c r="ER193" s="9">
        <f>[1]Sheet1!HX562</f>
        <v>275</v>
      </c>
      <c r="ES193" s="9">
        <f>[1]Sheet1!HY562</f>
        <v>599</v>
      </c>
      <c r="ET193" s="9">
        <f>[1]Sheet1!HZ562</f>
        <v>499</v>
      </c>
      <c r="EU193" s="9">
        <f>[1]Sheet1!IA562</f>
        <v>417</v>
      </c>
      <c r="EV193" s="9">
        <f>[1]Sheet1!IB562</f>
        <v>198</v>
      </c>
      <c r="EW193" s="9">
        <f>[1]Sheet1!IC562</f>
        <v>179</v>
      </c>
      <c r="EX193" s="9">
        <f>[1]Sheet1!ID562</f>
        <v>120</v>
      </c>
      <c r="EY193" s="9">
        <f>[1]Sheet1!IE562</f>
        <v>550</v>
      </c>
      <c r="EZ193" s="9">
        <f>[1]Sheet1!IF562</f>
        <v>-216</v>
      </c>
      <c r="FA193" s="9">
        <f>[1]Sheet1!IG562</f>
        <v>261</v>
      </c>
      <c r="FB193" s="9">
        <f>[1]Sheet1!IH562</f>
        <v>404</v>
      </c>
      <c r="FC193" s="9">
        <f>[1]Sheet1!II562</f>
        <v>464</v>
      </c>
      <c r="FD193" s="9">
        <f>[1]Sheet1!IJ562</f>
        <v>343</v>
      </c>
      <c r="FE193" s="9">
        <f>[1]Sheet1!IK562</f>
        <v>292</v>
      </c>
      <c r="FF193" s="9">
        <f>[1]Sheet1!IL562</f>
        <v>-123</v>
      </c>
      <c r="FG193" s="9">
        <f>[1]Sheet1!IM562</f>
        <v>96</v>
      </c>
      <c r="FH193" s="9">
        <f>[1]Sheet1!IN562</f>
        <v>194</v>
      </c>
      <c r="FI193" s="9">
        <f>[1]Sheet1!IO562</f>
        <v>230</v>
      </c>
      <c r="FJ193" s="9">
        <f>[1]Sheet1!IP562</f>
        <v>48</v>
      </c>
      <c r="FK193" s="9">
        <f>[1]Sheet1!IQ562</f>
        <v>89</v>
      </c>
      <c r="FL193" s="9">
        <f>[1]Sheet1!IR562</f>
        <v>1072</v>
      </c>
      <c r="FM193" s="9">
        <f>[1]Sheet1!IS562</f>
        <v>748</v>
      </c>
      <c r="FN193" s="9">
        <f>[1]Sheet1!B604</f>
        <v>847</v>
      </c>
      <c r="FO193" s="9">
        <f>[1]Sheet1!C604</f>
        <v>536</v>
      </c>
      <c r="FP193" s="9">
        <f>[1]Sheet1!D604</f>
        <v>1397</v>
      </c>
      <c r="FQ193" s="9">
        <f>[1]Sheet1!E604</f>
        <v>1185</v>
      </c>
      <c r="FR193" s="9">
        <f>[1]Sheet1!F604</f>
        <v>467</v>
      </c>
      <c r="FS193" s="9">
        <f>[1]Sheet1!G604</f>
        <v>330</v>
      </c>
      <c r="FT193" s="9">
        <f>[1]Sheet1!H604</f>
        <v>88</v>
      </c>
      <c r="FU193" s="9">
        <f>[1]Sheet1!I604</f>
        <v>-52</v>
      </c>
      <c r="FV193" s="9">
        <f>[1]Sheet1!J604</f>
        <v>-668</v>
      </c>
      <c r="FW193" s="9">
        <f>[1]Sheet1!K604</f>
        <v>2068</v>
      </c>
      <c r="FX193" s="9">
        <f>[1]Sheet1!L604</f>
        <v>2938</v>
      </c>
      <c r="FY193" s="9">
        <f>[1]Sheet1!M604</f>
        <v>2051</v>
      </c>
      <c r="FZ193" s="9">
        <f>[1]Sheet1!N604</f>
        <v>368</v>
      </c>
      <c r="GA193" s="9">
        <f>[1]Sheet1!O604</f>
        <v>-287</v>
      </c>
      <c r="GB193" s="9">
        <f>[1]Sheet1!P604</f>
        <v>-485</v>
      </c>
      <c r="GC193" s="9">
        <f>[1]Sheet1!Q604</f>
        <v>-369</v>
      </c>
      <c r="GD193" s="9">
        <f>[1]Sheet1!R604</f>
        <v>-1187</v>
      </c>
      <c r="GE193" s="9">
        <f>[1]Sheet1!S604</f>
        <v>-823</v>
      </c>
      <c r="GF193" s="9">
        <f>[1]Sheet1!T604</f>
        <v>-501</v>
      </c>
      <c r="GG193" s="9">
        <f>[1]Sheet1!U604</f>
        <v>713</v>
      </c>
      <c r="GH193" s="9">
        <f>[1]Sheet1!V604</f>
        <v>1274</v>
      </c>
      <c r="GI193" s="9">
        <f>[1]Sheet1!W604</f>
        <v>499</v>
      </c>
      <c r="GJ193" s="9">
        <f>[1]Sheet1!X604</f>
        <v>-1028</v>
      </c>
      <c r="GK193" s="9">
        <f>[1]Sheet1!Y604</f>
        <v>-1059</v>
      </c>
      <c r="GL193" s="9">
        <f>[1]Sheet1!Z604</f>
        <v>-1485</v>
      </c>
      <c r="GM193" s="9">
        <f>[1]Sheet1!AA604</f>
        <v>-1724</v>
      </c>
      <c r="GN193" s="9">
        <f>[1]Sheet1!AB604</f>
        <v>-1389</v>
      </c>
      <c r="GO193" s="9">
        <f>[1]Sheet1!AC604</f>
        <v>-1192</v>
      </c>
      <c r="GP193" s="9">
        <f>[1]Sheet1!AD604</f>
        <v>-333</v>
      </c>
      <c r="GQ193" s="9">
        <f>[1]Sheet1!AE604</f>
        <v>1543</v>
      </c>
      <c r="GR193" s="9">
        <f>[1]Sheet1!AF604</f>
        <v>1731</v>
      </c>
      <c r="GS193" s="9">
        <f>[1]Sheet1!AG604</f>
        <v>949</v>
      </c>
      <c r="GT193" s="9">
        <f>[1]Sheet1!AH604</f>
        <v>925</v>
      </c>
      <c r="GU193" s="9">
        <f>[1]Sheet1!AI604</f>
        <v>435</v>
      </c>
      <c r="GV193" s="9">
        <f>[1]Sheet1!AJ604</f>
        <v>-1810</v>
      </c>
      <c r="GW193" s="9">
        <f>[1]Sheet1!AK604</f>
        <v>-2342</v>
      </c>
      <c r="GX193" s="9">
        <f>[1]Sheet1!AL604</f>
        <v>-2331</v>
      </c>
      <c r="GY193" s="9">
        <f>[1]Sheet1!AM604</f>
        <v>-880</v>
      </c>
      <c r="GZ193" s="9">
        <f>[1]Sheet1!AN604</f>
        <v>831</v>
      </c>
      <c r="HA193" s="9">
        <f>[1]Sheet1!AO604</f>
        <v>143</v>
      </c>
      <c r="HB193" s="9">
        <f>[1]Sheet1!AP604</f>
        <v>-974</v>
      </c>
      <c r="HC193" s="9">
        <f>[1]Sheet1!AQ604</f>
        <v>-453</v>
      </c>
      <c r="HD193" s="9">
        <f>[1]Sheet1!AR604</f>
        <v>-972</v>
      </c>
      <c r="HE193" s="9">
        <f>[1]Sheet1!AS604</f>
        <v>-362</v>
      </c>
      <c r="HF193" s="9">
        <f>[1]Sheet1!AT604</f>
        <v>997</v>
      </c>
      <c r="HG193" s="9">
        <f>[1]Sheet1!AU604</f>
        <v>1752</v>
      </c>
      <c r="HH193" s="9">
        <f>[1]Sheet1!AV604</f>
        <v>735</v>
      </c>
      <c r="HI193" s="9">
        <f>[1]Sheet1!AW604</f>
        <v>-830</v>
      </c>
      <c r="HJ193" s="9">
        <f>[1]Sheet1!AX604</f>
        <v>-2732</v>
      </c>
      <c r="HK193" s="9">
        <f>[1]Sheet1!AY604</f>
        <v>-2437</v>
      </c>
      <c r="HL193" s="9">
        <f>[1]Sheet1!AZ604</f>
        <v>-2558</v>
      </c>
      <c r="HM193" s="9">
        <f>[1]Sheet1!BA604</f>
        <v>-472</v>
      </c>
      <c r="HN193" s="9">
        <f>[1]Sheet1!BB604</f>
        <v>-1259</v>
      </c>
      <c r="HO193" s="9">
        <f>[1]Sheet1!BC604</f>
        <v>992</v>
      </c>
      <c r="HP193" s="9">
        <f>[1]Sheet1!BD604</f>
        <v>1825</v>
      </c>
      <c r="HQ193" s="9">
        <f>[1]Sheet1!BE604</f>
        <v>714</v>
      </c>
      <c r="HR193" s="9">
        <f>[1]Sheet1!BF604</f>
        <v>0</v>
      </c>
      <c r="HS193" s="9">
        <f>[1]Sheet1!BG604</f>
        <v>0</v>
      </c>
      <c r="HT193" s="9">
        <f>[1]Sheet1!BH604</f>
        <v>0</v>
      </c>
      <c r="HU193" s="9">
        <f>[1]Sheet1!BI604</f>
        <v>0</v>
      </c>
      <c r="HV193" s="9">
        <f>[1]Sheet1!BJ604</f>
        <v>0</v>
      </c>
      <c r="HW193" s="9">
        <f>[1]Sheet1!BK604</f>
        <v>0</v>
      </c>
      <c r="HX193" s="9">
        <f>[1]Sheet1!BL604</f>
        <v>0</v>
      </c>
      <c r="HY193" s="9">
        <f>[1]Sheet1!BM604</f>
        <v>0</v>
      </c>
      <c r="HZ193" s="9">
        <f>[1]Sheet1!BN604</f>
        <v>0</v>
      </c>
      <c r="IA193" s="9">
        <f>[1]Sheet1!BO604</f>
        <v>0</v>
      </c>
      <c r="IB193" s="9">
        <f>[1]Sheet1!BP604</f>
        <v>0</v>
      </c>
    </row>
    <row r="194" spans="1:236" x14ac:dyDescent="0.15">
      <c r="A194" s="1" t="s">
        <v>16</v>
      </c>
      <c r="B194" s="9">
        <f>[1]Sheet1!CH563</f>
        <v>-807</v>
      </c>
      <c r="C194" s="9">
        <f>[1]Sheet1!CI563</f>
        <v>-238</v>
      </c>
      <c r="D194" s="9">
        <f>[1]Sheet1!CJ563</f>
        <v>593</v>
      </c>
      <c r="E194" s="9">
        <f>[1]Sheet1!CK563</f>
        <v>656</v>
      </c>
      <c r="F194" s="9">
        <f>[1]Sheet1!CL563</f>
        <v>3338</v>
      </c>
      <c r="G194" s="9">
        <f>[1]Sheet1!CM563</f>
        <v>2811</v>
      </c>
      <c r="H194" s="9">
        <f>[1]Sheet1!CN563</f>
        <v>1987</v>
      </c>
      <c r="I194" s="9">
        <f>[1]Sheet1!CO563</f>
        <v>290</v>
      </c>
      <c r="J194" s="9">
        <f>[1]Sheet1!CP563</f>
        <v>-504</v>
      </c>
      <c r="K194" s="9">
        <f>[1]Sheet1!CQ563</f>
        <v>-532</v>
      </c>
      <c r="L194" s="9">
        <f>[1]Sheet1!CR563</f>
        <v>-809</v>
      </c>
      <c r="M194" s="9">
        <f>[1]Sheet1!CS563</f>
        <v>-210</v>
      </c>
      <c r="N194" s="9">
        <f>[1]Sheet1!CT563</f>
        <v>1147</v>
      </c>
      <c r="O194" s="9">
        <f>[1]Sheet1!CU563</f>
        <v>1105</v>
      </c>
      <c r="P194" s="9">
        <f>[1]Sheet1!CV563</f>
        <v>526</v>
      </c>
      <c r="Q194" s="9">
        <f>[1]Sheet1!CW563</f>
        <v>-61</v>
      </c>
      <c r="R194" s="9">
        <f>[1]Sheet1!CX563</f>
        <v>290</v>
      </c>
      <c r="S194" s="9">
        <f>[1]Sheet1!CY563</f>
        <v>35</v>
      </c>
      <c r="T194" s="9">
        <f>[1]Sheet1!CZ563</f>
        <v>-233</v>
      </c>
      <c r="U194" s="9">
        <f>[1]Sheet1!DA563</f>
        <v>-237</v>
      </c>
      <c r="V194" s="9">
        <f>[1]Sheet1!DB563</f>
        <v>-111</v>
      </c>
      <c r="W194" s="9">
        <f>[1]Sheet1!DC563</f>
        <v>-158</v>
      </c>
      <c r="X194" s="9">
        <f>[1]Sheet1!DD563</f>
        <v>-186</v>
      </c>
      <c r="Y194" s="9">
        <f>[1]Sheet1!DE563</f>
        <v>-30</v>
      </c>
      <c r="Z194" s="9">
        <f>[1]Sheet1!DF563</f>
        <v>159</v>
      </c>
      <c r="AA194" s="9">
        <f>[1]Sheet1!DG563</f>
        <v>53</v>
      </c>
      <c r="AB194" s="9">
        <f>[1]Sheet1!DH563</f>
        <v>-211</v>
      </c>
      <c r="AC194" s="9">
        <f>[1]Sheet1!DI563</f>
        <v>-94</v>
      </c>
      <c r="AD194" s="9">
        <f>[1]Sheet1!DJ563</f>
        <v>-52</v>
      </c>
      <c r="AE194" s="9">
        <f>[1]Sheet1!DK563</f>
        <v>-171</v>
      </c>
      <c r="AF194" s="9">
        <f>[1]Sheet1!DL563</f>
        <v>284</v>
      </c>
      <c r="AG194" s="9">
        <f>[1]Sheet1!DM563</f>
        <v>687</v>
      </c>
      <c r="AH194" s="9">
        <f>[1]Sheet1!DN563</f>
        <v>397</v>
      </c>
      <c r="AI194" s="9">
        <f>[1]Sheet1!DO563</f>
        <v>313</v>
      </c>
      <c r="AJ194" s="9">
        <f>[1]Sheet1!DP563</f>
        <v>278</v>
      </c>
      <c r="AK194" s="9">
        <f>[1]Sheet1!DQ563</f>
        <v>113</v>
      </c>
      <c r="AL194" s="9">
        <f>[1]Sheet1!DR563</f>
        <v>-10</v>
      </c>
      <c r="AM194" s="9">
        <f>[1]Sheet1!DS563</f>
        <v>-93</v>
      </c>
      <c r="AN194" s="9">
        <f>[1]Sheet1!DT563</f>
        <v>-99</v>
      </c>
      <c r="AO194" s="9">
        <f>[1]Sheet1!DU563</f>
        <v>148</v>
      </c>
      <c r="AP194" s="9">
        <f>[1]Sheet1!DV563</f>
        <v>400</v>
      </c>
      <c r="AQ194" s="9">
        <f>[1]Sheet1!DW563</f>
        <v>295</v>
      </c>
      <c r="AR194" s="9">
        <f>[1]Sheet1!DX563</f>
        <v>121</v>
      </c>
      <c r="AS194" s="9">
        <f>[1]Sheet1!DY563</f>
        <v>203</v>
      </c>
      <c r="AT194" s="9">
        <f>[1]Sheet1!DZ563</f>
        <v>10</v>
      </c>
      <c r="AU194" s="9">
        <f>[1]Sheet1!EA563</f>
        <v>-96</v>
      </c>
      <c r="AV194" s="9">
        <f>[1]Sheet1!EB563</f>
        <v>-27</v>
      </c>
      <c r="AW194" s="9">
        <f>[1]Sheet1!EC563</f>
        <v>161</v>
      </c>
      <c r="AX194" s="9">
        <f>[1]Sheet1!ED563</f>
        <v>226</v>
      </c>
      <c r="AY194" s="9">
        <f>[1]Sheet1!EE563</f>
        <v>-118</v>
      </c>
      <c r="AZ194" s="9">
        <f>[1]Sheet1!EF563</f>
        <v>-55</v>
      </c>
      <c r="BA194" s="9">
        <f>[1]Sheet1!EG563</f>
        <v>248</v>
      </c>
      <c r="BB194" s="9">
        <f>[1]Sheet1!EH563</f>
        <v>187</v>
      </c>
      <c r="BC194" s="9">
        <f>[1]Sheet1!EI563</f>
        <v>46</v>
      </c>
      <c r="BD194" s="9">
        <f>[1]Sheet1!EJ563</f>
        <v>-212</v>
      </c>
      <c r="BE194" s="9">
        <f>[1]Sheet1!EK563</f>
        <v>-333</v>
      </c>
      <c r="BF194" s="9">
        <f>[1]Sheet1!EL563</f>
        <v>-193</v>
      </c>
      <c r="BG194" s="9">
        <f>[1]Sheet1!EM563</f>
        <v>-174</v>
      </c>
      <c r="BH194" s="9">
        <f>[1]Sheet1!EN563</f>
        <v>38</v>
      </c>
      <c r="BI194" s="9">
        <f>[1]Sheet1!EO563</f>
        <v>37</v>
      </c>
      <c r="BJ194" s="9">
        <f>[1]Sheet1!EP563</f>
        <v>162</v>
      </c>
      <c r="BK194" s="9">
        <f>[1]Sheet1!EQ563</f>
        <v>298</v>
      </c>
      <c r="BL194" s="9">
        <f>[1]Sheet1!ER563</f>
        <v>222</v>
      </c>
      <c r="BM194" s="9">
        <f>[1]Sheet1!ES563</f>
        <v>185</v>
      </c>
      <c r="BN194" s="9">
        <f>[1]Sheet1!ET563</f>
        <v>185</v>
      </c>
      <c r="BO194" s="9">
        <f>[1]Sheet1!EU563</f>
        <v>160</v>
      </c>
      <c r="BP194" s="9">
        <f>[1]Sheet1!EV563</f>
        <v>180</v>
      </c>
      <c r="BQ194" s="9">
        <f>[1]Sheet1!EW563</f>
        <v>44</v>
      </c>
      <c r="BR194" s="9">
        <f>[1]Sheet1!EX563</f>
        <v>12</v>
      </c>
      <c r="BS194" s="9">
        <f>[1]Sheet1!EY563</f>
        <v>-122</v>
      </c>
      <c r="BT194" s="9">
        <f>[1]Sheet1!EZ563</f>
        <v>-243</v>
      </c>
      <c r="BU194" s="9">
        <f>[1]Sheet1!FA563</f>
        <v>-256</v>
      </c>
      <c r="BV194" s="9">
        <f>[1]Sheet1!FB563</f>
        <v>-253</v>
      </c>
      <c r="BW194" s="9">
        <f>[1]Sheet1!FC563</f>
        <v>-235</v>
      </c>
      <c r="BX194" s="9">
        <f>[1]Sheet1!FD563</f>
        <v>-109</v>
      </c>
      <c r="BY194" s="9">
        <f>[1]Sheet1!FE563</f>
        <v>-134</v>
      </c>
      <c r="BZ194" s="9">
        <f>[1]Sheet1!FF563</f>
        <v>-338</v>
      </c>
      <c r="CA194" s="9">
        <f>[1]Sheet1!FG563</f>
        <v>-110</v>
      </c>
      <c r="CB194" s="9">
        <f>[1]Sheet1!FH563</f>
        <v>32</v>
      </c>
      <c r="CC194" s="9">
        <f>[1]Sheet1!FI563</f>
        <v>-98</v>
      </c>
      <c r="CD194" s="9">
        <f>[1]Sheet1!FJ563</f>
        <v>-43</v>
      </c>
      <c r="CE194" s="9">
        <f>[1]Sheet1!FK563</f>
        <v>37</v>
      </c>
      <c r="CF194" s="9">
        <f>[1]Sheet1!FL563</f>
        <v>-109</v>
      </c>
      <c r="CG194" s="9">
        <f>[1]Sheet1!FM563</f>
        <v>-99</v>
      </c>
      <c r="CH194" s="9">
        <f>[1]Sheet1!FN563</f>
        <v>133</v>
      </c>
      <c r="CI194" s="9">
        <f>[1]Sheet1!FO563</f>
        <v>321</v>
      </c>
      <c r="CJ194" s="9">
        <f>[1]Sheet1!FP563</f>
        <v>32</v>
      </c>
      <c r="CK194" s="9">
        <f>[1]Sheet1!FQ563</f>
        <v>-74</v>
      </c>
      <c r="CL194" s="9">
        <f>[1]Sheet1!FR563</f>
        <v>157</v>
      </c>
      <c r="CM194" s="9">
        <f>[1]Sheet1!FS563</f>
        <v>138</v>
      </c>
      <c r="CN194" s="9">
        <f>[1]Sheet1!FT563</f>
        <v>0</v>
      </c>
      <c r="CO194" s="9">
        <f>[1]Sheet1!FU563</f>
        <v>43</v>
      </c>
      <c r="CP194" s="9">
        <f>[1]Sheet1!FV563</f>
        <v>-109</v>
      </c>
      <c r="CQ194" s="9">
        <f>[1]Sheet1!FW563</f>
        <v>-268</v>
      </c>
      <c r="CR194" s="9">
        <f>[1]Sheet1!FX563</f>
        <v>26</v>
      </c>
      <c r="CS194" s="9">
        <f>[1]Sheet1!FY563</f>
        <v>26</v>
      </c>
      <c r="CT194" s="9">
        <f>[1]Sheet1!FZ563</f>
        <v>-113</v>
      </c>
      <c r="CU194" s="9">
        <f>[1]Sheet1!GA563</f>
        <v>-33</v>
      </c>
      <c r="CV194" s="9">
        <f>[1]Sheet1!GB563</f>
        <v>15</v>
      </c>
      <c r="CW194" s="9">
        <f>[1]Sheet1!GC563</f>
        <v>-53</v>
      </c>
      <c r="CX194" s="9">
        <f>[1]Sheet1!GD563</f>
        <v>-192</v>
      </c>
      <c r="CY194" s="9">
        <f>[1]Sheet1!GE563</f>
        <v>-181</v>
      </c>
      <c r="CZ194" s="9">
        <f>[1]Sheet1!GF563</f>
        <v>3</v>
      </c>
      <c r="DA194" s="9">
        <f>[1]Sheet1!GG563</f>
        <v>-77</v>
      </c>
      <c r="DB194" s="9">
        <f>[1]Sheet1!GH563</f>
        <v>-389</v>
      </c>
      <c r="DC194" s="9">
        <f>[1]Sheet1!GI563</f>
        <v>-196</v>
      </c>
      <c r="DD194" s="9">
        <f>[1]Sheet1!GJ563</f>
        <v>-200</v>
      </c>
      <c r="DE194" s="9">
        <f>[1]Sheet1!GK563</f>
        <v>-279</v>
      </c>
      <c r="DF194" s="9">
        <f>[1]Sheet1!GL563</f>
        <v>-148</v>
      </c>
      <c r="DG194" s="9">
        <f>[1]Sheet1!GM563</f>
        <v>-260</v>
      </c>
      <c r="DH194" s="9">
        <f>[1]Sheet1!GN563</f>
        <v>-278</v>
      </c>
      <c r="DI194" s="9">
        <f>[1]Sheet1!GO563</f>
        <v>-435</v>
      </c>
      <c r="DJ194" s="9">
        <f>[1]Sheet1!GP563</f>
        <v>-141</v>
      </c>
      <c r="DK194" s="9">
        <f>[1]Sheet1!GQ563</f>
        <v>-34</v>
      </c>
      <c r="DL194" s="9">
        <f>[1]Sheet1!GR563</f>
        <v>-3</v>
      </c>
      <c r="DM194" s="9">
        <f>[1]Sheet1!GS563</f>
        <v>-106</v>
      </c>
      <c r="DN194" s="9">
        <f>[1]Sheet1!GT563</f>
        <v>55</v>
      </c>
      <c r="DO194" s="9">
        <f>[1]Sheet1!GU563</f>
        <v>145</v>
      </c>
      <c r="DP194" s="9">
        <f>[1]Sheet1!GV563</f>
        <v>114</v>
      </c>
      <c r="DQ194" s="9">
        <f>[1]Sheet1!GW563</f>
        <v>210</v>
      </c>
      <c r="DR194" s="9">
        <f>[1]Sheet1!GX563</f>
        <v>90</v>
      </c>
      <c r="DS194" s="9">
        <f>[1]Sheet1!GY563</f>
        <v>-163</v>
      </c>
      <c r="DT194" s="9">
        <f>[1]Sheet1!GZ563</f>
        <v>-257</v>
      </c>
      <c r="DU194" s="9">
        <f>[1]Sheet1!HA563</f>
        <v>-49</v>
      </c>
      <c r="DV194" s="9">
        <f>[1]Sheet1!HB563</f>
        <v>-33</v>
      </c>
      <c r="DW194" s="9">
        <f>[1]Sheet1!HC563</f>
        <v>144</v>
      </c>
      <c r="DX194" s="9">
        <f>[1]Sheet1!HD563</f>
        <v>219</v>
      </c>
      <c r="DY194" s="9">
        <f>[1]Sheet1!HE563</f>
        <v>86</v>
      </c>
      <c r="DZ194" s="9">
        <f>[1]Sheet1!HF563</f>
        <v>-198</v>
      </c>
      <c r="EA194" s="9">
        <f>[1]Sheet1!HG563</f>
        <v>93</v>
      </c>
      <c r="EB194" s="9">
        <f>[1]Sheet1!HH563</f>
        <v>35</v>
      </c>
      <c r="EC194" s="9">
        <f>[1]Sheet1!HI563</f>
        <v>172</v>
      </c>
      <c r="ED194" s="9">
        <f>[1]Sheet1!HJ563</f>
        <v>103</v>
      </c>
      <c r="EE194" s="9">
        <f>[1]Sheet1!HK563</f>
        <v>215</v>
      </c>
      <c r="EF194" s="9">
        <f>[1]Sheet1!HL563</f>
        <v>251</v>
      </c>
      <c r="EG194" s="9">
        <f>[1]Sheet1!HM563</f>
        <v>156</v>
      </c>
      <c r="EH194" s="9">
        <f>[1]Sheet1!HN563</f>
        <v>291</v>
      </c>
      <c r="EI194" s="9">
        <f>[1]Sheet1!HO563</f>
        <v>-57</v>
      </c>
      <c r="EJ194" s="9">
        <f>[1]Sheet1!HP563</f>
        <v>-47</v>
      </c>
      <c r="EK194" s="9">
        <f>[1]Sheet1!HQ563</f>
        <v>-77</v>
      </c>
      <c r="EL194" s="9">
        <f>[1]Sheet1!HR563</f>
        <v>-105</v>
      </c>
      <c r="EM194" s="9">
        <f>[1]Sheet1!HS563</f>
        <v>-101</v>
      </c>
      <c r="EN194" s="9">
        <f>[1]Sheet1!HT563</f>
        <v>-2</v>
      </c>
      <c r="EO194" s="9">
        <f>[1]Sheet1!HU563</f>
        <v>-302</v>
      </c>
      <c r="EP194" s="9">
        <f>[1]Sheet1!HV563</f>
        <v>-21</v>
      </c>
      <c r="EQ194" s="9">
        <f>[1]Sheet1!HW563</f>
        <v>136</v>
      </c>
      <c r="ER194" s="9">
        <f>[1]Sheet1!HX563</f>
        <v>110</v>
      </c>
      <c r="ES194" s="9">
        <f>[1]Sheet1!HY563</f>
        <v>-14</v>
      </c>
      <c r="ET194" s="9">
        <f>[1]Sheet1!HZ563</f>
        <v>-32</v>
      </c>
      <c r="EU194" s="9">
        <f>[1]Sheet1!IA563</f>
        <v>-257</v>
      </c>
      <c r="EV194" s="9">
        <f>[1]Sheet1!IB563</f>
        <v>-47</v>
      </c>
      <c r="EW194" s="9">
        <f>[1]Sheet1!IC563</f>
        <v>-14</v>
      </c>
      <c r="EX194" s="9">
        <f>[1]Sheet1!ID563</f>
        <v>-138</v>
      </c>
      <c r="EY194" s="9">
        <f>[1]Sheet1!IE563</f>
        <v>-185</v>
      </c>
      <c r="EZ194" s="9">
        <f>[1]Sheet1!IF563</f>
        <v>-62</v>
      </c>
      <c r="FA194" s="9">
        <f>[1]Sheet1!IG563</f>
        <v>183</v>
      </c>
      <c r="FB194" s="9">
        <f>[1]Sheet1!IH563</f>
        <v>164</v>
      </c>
      <c r="FC194" s="9">
        <f>[1]Sheet1!II563</f>
        <v>225</v>
      </c>
      <c r="FD194" s="9">
        <f>[1]Sheet1!IJ563</f>
        <v>-71</v>
      </c>
      <c r="FE194" s="9">
        <f>[1]Sheet1!IK563</f>
        <v>9</v>
      </c>
      <c r="FF194" s="9">
        <f>[1]Sheet1!IL563</f>
        <v>-139</v>
      </c>
      <c r="FG194" s="9">
        <f>[1]Sheet1!IM563</f>
        <v>36</v>
      </c>
      <c r="FH194" s="9">
        <f>[1]Sheet1!IN563</f>
        <v>91</v>
      </c>
      <c r="FI194" s="9">
        <f>[1]Sheet1!IO563</f>
        <v>157</v>
      </c>
      <c r="FJ194" s="9">
        <f>[1]Sheet1!IP563</f>
        <v>204</v>
      </c>
      <c r="FK194" s="9">
        <f>[1]Sheet1!IQ563</f>
        <v>772</v>
      </c>
      <c r="FL194" s="9">
        <f>[1]Sheet1!IR563</f>
        <v>1216</v>
      </c>
      <c r="FM194" s="9">
        <f>[1]Sheet1!IS563</f>
        <v>575</v>
      </c>
      <c r="FN194" s="9">
        <f>[1]Sheet1!B605</f>
        <v>601</v>
      </c>
      <c r="FO194" s="9">
        <f>[1]Sheet1!C605</f>
        <v>430</v>
      </c>
      <c r="FP194" s="9">
        <f>[1]Sheet1!D605</f>
        <v>568</v>
      </c>
      <c r="FQ194" s="9">
        <f>[1]Sheet1!E605</f>
        <v>549</v>
      </c>
      <c r="FR194" s="9">
        <f>[1]Sheet1!F605</f>
        <v>270</v>
      </c>
      <c r="FS194" s="9">
        <f>[1]Sheet1!G605</f>
        <v>6</v>
      </c>
      <c r="FT194" s="9">
        <f>[1]Sheet1!H605</f>
        <v>-109</v>
      </c>
      <c r="FU194" s="9">
        <f>[1]Sheet1!I605</f>
        <v>-125</v>
      </c>
      <c r="FV194" s="9">
        <f>[1]Sheet1!J605</f>
        <v>-180</v>
      </c>
      <c r="FW194" s="9">
        <f>[1]Sheet1!K605</f>
        <v>1760</v>
      </c>
      <c r="FX194" s="9">
        <f>[1]Sheet1!L605</f>
        <v>1704</v>
      </c>
      <c r="FY194" s="9">
        <f>[1]Sheet1!M605</f>
        <v>1171</v>
      </c>
      <c r="FZ194" s="9">
        <f>[1]Sheet1!N605</f>
        <v>184</v>
      </c>
      <c r="GA194" s="9">
        <f>[1]Sheet1!O605</f>
        <v>-396</v>
      </c>
      <c r="GB194" s="9">
        <f>[1]Sheet1!P605</f>
        <v>-520</v>
      </c>
      <c r="GC194" s="9">
        <f>[1]Sheet1!Q605</f>
        <v>-599</v>
      </c>
      <c r="GD194" s="9">
        <f>[1]Sheet1!R605</f>
        <v>-461</v>
      </c>
      <c r="GE194" s="9">
        <f>[1]Sheet1!S605</f>
        <v>125</v>
      </c>
      <c r="GF194" s="9">
        <f>[1]Sheet1!T605</f>
        <v>1024</v>
      </c>
      <c r="GG194" s="9">
        <f>[1]Sheet1!U605</f>
        <v>2126</v>
      </c>
      <c r="GH194" s="9">
        <f>[1]Sheet1!V605</f>
        <v>1871</v>
      </c>
      <c r="GI194" s="9">
        <f>[1]Sheet1!W605</f>
        <v>670</v>
      </c>
      <c r="GJ194" s="9">
        <f>[1]Sheet1!X605</f>
        <v>-267</v>
      </c>
      <c r="GK194" s="9">
        <f>[1]Sheet1!Y605</f>
        <v>-371</v>
      </c>
      <c r="GL194" s="9">
        <f>[1]Sheet1!Z605</f>
        <v>-730</v>
      </c>
      <c r="GM194" s="9">
        <f>[1]Sheet1!AA605</f>
        <v>-929</v>
      </c>
      <c r="GN194" s="9">
        <f>[1]Sheet1!AB605</f>
        <v>-769</v>
      </c>
      <c r="GO194" s="9">
        <f>[1]Sheet1!AC605</f>
        <v>-462</v>
      </c>
      <c r="GP194" s="9">
        <f>[1]Sheet1!AD605</f>
        <v>704</v>
      </c>
      <c r="GQ194" s="9">
        <f>[1]Sheet1!AE605</f>
        <v>2819</v>
      </c>
      <c r="GR194" s="9">
        <f>[1]Sheet1!AF605</f>
        <v>2815</v>
      </c>
      <c r="GS194" s="9">
        <f>[1]Sheet1!AG605</f>
        <v>1778</v>
      </c>
      <c r="GT194" s="9">
        <f>[1]Sheet1!AH605</f>
        <v>1783</v>
      </c>
      <c r="GU194" s="9">
        <f>[1]Sheet1!AI605</f>
        <v>191</v>
      </c>
      <c r="GV194" s="9">
        <f>[1]Sheet1!AJ605</f>
        <v>-773</v>
      </c>
      <c r="GW194" s="9">
        <f>[1]Sheet1!AK605</f>
        <v>-1382</v>
      </c>
      <c r="GX194" s="9">
        <f>[1]Sheet1!AL605</f>
        <v>-1470</v>
      </c>
      <c r="GY194" s="9">
        <f>[1]Sheet1!AM605</f>
        <v>-159</v>
      </c>
      <c r="GZ194" s="9">
        <f>[1]Sheet1!AN605</f>
        <v>49</v>
      </c>
      <c r="HA194" s="9">
        <f>[1]Sheet1!AO605</f>
        <v>577</v>
      </c>
      <c r="HB194" s="9">
        <f>[1]Sheet1!AP605</f>
        <v>61</v>
      </c>
      <c r="HC194" s="9">
        <f>[1]Sheet1!AQ605</f>
        <v>-626</v>
      </c>
      <c r="HD194" s="9">
        <f>[1]Sheet1!AR605</f>
        <v>-1162</v>
      </c>
      <c r="HE194" s="9">
        <f>[1]Sheet1!AS605</f>
        <v>-295</v>
      </c>
      <c r="HF194" s="9">
        <f>[1]Sheet1!AT605</f>
        <v>-164</v>
      </c>
      <c r="HG194" s="9">
        <f>[1]Sheet1!AU605</f>
        <v>389</v>
      </c>
      <c r="HH194" s="9">
        <f>[1]Sheet1!AV605</f>
        <v>279</v>
      </c>
      <c r="HI194" s="9">
        <f>[1]Sheet1!AW605</f>
        <v>-797</v>
      </c>
      <c r="HJ194" s="9">
        <f>[1]Sheet1!AX605</f>
        <v>-1181</v>
      </c>
      <c r="HK194" s="9">
        <f>[1]Sheet1!AY605</f>
        <v>-980</v>
      </c>
      <c r="HL194" s="9">
        <f>[1]Sheet1!AZ605</f>
        <v>-1883</v>
      </c>
      <c r="HM194" s="9">
        <f>[1]Sheet1!BA605</f>
        <v>-1118</v>
      </c>
      <c r="HN194" s="9">
        <f>[1]Sheet1!BB605</f>
        <v>-1475</v>
      </c>
      <c r="HO194" s="9">
        <f>[1]Sheet1!BC605</f>
        <v>746</v>
      </c>
      <c r="HP194" s="9">
        <f>[1]Sheet1!BD605</f>
        <v>1459</v>
      </c>
      <c r="HQ194" s="9">
        <f>[1]Sheet1!BE605</f>
        <v>614</v>
      </c>
      <c r="HR194" s="9">
        <f>[1]Sheet1!BF605</f>
        <v>0</v>
      </c>
      <c r="HS194" s="9">
        <f>[1]Sheet1!BG605</f>
        <v>0</v>
      </c>
      <c r="HT194" s="9">
        <f>[1]Sheet1!BH605</f>
        <v>0</v>
      </c>
      <c r="HU194" s="9">
        <f>[1]Sheet1!BI605</f>
        <v>0</v>
      </c>
      <c r="HV194" s="9">
        <f>[1]Sheet1!BJ605</f>
        <v>0</v>
      </c>
      <c r="HW194" s="9">
        <f>[1]Sheet1!BK605</f>
        <v>0</v>
      </c>
      <c r="HX194" s="9">
        <f>[1]Sheet1!BL605</f>
        <v>0</v>
      </c>
      <c r="HY194" s="9">
        <f>[1]Sheet1!BM605</f>
        <v>0</v>
      </c>
      <c r="HZ194" s="9">
        <f>[1]Sheet1!BN605</f>
        <v>0</v>
      </c>
      <c r="IA194" s="9">
        <f>[1]Sheet1!BO605</f>
        <v>0</v>
      </c>
      <c r="IB194" s="9">
        <f>[1]Sheet1!BP605</f>
        <v>0</v>
      </c>
    </row>
    <row r="195" spans="1:236" x14ac:dyDescent="0.15">
      <c r="A195" s="1" t="s">
        <v>17</v>
      </c>
      <c r="B195" s="82">
        <f>[1]Sheet1!CH564</f>
        <v>0</v>
      </c>
      <c r="C195" s="82">
        <f>[1]Sheet1!CI564</f>
        <v>0</v>
      </c>
      <c r="D195" s="82">
        <f>[1]Sheet1!CJ564</f>
        <v>0</v>
      </c>
      <c r="E195" s="82">
        <f>[1]Sheet1!CK564</f>
        <v>0</v>
      </c>
      <c r="F195" s="82">
        <f>[1]Sheet1!CL564</f>
        <v>0</v>
      </c>
      <c r="G195" s="82">
        <f>[1]Sheet1!CM564</f>
        <v>0</v>
      </c>
      <c r="H195" s="82">
        <f>[1]Sheet1!CN564</f>
        <v>0</v>
      </c>
      <c r="I195" s="82">
        <f>[1]Sheet1!CO564</f>
        <v>0</v>
      </c>
      <c r="J195" s="82">
        <f>[1]Sheet1!CP564</f>
        <v>0</v>
      </c>
      <c r="K195" s="82">
        <f>[1]Sheet1!CQ564</f>
        <v>0</v>
      </c>
      <c r="L195" s="82">
        <f>[1]Sheet1!CR564</f>
        <v>0</v>
      </c>
      <c r="M195" s="82">
        <f>[1]Sheet1!CS564</f>
        <v>0</v>
      </c>
      <c r="N195" s="82">
        <f>[1]Sheet1!CT564</f>
        <v>0</v>
      </c>
      <c r="O195" s="82">
        <f>[1]Sheet1!CU564</f>
        <v>0</v>
      </c>
      <c r="P195" s="82">
        <f>[1]Sheet1!CV564</f>
        <v>0</v>
      </c>
      <c r="Q195" s="82">
        <f>[1]Sheet1!CW564</f>
        <v>0</v>
      </c>
      <c r="R195" s="82">
        <f>[1]Sheet1!CX564</f>
        <v>0</v>
      </c>
      <c r="S195" s="82">
        <f>[1]Sheet1!CY564</f>
        <v>0</v>
      </c>
      <c r="T195" s="82">
        <f>[1]Sheet1!CZ564</f>
        <v>0</v>
      </c>
      <c r="U195" s="82">
        <f>[1]Sheet1!DA564</f>
        <v>0</v>
      </c>
      <c r="V195" s="82">
        <f>[1]Sheet1!DB564</f>
        <v>0</v>
      </c>
      <c r="W195" s="82">
        <f>[1]Sheet1!DC564</f>
        <v>0</v>
      </c>
      <c r="X195" s="82">
        <f>[1]Sheet1!DD564</f>
        <v>0</v>
      </c>
      <c r="Y195" s="82">
        <f>[1]Sheet1!DE564</f>
        <v>0</v>
      </c>
      <c r="Z195" s="82">
        <f>[1]Sheet1!DF564</f>
        <v>0</v>
      </c>
      <c r="AA195" s="82">
        <f>[1]Sheet1!DG564</f>
        <v>0</v>
      </c>
      <c r="AB195" s="82">
        <f>[1]Sheet1!DH564</f>
        <v>0</v>
      </c>
      <c r="AC195" s="82">
        <f>[1]Sheet1!DI564</f>
        <v>0</v>
      </c>
      <c r="AD195" s="82">
        <f>[1]Sheet1!DJ564</f>
        <v>0</v>
      </c>
      <c r="AE195" s="82">
        <f>[1]Sheet1!DK564</f>
        <v>0</v>
      </c>
      <c r="AF195" s="82">
        <f>[1]Sheet1!DL564</f>
        <v>0</v>
      </c>
      <c r="AG195" s="82">
        <f>[1]Sheet1!DM564</f>
        <v>0</v>
      </c>
      <c r="AH195" s="82">
        <f>[1]Sheet1!DN564</f>
        <v>0</v>
      </c>
      <c r="AI195" s="82">
        <f>[1]Sheet1!DO564</f>
        <v>0</v>
      </c>
      <c r="AJ195" s="82">
        <f>[1]Sheet1!DP564</f>
        <v>0</v>
      </c>
      <c r="AK195" s="82">
        <f>[1]Sheet1!DQ564</f>
        <v>0</v>
      </c>
      <c r="AL195" s="82">
        <f>[1]Sheet1!DR564</f>
        <v>0</v>
      </c>
      <c r="AM195" s="82">
        <f>[1]Sheet1!DS564</f>
        <v>0</v>
      </c>
      <c r="AN195" s="82">
        <f>[1]Sheet1!DT564</f>
        <v>0</v>
      </c>
      <c r="AO195" s="82">
        <f>[1]Sheet1!DU564</f>
        <v>0</v>
      </c>
      <c r="AP195" s="82">
        <f>[1]Sheet1!DV564</f>
        <v>0</v>
      </c>
      <c r="AQ195" s="82">
        <f>[1]Sheet1!DW564</f>
        <v>0</v>
      </c>
      <c r="AR195" s="82">
        <f>[1]Sheet1!DX564</f>
        <v>0</v>
      </c>
      <c r="AS195" s="82">
        <f>[1]Sheet1!DY564</f>
        <v>0</v>
      </c>
      <c r="AT195" s="82">
        <f>[1]Sheet1!DZ564</f>
        <v>0</v>
      </c>
      <c r="AU195" s="82">
        <f>[1]Sheet1!EA564</f>
        <v>0</v>
      </c>
      <c r="AV195" s="82">
        <f>[1]Sheet1!EB564</f>
        <v>0</v>
      </c>
      <c r="AW195" s="82">
        <f>[1]Sheet1!EC564</f>
        <v>0</v>
      </c>
      <c r="AX195" s="82">
        <f>[1]Sheet1!ED564</f>
        <v>0</v>
      </c>
      <c r="AY195" s="82">
        <f>[1]Sheet1!EE564</f>
        <v>0</v>
      </c>
      <c r="AZ195" s="82">
        <f>[1]Sheet1!EF564</f>
        <v>0</v>
      </c>
      <c r="BA195" s="82">
        <f>[1]Sheet1!EG564</f>
        <v>0</v>
      </c>
      <c r="BB195" s="82">
        <f>[1]Sheet1!EH564</f>
        <v>0</v>
      </c>
      <c r="BC195" s="82">
        <f>[1]Sheet1!EI564</f>
        <v>0</v>
      </c>
      <c r="BD195" s="82">
        <f>[1]Sheet1!EJ564</f>
        <v>0</v>
      </c>
      <c r="BE195" s="82">
        <f>[1]Sheet1!EK564</f>
        <v>0</v>
      </c>
      <c r="BF195" s="82">
        <f>[1]Sheet1!EL564</f>
        <v>0</v>
      </c>
      <c r="BG195" s="82">
        <f>[1]Sheet1!EM564</f>
        <v>0</v>
      </c>
      <c r="BH195" s="82">
        <f>[1]Sheet1!EN564</f>
        <v>0</v>
      </c>
      <c r="BI195" s="82">
        <f>[1]Sheet1!EO564</f>
        <v>0</v>
      </c>
      <c r="BJ195" s="82">
        <f>[1]Sheet1!EP564</f>
        <v>0</v>
      </c>
      <c r="BK195" s="82">
        <f>[1]Sheet1!EQ564</f>
        <v>0</v>
      </c>
      <c r="BL195" s="82">
        <f>[1]Sheet1!ER564</f>
        <v>0</v>
      </c>
      <c r="BM195" s="82">
        <f>[1]Sheet1!ES564</f>
        <v>0</v>
      </c>
      <c r="BN195" s="82">
        <f>[1]Sheet1!ET564</f>
        <v>0</v>
      </c>
      <c r="BO195" s="82">
        <f>[1]Sheet1!EU564</f>
        <v>0</v>
      </c>
      <c r="BP195" s="82">
        <f>[1]Sheet1!EV564</f>
        <v>0</v>
      </c>
      <c r="BQ195" s="82">
        <f>[1]Sheet1!EW564</f>
        <v>0</v>
      </c>
      <c r="BR195" s="82">
        <f>[1]Sheet1!EX564</f>
        <v>0</v>
      </c>
      <c r="BS195" s="82">
        <f>[1]Sheet1!EY564</f>
        <v>0</v>
      </c>
      <c r="BT195" s="82">
        <f>[1]Sheet1!EZ564</f>
        <v>0</v>
      </c>
      <c r="BU195" s="82">
        <f>[1]Sheet1!FA564</f>
        <v>0</v>
      </c>
      <c r="BV195" s="82">
        <f>[1]Sheet1!FB564</f>
        <v>0</v>
      </c>
      <c r="BW195" s="82">
        <f>[1]Sheet1!FC564</f>
        <v>0</v>
      </c>
      <c r="BX195" s="82">
        <f>[1]Sheet1!FD564</f>
        <v>0</v>
      </c>
      <c r="BY195" s="82">
        <f>[1]Sheet1!FE564</f>
        <v>0</v>
      </c>
      <c r="BZ195" s="82">
        <f>[1]Sheet1!FF564</f>
        <v>0</v>
      </c>
      <c r="CA195" s="82">
        <f>[1]Sheet1!FG564</f>
        <v>0</v>
      </c>
      <c r="CB195" s="82">
        <f>[1]Sheet1!FH564</f>
        <v>0</v>
      </c>
      <c r="CC195" s="82">
        <f>[1]Sheet1!FI564</f>
        <v>0</v>
      </c>
      <c r="CD195" s="82">
        <f>[1]Sheet1!FJ564</f>
        <v>0</v>
      </c>
      <c r="CE195" s="82">
        <f>[1]Sheet1!FK564</f>
        <v>0</v>
      </c>
      <c r="CF195" s="82">
        <f>[1]Sheet1!FL564</f>
        <v>0</v>
      </c>
      <c r="CG195" s="82">
        <f>[1]Sheet1!FM564</f>
        <v>0</v>
      </c>
      <c r="CH195" s="82">
        <f>[1]Sheet1!FN564</f>
        <v>0</v>
      </c>
      <c r="CI195" s="82">
        <f>[1]Sheet1!FO564</f>
        <v>0</v>
      </c>
      <c r="CJ195" s="82">
        <f>[1]Sheet1!FP564</f>
        <v>0</v>
      </c>
      <c r="CK195" s="82">
        <f>[1]Sheet1!FQ564</f>
        <v>0</v>
      </c>
      <c r="CL195" s="82">
        <f>[1]Sheet1!FR564</f>
        <v>0</v>
      </c>
      <c r="CM195" s="82">
        <f>[1]Sheet1!FS564</f>
        <v>0</v>
      </c>
      <c r="CN195" s="82">
        <f>[1]Sheet1!FT564</f>
        <v>0</v>
      </c>
      <c r="CO195" s="82">
        <f>[1]Sheet1!FU564</f>
        <v>0</v>
      </c>
      <c r="CP195" s="82">
        <f>[1]Sheet1!FV564</f>
        <v>0</v>
      </c>
      <c r="CQ195" s="82">
        <f>[1]Sheet1!FW564</f>
        <v>0</v>
      </c>
      <c r="CR195" s="82">
        <f>[1]Sheet1!FX564</f>
        <v>0</v>
      </c>
      <c r="CS195" s="82">
        <f>[1]Sheet1!FY564</f>
        <v>0</v>
      </c>
      <c r="CT195" s="82">
        <f>[1]Sheet1!FZ564</f>
        <v>0</v>
      </c>
      <c r="CU195" s="82">
        <f>[1]Sheet1!GA564</f>
        <v>0</v>
      </c>
      <c r="CV195" s="82">
        <f>[1]Sheet1!GB564</f>
        <v>0</v>
      </c>
      <c r="CW195" s="82">
        <f>[1]Sheet1!GC564</f>
        <v>0</v>
      </c>
      <c r="CX195" s="82">
        <f>[1]Sheet1!GD564</f>
        <v>0</v>
      </c>
      <c r="CY195" s="82">
        <f>[1]Sheet1!GE564</f>
        <v>0</v>
      </c>
      <c r="CZ195" s="82">
        <f>[1]Sheet1!GF564</f>
        <v>0</v>
      </c>
      <c r="DA195" s="82">
        <f>[1]Sheet1!GG564</f>
        <v>0</v>
      </c>
      <c r="DB195" s="82">
        <f>[1]Sheet1!GH564</f>
        <v>0</v>
      </c>
      <c r="DC195" s="82">
        <f>[1]Sheet1!GI564</f>
        <v>0</v>
      </c>
      <c r="DD195" s="82">
        <f>[1]Sheet1!GJ564</f>
        <v>0</v>
      </c>
      <c r="DE195" s="82">
        <f>[1]Sheet1!GK564</f>
        <v>0</v>
      </c>
      <c r="DF195" s="82">
        <f>[1]Sheet1!GL564</f>
        <v>0</v>
      </c>
      <c r="DG195" s="82">
        <f>[1]Sheet1!GM564</f>
        <v>0</v>
      </c>
      <c r="DH195" s="82">
        <f>[1]Sheet1!GN564</f>
        <v>0</v>
      </c>
      <c r="DI195" s="82">
        <f>[1]Sheet1!GO564</f>
        <v>0</v>
      </c>
      <c r="DJ195" s="82">
        <f>[1]Sheet1!GP564</f>
        <v>700</v>
      </c>
      <c r="DK195" s="82">
        <f>[1]Sheet1!GQ564</f>
        <v>1500</v>
      </c>
      <c r="DL195" s="82">
        <f>[1]Sheet1!GR564</f>
        <v>0</v>
      </c>
      <c r="DM195" s="82">
        <f>[1]Sheet1!GS564</f>
        <v>0</v>
      </c>
      <c r="DN195" s="82">
        <f>[1]Sheet1!GT564</f>
        <v>0</v>
      </c>
      <c r="DO195" s="82">
        <f>[1]Sheet1!GU564</f>
        <v>0</v>
      </c>
      <c r="DP195" s="82">
        <f>[1]Sheet1!GV564</f>
        <v>0</v>
      </c>
      <c r="DQ195" s="82">
        <f>[1]Sheet1!GW564</f>
        <v>0</v>
      </c>
      <c r="DR195" s="82">
        <f>[1]Sheet1!GX564</f>
        <v>0</v>
      </c>
      <c r="DS195" s="82">
        <f>[1]Sheet1!GY564</f>
        <v>0</v>
      </c>
      <c r="DT195" s="82">
        <f>[1]Sheet1!GZ564</f>
        <v>0</v>
      </c>
      <c r="DU195" s="82">
        <f>[1]Sheet1!HA564</f>
        <v>0</v>
      </c>
      <c r="DV195" s="82">
        <f>[1]Sheet1!HB564</f>
        <v>0</v>
      </c>
      <c r="DW195" s="82">
        <f>[1]Sheet1!HC564</f>
        <v>0</v>
      </c>
      <c r="DX195" s="82">
        <f>[1]Sheet1!HD564</f>
        <v>0</v>
      </c>
      <c r="DY195" s="82">
        <f>[1]Sheet1!HE564</f>
        <v>0</v>
      </c>
      <c r="DZ195" s="82">
        <f>[1]Sheet1!HF564</f>
        <v>0</v>
      </c>
      <c r="EA195" s="82">
        <f>[1]Sheet1!HG564</f>
        <v>0</v>
      </c>
      <c r="EB195" s="82">
        <f>[1]Sheet1!HH564</f>
        <v>0</v>
      </c>
      <c r="EC195" s="82">
        <f>[1]Sheet1!HI564</f>
        <v>0</v>
      </c>
      <c r="ED195" s="82">
        <f>[1]Sheet1!HJ564</f>
        <v>0</v>
      </c>
      <c r="EE195" s="82">
        <f>[1]Sheet1!HK564</f>
        <v>0</v>
      </c>
      <c r="EF195" s="82">
        <f>[1]Sheet1!HL564</f>
        <v>0</v>
      </c>
      <c r="EG195" s="82">
        <f>[1]Sheet1!HM564</f>
        <v>0</v>
      </c>
      <c r="EH195" s="82">
        <f>[1]Sheet1!HN564</f>
        <v>0</v>
      </c>
      <c r="EI195" s="82">
        <f>[1]Sheet1!HO564</f>
        <v>0</v>
      </c>
      <c r="EJ195" s="82">
        <f>[1]Sheet1!HP564</f>
        <v>0</v>
      </c>
      <c r="EK195" s="82">
        <f>[1]Sheet1!HQ564</f>
        <v>0</v>
      </c>
      <c r="EL195" s="82">
        <f>[1]Sheet1!HR564</f>
        <v>0</v>
      </c>
      <c r="EM195" s="82">
        <f>[1]Sheet1!HS564</f>
        <v>0</v>
      </c>
      <c r="EN195" s="82">
        <f>[1]Sheet1!HT564</f>
        <v>0</v>
      </c>
      <c r="EO195" s="82">
        <f>[1]Sheet1!HU564</f>
        <v>0</v>
      </c>
      <c r="EP195" s="82">
        <f>[1]Sheet1!HV564</f>
        <v>0</v>
      </c>
      <c r="EQ195" s="82">
        <f>[1]Sheet1!HW564</f>
        <v>0</v>
      </c>
      <c r="ER195" s="82">
        <f>[1]Sheet1!HX564</f>
        <v>0</v>
      </c>
      <c r="ES195" s="82">
        <f>[1]Sheet1!HY564</f>
        <v>0</v>
      </c>
      <c r="ET195" s="82">
        <f>[1]Sheet1!HZ564</f>
        <v>0</v>
      </c>
      <c r="EU195" s="82">
        <f>[1]Sheet1!IA564</f>
        <v>0</v>
      </c>
      <c r="EV195" s="82">
        <f>[1]Sheet1!IB564</f>
        <v>0</v>
      </c>
      <c r="EW195" s="82">
        <f>[1]Sheet1!IC564</f>
        <v>0</v>
      </c>
      <c r="EX195" s="82">
        <f>[1]Sheet1!ID564</f>
        <v>0</v>
      </c>
      <c r="EY195" s="82">
        <f>[1]Sheet1!IE564</f>
        <v>0</v>
      </c>
      <c r="EZ195" s="82">
        <f>[1]Sheet1!IF564</f>
        <v>0</v>
      </c>
      <c r="FA195" s="82">
        <f>[1]Sheet1!IG564</f>
        <v>0</v>
      </c>
      <c r="FB195" s="82">
        <f>[1]Sheet1!IH564</f>
        <v>0</v>
      </c>
      <c r="FC195" s="82">
        <f>[1]Sheet1!II564</f>
        <v>0</v>
      </c>
      <c r="FD195" s="82">
        <f>[1]Sheet1!IJ564</f>
        <v>0</v>
      </c>
      <c r="FE195" s="82">
        <f>[1]Sheet1!IK564</f>
        <v>0</v>
      </c>
      <c r="FF195" s="82">
        <f>[1]Sheet1!IL564</f>
        <v>0</v>
      </c>
      <c r="FG195" s="82">
        <f>[1]Sheet1!IM564</f>
        <v>0</v>
      </c>
      <c r="FH195" s="82">
        <f>[1]Sheet1!IN564</f>
        <v>0</v>
      </c>
      <c r="FI195" s="82">
        <f>[1]Sheet1!IO564</f>
        <v>0</v>
      </c>
      <c r="FJ195" s="82">
        <f>[1]Sheet1!IP564</f>
        <v>0</v>
      </c>
      <c r="FK195" s="82">
        <f>[1]Sheet1!IQ564</f>
        <v>0</v>
      </c>
      <c r="FL195" s="82">
        <f>[1]Sheet1!IR564</f>
        <v>0</v>
      </c>
      <c r="FM195" s="82">
        <f>[1]Sheet1!IS564</f>
        <v>0</v>
      </c>
      <c r="FN195" s="9">
        <f>[1]Sheet1!B606</f>
        <v>0</v>
      </c>
      <c r="FO195" s="9">
        <f>[1]Sheet1!C606</f>
        <v>0</v>
      </c>
      <c r="FP195" s="9">
        <f>[1]Sheet1!D606</f>
        <v>0</v>
      </c>
      <c r="FQ195" s="9">
        <f>[1]Sheet1!E606</f>
        <v>0</v>
      </c>
      <c r="FR195" s="9">
        <f>[1]Sheet1!F606</f>
        <v>0</v>
      </c>
      <c r="FS195" s="9">
        <f>[1]Sheet1!G606</f>
        <v>0</v>
      </c>
      <c r="FT195" s="9">
        <f>[1]Sheet1!H606</f>
        <v>0</v>
      </c>
      <c r="FU195" s="9">
        <f>[1]Sheet1!I606</f>
        <v>0</v>
      </c>
      <c r="FV195" s="9">
        <f>[1]Sheet1!J606</f>
        <v>0</v>
      </c>
      <c r="FW195" s="9">
        <f>[1]Sheet1!K606</f>
        <v>0</v>
      </c>
      <c r="FX195" s="9">
        <f>[1]Sheet1!L606</f>
        <v>0</v>
      </c>
      <c r="FY195" s="9">
        <f>[1]Sheet1!M606</f>
        <v>0</v>
      </c>
      <c r="FZ195" s="9">
        <f>[1]Sheet1!N606</f>
        <v>0</v>
      </c>
      <c r="GA195" s="9">
        <f>[1]Sheet1!O606</f>
        <v>0</v>
      </c>
      <c r="GB195" s="9">
        <f>[1]Sheet1!P606</f>
        <v>0</v>
      </c>
      <c r="GC195" s="9">
        <f>[1]Sheet1!Q606</f>
        <v>0</v>
      </c>
      <c r="GD195" s="9">
        <f>[1]Sheet1!R606</f>
        <v>0</v>
      </c>
      <c r="GE195" s="9">
        <f>[1]Sheet1!S606</f>
        <v>0</v>
      </c>
      <c r="GF195" s="9">
        <f>[1]Sheet1!T606</f>
        <v>0</v>
      </c>
      <c r="GG195" s="9">
        <f>[1]Sheet1!U606</f>
        <v>0</v>
      </c>
      <c r="GH195" s="9">
        <f>[1]Sheet1!V606</f>
        <v>0</v>
      </c>
      <c r="GI195" s="9">
        <f>[1]Sheet1!W606</f>
        <v>0</v>
      </c>
      <c r="GJ195" s="9">
        <f>[1]Sheet1!X606</f>
        <v>0</v>
      </c>
      <c r="GK195" s="9">
        <f>[1]Sheet1!Y606</f>
        <v>0</v>
      </c>
      <c r="GL195" s="9">
        <f>[1]Sheet1!Z606</f>
        <v>0</v>
      </c>
      <c r="GM195" s="9">
        <f>[1]Sheet1!AA606</f>
        <v>0</v>
      </c>
      <c r="GN195" s="9">
        <f>[1]Sheet1!AB606</f>
        <v>0</v>
      </c>
      <c r="GO195" s="9">
        <f>[1]Sheet1!AC606</f>
        <v>0</v>
      </c>
      <c r="GP195" s="9">
        <f>[1]Sheet1!AD606</f>
        <v>0</v>
      </c>
      <c r="GQ195" s="9">
        <f>[1]Sheet1!AE606</f>
        <v>0</v>
      </c>
      <c r="GR195" s="9">
        <f>[1]Sheet1!AF606</f>
        <v>0</v>
      </c>
      <c r="GS195" s="9">
        <f>[1]Sheet1!AG606</f>
        <v>0</v>
      </c>
      <c r="GT195" s="9">
        <f>[1]Sheet1!AH606</f>
        <v>0</v>
      </c>
      <c r="GU195" s="9">
        <f>[1]Sheet1!AI606</f>
        <v>0</v>
      </c>
      <c r="GV195" s="9">
        <f>[1]Sheet1!AJ606</f>
        <v>0</v>
      </c>
      <c r="GW195" s="9">
        <f>[1]Sheet1!AK606</f>
        <v>0</v>
      </c>
      <c r="GX195" s="9">
        <f>[1]Sheet1!AL606</f>
        <v>0</v>
      </c>
      <c r="GY195" s="9">
        <f>[1]Sheet1!AM606</f>
        <v>0</v>
      </c>
      <c r="GZ195" s="9">
        <f>[1]Sheet1!AN606</f>
        <v>0</v>
      </c>
      <c r="HA195" s="9">
        <f>[1]Sheet1!AO606</f>
        <v>0</v>
      </c>
      <c r="HB195" s="9">
        <f>[1]Sheet1!AP606</f>
        <v>0</v>
      </c>
      <c r="HC195" s="9">
        <f>[1]Sheet1!AQ606</f>
        <v>0</v>
      </c>
      <c r="HD195" s="9">
        <f>[1]Sheet1!AR606</f>
        <v>0</v>
      </c>
      <c r="HE195" s="9">
        <f>[1]Sheet1!AS606</f>
        <v>0</v>
      </c>
      <c r="HF195" s="9">
        <f>[1]Sheet1!AT606</f>
        <v>0</v>
      </c>
      <c r="HG195" s="9">
        <f>[1]Sheet1!AU606</f>
        <v>0</v>
      </c>
      <c r="HH195" s="9">
        <f>[1]Sheet1!AV606</f>
        <v>0</v>
      </c>
      <c r="HI195" s="9">
        <f>[1]Sheet1!AW606</f>
        <v>0</v>
      </c>
      <c r="HJ195" s="9">
        <f>[1]Sheet1!AX606</f>
        <v>0</v>
      </c>
      <c r="HK195" s="9">
        <f>[1]Sheet1!AY606</f>
        <v>0</v>
      </c>
      <c r="HL195" s="9">
        <f>[1]Sheet1!AZ606</f>
        <v>0</v>
      </c>
      <c r="HM195" s="9">
        <f>[1]Sheet1!BA606</f>
        <v>0</v>
      </c>
      <c r="HN195" s="9">
        <f>[1]Sheet1!BB606</f>
        <v>0</v>
      </c>
      <c r="HO195" s="9">
        <f>[1]Sheet1!BC606</f>
        <v>0</v>
      </c>
      <c r="HP195" s="9">
        <f>[1]Sheet1!BD606</f>
        <v>0</v>
      </c>
      <c r="HQ195" s="9">
        <f>[1]Sheet1!BE606</f>
        <v>0</v>
      </c>
      <c r="HR195" s="9">
        <f>[1]Sheet1!BF606</f>
        <v>0</v>
      </c>
      <c r="HS195" s="9">
        <f>[1]Sheet1!BG606</f>
        <v>0</v>
      </c>
      <c r="HT195" s="9">
        <f>[1]Sheet1!BH606</f>
        <v>0</v>
      </c>
      <c r="HU195" s="9">
        <f>[1]Sheet1!BI606</f>
        <v>0</v>
      </c>
      <c r="HV195" s="9">
        <f>[1]Sheet1!BJ606</f>
        <v>0</v>
      </c>
      <c r="HW195" s="9">
        <f>[1]Sheet1!BK606</f>
        <v>0</v>
      </c>
      <c r="HX195" s="9">
        <f>[1]Sheet1!BL606</f>
        <v>0</v>
      </c>
      <c r="HY195" s="9">
        <f>[1]Sheet1!BM606</f>
        <v>0</v>
      </c>
      <c r="HZ195" s="9">
        <f>[1]Sheet1!BN606</f>
        <v>0</v>
      </c>
      <c r="IA195" s="9">
        <f>[1]Sheet1!BO606</f>
        <v>0</v>
      </c>
      <c r="IB195" s="9">
        <f>[1]Sheet1!BP606</f>
        <v>0</v>
      </c>
    </row>
    <row r="196" spans="1:236" ht="9.75" thickBot="1" x14ac:dyDescent="0.2">
      <c r="A196" s="6" t="s">
        <v>18</v>
      </c>
      <c r="B196" s="38">
        <f>[1]Sheet1!CH565</f>
        <v>-453</v>
      </c>
      <c r="C196" s="38">
        <f>[1]Sheet1!CI565</f>
        <v>-439</v>
      </c>
      <c r="D196" s="38">
        <f>[1]Sheet1!CJ565</f>
        <v>1462</v>
      </c>
      <c r="E196" s="38">
        <f>[1]Sheet1!CK565</f>
        <v>7257</v>
      </c>
      <c r="F196" s="38">
        <f>[1]Sheet1!CL565</f>
        <v>11204</v>
      </c>
      <c r="G196" s="38">
        <f>[1]Sheet1!CM565</f>
        <v>8174</v>
      </c>
      <c r="H196" s="38">
        <f>[1]Sheet1!CN565</f>
        <v>4645</v>
      </c>
      <c r="I196" s="38">
        <f>[1]Sheet1!CO565</f>
        <v>-1209</v>
      </c>
      <c r="J196" s="38">
        <f>[1]Sheet1!CP565</f>
        <v>-3579</v>
      </c>
      <c r="K196" s="38">
        <f>[1]Sheet1!CQ565</f>
        <v>-1986</v>
      </c>
      <c r="L196" s="38">
        <f>[1]Sheet1!CR565</f>
        <v>-5015</v>
      </c>
      <c r="M196" s="38">
        <f>[1]Sheet1!CS565</f>
        <v>-107</v>
      </c>
      <c r="N196" s="38">
        <f>[1]Sheet1!CT565</f>
        <v>3392</v>
      </c>
      <c r="O196" s="38">
        <f>[1]Sheet1!CU565</f>
        <v>659</v>
      </c>
      <c r="P196" s="38">
        <f>[1]Sheet1!CV565</f>
        <v>-1522</v>
      </c>
      <c r="Q196" s="38">
        <f>[1]Sheet1!CW565</f>
        <v>1146</v>
      </c>
      <c r="R196" s="38">
        <f>[1]Sheet1!CX565</f>
        <v>706</v>
      </c>
      <c r="S196" s="38">
        <f>[1]Sheet1!CY565</f>
        <v>-1321</v>
      </c>
      <c r="T196" s="38">
        <f>[1]Sheet1!CZ565</f>
        <v>-2190</v>
      </c>
      <c r="U196" s="38">
        <f>[1]Sheet1!DA565</f>
        <v>-955</v>
      </c>
      <c r="V196" s="38">
        <f>[1]Sheet1!DB565</f>
        <v>577</v>
      </c>
      <c r="W196" s="38">
        <f>[1]Sheet1!DC565</f>
        <v>233</v>
      </c>
      <c r="X196" s="38">
        <f>[1]Sheet1!DD565</f>
        <v>-1237</v>
      </c>
      <c r="Y196" s="38">
        <f>[1]Sheet1!DE565</f>
        <v>-67</v>
      </c>
      <c r="Z196" s="38">
        <f>[1]Sheet1!DF565</f>
        <v>-479</v>
      </c>
      <c r="AA196" s="38">
        <f>[1]Sheet1!DG565</f>
        <v>53</v>
      </c>
      <c r="AB196" s="38">
        <f>[1]Sheet1!DH565</f>
        <v>-822</v>
      </c>
      <c r="AC196" s="38">
        <f>[1]Sheet1!DI565</f>
        <v>-973</v>
      </c>
      <c r="AD196" s="38">
        <f>[1]Sheet1!DJ565</f>
        <v>-606</v>
      </c>
      <c r="AE196" s="38">
        <f>[1]Sheet1!DK565</f>
        <v>182</v>
      </c>
      <c r="AF196" s="38">
        <f>[1]Sheet1!DL565</f>
        <v>1920</v>
      </c>
      <c r="AG196" s="38">
        <f>[1]Sheet1!DM565</f>
        <v>2384</v>
      </c>
      <c r="AH196" s="38">
        <f>[1]Sheet1!DN565</f>
        <v>745</v>
      </c>
      <c r="AI196" s="38">
        <f>[1]Sheet1!DO565</f>
        <v>1034</v>
      </c>
      <c r="AJ196" s="38">
        <f>[1]Sheet1!DP565</f>
        <v>841</v>
      </c>
      <c r="AK196" s="38">
        <f>[1]Sheet1!DQ565</f>
        <v>-554</v>
      </c>
      <c r="AL196" s="38">
        <f>[1]Sheet1!DR565</f>
        <v>730</v>
      </c>
      <c r="AM196" s="38">
        <f>[1]Sheet1!DS565</f>
        <v>1155</v>
      </c>
      <c r="AN196" s="38">
        <f>[1]Sheet1!DT565</f>
        <v>368</v>
      </c>
      <c r="AO196" s="38">
        <f>[1]Sheet1!DU565</f>
        <v>1516</v>
      </c>
      <c r="AP196" s="38">
        <f>[1]Sheet1!DV565</f>
        <v>4226</v>
      </c>
      <c r="AQ196" s="38">
        <f>[1]Sheet1!DW565</f>
        <v>2401</v>
      </c>
      <c r="AR196" s="38">
        <f>[1]Sheet1!DX565</f>
        <v>1552</v>
      </c>
      <c r="AS196" s="38">
        <f>[1]Sheet1!DY565</f>
        <v>1076</v>
      </c>
      <c r="AT196" s="38">
        <f>[1]Sheet1!DZ565</f>
        <v>584</v>
      </c>
      <c r="AU196" s="38">
        <f>[1]Sheet1!EA565</f>
        <v>396</v>
      </c>
      <c r="AV196" s="38">
        <f>[1]Sheet1!EB565</f>
        <v>1917</v>
      </c>
      <c r="AW196" s="38">
        <f>[1]Sheet1!EC565</f>
        <v>3647</v>
      </c>
      <c r="AX196" s="38">
        <f>[1]Sheet1!ED565</f>
        <v>3110</v>
      </c>
      <c r="AY196" s="38">
        <f>[1]Sheet1!EE565</f>
        <v>1285</v>
      </c>
      <c r="AZ196" s="38">
        <f>[1]Sheet1!EF565</f>
        <v>952</v>
      </c>
      <c r="BA196" s="38">
        <f>[1]Sheet1!EG565</f>
        <v>3660</v>
      </c>
      <c r="BB196" s="38">
        <f>[1]Sheet1!EH565</f>
        <v>3624</v>
      </c>
      <c r="BC196" s="38">
        <f>[1]Sheet1!EI565</f>
        <v>1151</v>
      </c>
      <c r="BD196" s="38">
        <f>[1]Sheet1!EJ565</f>
        <v>-805</v>
      </c>
      <c r="BE196" s="38">
        <f>[1]Sheet1!EK565</f>
        <v>327</v>
      </c>
      <c r="BF196" s="38">
        <f>[1]Sheet1!EL565</f>
        <v>-247</v>
      </c>
      <c r="BG196" s="38">
        <f>[1]Sheet1!EM565</f>
        <v>-284</v>
      </c>
      <c r="BH196" s="38">
        <f>[1]Sheet1!EN565</f>
        <v>12</v>
      </c>
      <c r="BI196" s="38">
        <f>[1]Sheet1!EO565</f>
        <v>1322</v>
      </c>
      <c r="BJ196" s="38">
        <f>[1]Sheet1!EP565</f>
        <v>1960</v>
      </c>
      <c r="BK196" s="38">
        <f>[1]Sheet1!EQ565</f>
        <v>2532</v>
      </c>
      <c r="BL196" s="38">
        <f>[1]Sheet1!ER565</f>
        <v>2131</v>
      </c>
      <c r="BM196" s="38">
        <f>[1]Sheet1!ES565</f>
        <v>2812</v>
      </c>
      <c r="BN196" s="38">
        <f>[1]Sheet1!ET565</f>
        <v>1608</v>
      </c>
      <c r="BO196" s="38">
        <f>[1]Sheet1!EU565</f>
        <v>866</v>
      </c>
      <c r="BP196" s="38">
        <f>[1]Sheet1!EV565</f>
        <v>1831</v>
      </c>
      <c r="BQ196" s="38">
        <f>[1]Sheet1!EW565</f>
        <v>1368</v>
      </c>
      <c r="BR196" s="38">
        <f>[1]Sheet1!EX565</f>
        <v>1114</v>
      </c>
      <c r="BS196" s="38">
        <f>[1]Sheet1!EY565</f>
        <v>-330</v>
      </c>
      <c r="BT196" s="38">
        <f>[1]Sheet1!EZ565</f>
        <v>-1085</v>
      </c>
      <c r="BU196" s="38">
        <f>[1]Sheet1!FA565</f>
        <v>-596</v>
      </c>
      <c r="BV196" s="38">
        <f>[1]Sheet1!FB565</f>
        <v>-676</v>
      </c>
      <c r="BW196" s="38">
        <f>[1]Sheet1!FC565</f>
        <v>-384</v>
      </c>
      <c r="BX196" s="38">
        <f>[1]Sheet1!FD565</f>
        <v>-177</v>
      </c>
      <c r="BY196" s="38">
        <f>[1]Sheet1!FE565</f>
        <v>-411</v>
      </c>
      <c r="BZ196" s="38">
        <f>[1]Sheet1!FF565</f>
        <v>-182</v>
      </c>
      <c r="CA196" s="38">
        <f>[1]Sheet1!FG565</f>
        <v>-277</v>
      </c>
      <c r="CB196" s="38">
        <f>[1]Sheet1!FH565</f>
        <v>196</v>
      </c>
      <c r="CC196" s="38">
        <f>[1]Sheet1!FI565</f>
        <v>78</v>
      </c>
      <c r="CD196" s="38">
        <f>[1]Sheet1!FJ565</f>
        <v>5</v>
      </c>
      <c r="CE196" s="38">
        <f>[1]Sheet1!FK565</f>
        <v>-190</v>
      </c>
      <c r="CF196" s="38">
        <f>[1]Sheet1!FL565</f>
        <v>544</v>
      </c>
      <c r="CG196" s="38">
        <f>[1]Sheet1!FM565</f>
        <v>119</v>
      </c>
      <c r="CH196" s="38">
        <f>[1]Sheet1!FN565</f>
        <v>1823</v>
      </c>
      <c r="CI196" s="38">
        <f>[1]Sheet1!FO565</f>
        <v>2141</v>
      </c>
      <c r="CJ196" s="38">
        <f>[1]Sheet1!FP565</f>
        <v>-105</v>
      </c>
      <c r="CK196" s="38">
        <f>[1]Sheet1!FQ565</f>
        <v>1417</v>
      </c>
      <c r="CL196" s="38">
        <f>[1]Sheet1!FR565</f>
        <v>2775</v>
      </c>
      <c r="CM196" s="38">
        <f>[1]Sheet1!FS565</f>
        <v>453</v>
      </c>
      <c r="CN196" s="38">
        <f>[1]Sheet1!FT565</f>
        <v>146</v>
      </c>
      <c r="CO196" s="38">
        <f>[1]Sheet1!FU565</f>
        <v>334</v>
      </c>
      <c r="CP196" s="38">
        <f>[1]Sheet1!FV565</f>
        <v>-213</v>
      </c>
      <c r="CQ196" s="38">
        <f>[1]Sheet1!FW565</f>
        <v>-543</v>
      </c>
      <c r="CR196" s="38">
        <f>[1]Sheet1!FX565</f>
        <v>302</v>
      </c>
      <c r="CS196" s="38">
        <f>[1]Sheet1!FY565</f>
        <v>304</v>
      </c>
      <c r="CT196" s="38">
        <f>[1]Sheet1!FZ565</f>
        <v>-189</v>
      </c>
      <c r="CU196" s="38">
        <f>[1]Sheet1!GA565</f>
        <v>-858</v>
      </c>
      <c r="CV196" s="38">
        <f>[1]Sheet1!GB565</f>
        <v>-420</v>
      </c>
      <c r="CW196" s="38">
        <f>[1]Sheet1!GC565</f>
        <v>658</v>
      </c>
      <c r="CX196" s="38">
        <f>[1]Sheet1!GD565</f>
        <v>1691</v>
      </c>
      <c r="CY196" s="38">
        <f>[1]Sheet1!GE565</f>
        <v>2006</v>
      </c>
      <c r="CZ196" s="38">
        <f>[1]Sheet1!GF565</f>
        <v>2816</v>
      </c>
      <c r="DA196" s="38">
        <f>[1]Sheet1!GG565</f>
        <v>698</v>
      </c>
      <c r="DB196" s="38">
        <f>[1]Sheet1!GH565</f>
        <v>-1872</v>
      </c>
      <c r="DC196" s="38">
        <f>[1]Sheet1!GI565</f>
        <v>-2211</v>
      </c>
      <c r="DD196" s="38">
        <f>[1]Sheet1!GJ565</f>
        <v>-1058</v>
      </c>
      <c r="DE196" s="38">
        <f>[1]Sheet1!GK565</f>
        <v>-83</v>
      </c>
      <c r="DF196" s="38">
        <f>[1]Sheet1!GL565</f>
        <v>-180</v>
      </c>
      <c r="DG196" s="38">
        <f>[1]Sheet1!GM565</f>
        <v>1117</v>
      </c>
      <c r="DH196" s="38">
        <f>[1]Sheet1!GN565</f>
        <v>1490</v>
      </c>
      <c r="DI196" s="38">
        <f>[1]Sheet1!GO565</f>
        <v>444</v>
      </c>
      <c r="DJ196" s="38">
        <f>[1]Sheet1!GP565</f>
        <v>504</v>
      </c>
      <c r="DK196" s="38">
        <f>[1]Sheet1!GQ565</f>
        <v>2139</v>
      </c>
      <c r="DL196" s="38">
        <f>[1]Sheet1!GR565</f>
        <v>3156</v>
      </c>
      <c r="DM196" s="38">
        <f>[1]Sheet1!GS565</f>
        <v>2778</v>
      </c>
      <c r="DN196" s="38">
        <f>[1]Sheet1!GT565</f>
        <v>2932</v>
      </c>
      <c r="DO196" s="38">
        <f>[1]Sheet1!GU565</f>
        <v>2786</v>
      </c>
      <c r="DP196" s="38">
        <f>[1]Sheet1!GV565</f>
        <v>4601</v>
      </c>
      <c r="DQ196" s="38">
        <f>[1]Sheet1!GW565</f>
        <v>1183</v>
      </c>
      <c r="DR196" s="38">
        <f>[1]Sheet1!GX565</f>
        <v>322</v>
      </c>
      <c r="DS196" s="38">
        <f>[1]Sheet1!GY565</f>
        <v>-4</v>
      </c>
      <c r="DT196" s="38">
        <f>[1]Sheet1!GZ565</f>
        <v>-1498</v>
      </c>
      <c r="DU196" s="38">
        <f>[1]Sheet1!HA565</f>
        <v>311</v>
      </c>
      <c r="DV196" s="38">
        <f>[1]Sheet1!HB565</f>
        <v>168</v>
      </c>
      <c r="DW196" s="38">
        <f>[1]Sheet1!HC565</f>
        <v>-599</v>
      </c>
      <c r="DX196" s="38">
        <f>[1]Sheet1!HD565</f>
        <v>745</v>
      </c>
      <c r="DY196" s="38">
        <f>[1]Sheet1!HE565</f>
        <v>962</v>
      </c>
      <c r="DZ196" s="38">
        <f>[1]Sheet1!HF565</f>
        <v>59</v>
      </c>
      <c r="EA196" s="38">
        <f>[1]Sheet1!HG565</f>
        <v>1343</v>
      </c>
      <c r="EB196" s="38">
        <f>[1]Sheet1!HH565</f>
        <v>1666</v>
      </c>
      <c r="EC196" s="38">
        <f>[1]Sheet1!HI565</f>
        <v>1844</v>
      </c>
      <c r="ED196" s="38">
        <f>[1]Sheet1!HJ565</f>
        <v>1118</v>
      </c>
      <c r="EE196" s="38">
        <f>[1]Sheet1!HK565</f>
        <v>1254</v>
      </c>
      <c r="EF196" s="38">
        <f>[1]Sheet1!HL565</f>
        <v>1167</v>
      </c>
      <c r="EG196" s="38">
        <f>[1]Sheet1!HM565</f>
        <v>349</v>
      </c>
      <c r="EH196" s="38">
        <f>[1]Sheet1!HN565</f>
        <v>448</v>
      </c>
      <c r="EI196" s="38">
        <f>[1]Sheet1!HO565</f>
        <v>-852</v>
      </c>
      <c r="EJ196" s="38">
        <f>[1]Sheet1!HP565</f>
        <v>-1475</v>
      </c>
      <c r="EK196" s="38">
        <f>[1]Sheet1!HQ565</f>
        <v>-1712</v>
      </c>
      <c r="EL196" s="38">
        <f>[1]Sheet1!HR565</f>
        <v>-1765</v>
      </c>
      <c r="EM196" s="38">
        <f>[1]Sheet1!HS565</f>
        <v>-595</v>
      </c>
      <c r="EN196" s="38">
        <f>[1]Sheet1!HT565</f>
        <v>-80</v>
      </c>
      <c r="EO196" s="38">
        <f>[1]Sheet1!HU565</f>
        <v>502</v>
      </c>
      <c r="EP196" s="38">
        <f>[1]Sheet1!HV565</f>
        <v>-744</v>
      </c>
      <c r="EQ196" s="38">
        <f>[1]Sheet1!HW565</f>
        <v>-710</v>
      </c>
      <c r="ER196" s="38">
        <f>[1]Sheet1!HX565</f>
        <v>664</v>
      </c>
      <c r="ES196" s="38">
        <f>[1]Sheet1!HY565</f>
        <v>1171</v>
      </c>
      <c r="ET196" s="38">
        <f>[1]Sheet1!HZ565</f>
        <v>1137</v>
      </c>
      <c r="EU196" s="38">
        <f>[1]Sheet1!IA565</f>
        <v>-1729</v>
      </c>
      <c r="EV196" s="38">
        <f>[1]Sheet1!IB565</f>
        <v>-51</v>
      </c>
      <c r="EW196" s="38">
        <f>[1]Sheet1!IC565</f>
        <v>-509</v>
      </c>
      <c r="EX196" s="38">
        <f>[1]Sheet1!ID565</f>
        <v>-440</v>
      </c>
      <c r="EY196" s="38">
        <f>[1]Sheet1!IE565</f>
        <v>535</v>
      </c>
      <c r="EZ196" s="38">
        <f>[1]Sheet1!IF565</f>
        <v>1881</v>
      </c>
      <c r="FA196" s="38">
        <f>[1]Sheet1!IG565</f>
        <v>1016</v>
      </c>
      <c r="FB196" s="38">
        <f>[1]Sheet1!IH565</f>
        <v>1206</v>
      </c>
      <c r="FC196" s="38">
        <f>[1]Sheet1!II565</f>
        <v>608</v>
      </c>
      <c r="FD196" s="38">
        <f>[1]Sheet1!IJ565</f>
        <v>-476</v>
      </c>
      <c r="FE196" s="38">
        <f>[1]Sheet1!IK565</f>
        <v>-460</v>
      </c>
      <c r="FF196" s="38">
        <f>[1]Sheet1!IL565</f>
        <v>-644</v>
      </c>
      <c r="FG196" s="38">
        <f>[1]Sheet1!IM565</f>
        <v>-798</v>
      </c>
      <c r="FH196" s="38">
        <f>[1]Sheet1!IN565</f>
        <v>369</v>
      </c>
      <c r="FI196" s="38">
        <f>[1]Sheet1!IO565</f>
        <v>-142</v>
      </c>
      <c r="FJ196" s="38">
        <f>[1]Sheet1!IP565</f>
        <v>1421</v>
      </c>
      <c r="FK196" s="38">
        <f>[1]Sheet1!IQ565</f>
        <v>4524</v>
      </c>
      <c r="FL196" s="38">
        <f>[1]Sheet1!IR565</f>
        <v>3915</v>
      </c>
      <c r="FM196" s="38">
        <f>[1]Sheet1!IS565</f>
        <v>2295</v>
      </c>
      <c r="FN196" s="38">
        <f>[1]Sheet1!B607</f>
        <v>1349</v>
      </c>
      <c r="FO196" s="38">
        <f>[1]Sheet1!C607</f>
        <v>1324</v>
      </c>
      <c r="FP196" s="38">
        <f>[1]Sheet1!D607</f>
        <v>2907</v>
      </c>
      <c r="FQ196" s="38">
        <f>[1]Sheet1!E607</f>
        <v>1342</v>
      </c>
      <c r="FR196" s="38">
        <f>[1]Sheet1!F607</f>
        <v>-47</v>
      </c>
      <c r="FS196" s="38">
        <f>[1]Sheet1!G607</f>
        <v>-1050</v>
      </c>
      <c r="FT196" s="38">
        <f>[1]Sheet1!H607</f>
        <v>-86</v>
      </c>
      <c r="FU196" s="38">
        <f>[1]Sheet1!I607</f>
        <v>1103</v>
      </c>
      <c r="FV196" s="38">
        <f>[1]Sheet1!J607</f>
        <v>2321</v>
      </c>
      <c r="FW196" s="38">
        <f>[1]Sheet1!K607</f>
        <v>7822</v>
      </c>
      <c r="FX196" s="38">
        <f>[1]Sheet1!L607</f>
        <v>5727</v>
      </c>
      <c r="FY196" s="38">
        <f>[1]Sheet1!M607</f>
        <v>1975</v>
      </c>
      <c r="FZ196" s="38">
        <f>[1]Sheet1!N607</f>
        <v>17</v>
      </c>
      <c r="GA196" s="38">
        <f>[1]Sheet1!O607</f>
        <v>-3276</v>
      </c>
      <c r="GB196" s="38">
        <f>[1]Sheet1!P607</f>
        <v>-2604</v>
      </c>
      <c r="GC196" s="38">
        <f>[1]Sheet1!Q607</f>
        <v>-4180</v>
      </c>
      <c r="GD196" s="38">
        <f>[1]Sheet1!R607</f>
        <v>-1479</v>
      </c>
      <c r="GE196" s="38">
        <f>[1]Sheet1!S607</f>
        <v>2268</v>
      </c>
      <c r="GF196" s="38">
        <f>[1]Sheet1!T607</f>
        <v>3725</v>
      </c>
      <c r="GG196" s="38">
        <f>[1]Sheet1!U607</f>
        <v>6209</v>
      </c>
      <c r="GH196" s="38">
        <f>[1]Sheet1!V607</f>
        <v>5211</v>
      </c>
      <c r="GI196" s="38">
        <f>[1]Sheet1!W607</f>
        <v>691</v>
      </c>
      <c r="GJ196" s="38">
        <f>[1]Sheet1!X607</f>
        <v>-2987</v>
      </c>
      <c r="GK196" s="38">
        <f>[1]Sheet1!Y607</f>
        <v>-4768</v>
      </c>
      <c r="GL196" s="38">
        <f>[1]Sheet1!Z607</f>
        <v>-4810</v>
      </c>
      <c r="GM196" s="38">
        <f>[1]Sheet1!AA607</f>
        <v>-6029</v>
      </c>
      <c r="GN196" s="38">
        <f>[1]Sheet1!AB607</f>
        <v>-3539</v>
      </c>
      <c r="GO196" s="38">
        <f>[1]Sheet1!AC607</f>
        <v>1624</v>
      </c>
      <c r="GP196" s="38">
        <f>[1]Sheet1!AD607</f>
        <v>4655</v>
      </c>
      <c r="GQ196" s="38">
        <f>[1]Sheet1!AE607</f>
        <v>8678</v>
      </c>
      <c r="GR196" s="38">
        <f>[1]Sheet1!AF607</f>
        <v>5853</v>
      </c>
      <c r="GS196" s="38">
        <f>[1]Sheet1!AG607</f>
        <v>1762</v>
      </c>
      <c r="GT196" s="38">
        <f>[1]Sheet1!AH607</f>
        <v>728</v>
      </c>
      <c r="GU196" s="38">
        <f>[1]Sheet1!AI607</f>
        <v>-4288</v>
      </c>
      <c r="GV196" s="38">
        <f>[1]Sheet1!AJ607</f>
        <v>-8700</v>
      </c>
      <c r="GW196" s="38">
        <f>[1]Sheet1!AK607</f>
        <v>-10276</v>
      </c>
      <c r="GX196" s="38">
        <f>[1]Sheet1!AL607</f>
        <v>-9469</v>
      </c>
      <c r="GY196" s="38">
        <f>[1]Sheet1!AM607</f>
        <v>-4746</v>
      </c>
      <c r="GZ196" s="38">
        <f>[1]Sheet1!AN607</f>
        <v>-32</v>
      </c>
      <c r="HA196" s="38">
        <f>[1]Sheet1!AO607</f>
        <v>-2037</v>
      </c>
      <c r="HB196" s="38">
        <f>[1]Sheet1!AP607</f>
        <v>-6394</v>
      </c>
      <c r="HC196" s="38">
        <f>[1]Sheet1!AQ607</f>
        <v>-2400</v>
      </c>
      <c r="HD196" s="38">
        <f>[1]Sheet1!AR607</f>
        <v>-3750</v>
      </c>
      <c r="HE196" s="38">
        <f>[1]Sheet1!AS607</f>
        <v>-1756</v>
      </c>
      <c r="HF196" s="38">
        <f>[1]Sheet1!AT607</f>
        <v>-651</v>
      </c>
      <c r="HG196" s="38">
        <f>[1]Sheet1!AU607</f>
        <v>-457</v>
      </c>
      <c r="HH196" s="38">
        <f>[1]Sheet1!AV607</f>
        <v>-3949</v>
      </c>
      <c r="HI196" s="38">
        <f>[1]Sheet1!AW607</f>
        <v>-10290</v>
      </c>
      <c r="HJ196" s="38">
        <f>[1]Sheet1!AX607</f>
        <v>-13426</v>
      </c>
      <c r="HK196" s="38">
        <f>[1]Sheet1!AY607</f>
        <v>-12857</v>
      </c>
      <c r="HL196" s="38">
        <f>[1]Sheet1!AZ607</f>
        <v>-12824</v>
      </c>
      <c r="HM196" s="38">
        <f>[1]Sheet1!BA607</f>
        <v>-8228</v>
      </c>
      <c r="HN196" s="38">
        <f>[1]Sheet1!BB607</f>
        <v>-5111</v>
      </c>
      <c r="HO196" s="38">
        <f>[1]Sheet1!BC607</f>
        <v>3316</v>
      </c>
      <c r="HP196" s="38">
        <f>[1]Sheet1!BD607</f>
        <v>4010</v>
      </c>
      <c r="HQ196" s="38">
        <f>[1]Sheet1!BE607</f>
        <v>-710</v>
      </c>
      <c r="HR196" s="38">
        <f>[1]Sheet1!BF607</f>
        <v>-2600</v>
      </c>
      <c r="HS196" s="38">
        <f>[1]Sheet1!BG607</f>
        <v>-2200</v>
      </c>
      <c r="HT196" s="38">
        <f>[1]Sheet1!BH607</f>
        <v>-1200</v>
      </c>
      <c r="HU196" s="38">
        <f>[1]Sheet1!BI607</f>
        <v>-2400</v>
      </c>
      <c r="HV196" s="38">
        <f>[1]Sheet1!BJ607</f>
        <v>0</v>
      </c>
      <c r="HW196" s="38">
        <f>[1]Sheet1!BK607</f>
        <v>0</v>
      </c>
      <c r="HX196" s="38">
        <f>[1]Sheet1!BL607</f>
        <v>0</v>
      </c>
      <c r="HY196" s="38">
        <f>[1]Sheet1!BM607</f>
        <v>0</v>
      </c>
      <c r="HZ196" s="38">
        <f>[1]Sheet1!BN607</f>
        <v>0</v>
      </c>
      <c r="IA196" s="38">
        <f>[1]Sheet1!BO607</f>
        <v>0</v>
      </c>
      <c r="IB196" s="38">
        <f>[1]Sheet1!BP607</f>
        <v>0</v>
      </c>
    </row>
    <row r="197" spans="1:236" ht="9.75" thickTop="1" x14ac:dyDescent="0.1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</row>
    <row r="198" spans="1:236" x14ac:dyDescent="0.15">
      <c r="A198" s="12" t="s">
        <v>35</v>
      </c>
      <c r="B198" s="15">
        <f>[1]Sheet1!CH568</f>
        <v>53</v>
      </c>
      <c r="C198" s="15">
        <f>[1]Sheet1!CI568</f>
        <v>50.6</v>
      </c>
      <c r="D198" s="15">
        <f>[1]Sheet1!CJ568</f>
        <v>52.5</v>
      </c>
      <c r="E198" s="15">
        <f>[1]Sheet1!CK568</f>
        <v>60.2</v>
      </c>
      <c r="F198" s="15">
        <f>[1]Sheet1!CL568</f>
        <v>63.8</v>
      </c>
      <c r="G198" s="15">
        <f>[1]Sheet1!CM568</f>
        <v>60.3</v>
      </c>
      <c r="H198" s="15">
        <f>[1]Sheet1!CN568</f>
        <v>56.8</v>
      </c>
      <c r="I198" s="15">
        <f>[1]Sheet1!CO568</f>
        <v>50.9</v>
      </c>
      <c r="J198" s="15">
        <f>[1]Sheet1!CP568</f>
        <v>45.7</v>
      </c>
      <c r="K198" s="15">
        <f>[1]Sheet1!CQ568</f>
        <v>47</v>
      </c>
      <c r="L198" s="15">
        <f>[1]Sheet1!CR568</f>
        <v>45.7</v>
      </c>
      <c r="M198" s="15">
        <f>[1]Sheet1!CS568</f>
        <v>50.6</v>
      </c>
      <c r="N198" s="15">
        <f>[1]Sheet1!CT568</f>
        <v>54.1</v>
      </c>
      <c r="O198" s="15">
        <f>[1]Sheet1!CU568</f>
        <v>50.9</v>
      </c>
      <c r="P198" s="15">
        <f>[1]Sheet1!CV568</f>
        <v>48.4</v>
      </c>
      <c r="Q198" s="15">
        <f>[1]Sheet1!CW568</f>
        <v>48.3</v>
      </c>
      <c r="R198" s="15">
        <f>[1]Sheet1!CX568</f>
        <v>48</v>
      </c>
      <c r="S198" s="15">
        <f>[1]Sheet1!CY568</f>
        <v>48.2</v>
      </c>
      <c r="T198" s="15">
        <f>[1]Sheet1!CZ568</f>
        <v>46.8</v>
      </c>
      <c r="U198" s="15">
        <f>[1]Sheet1!DA568</f>
        <v>47.6</v>
      </c>
      <c r="V198" s="15">
        <f>[1]Sheet1!DB568</f>
        <v>48.6</v>
      </c>
      <c r="W198" s="15">
        <f>[1]Sheet1!DC568</f>
        <v>48.2</v>
      </c>
      <c r="X198" s="15">
        <f>[1]Sheet1!DD568</f>
        <v>44.5</v>
      </c>
      <c r="Y198" s="15">
        <f>[1]Sheet1!DE568</f>
        <v>45.5</v>
      </c>
      <c r="Z198" s="15">
        <f>[1]Sheet1!DF568</f>
        <v>47.1</v>
      </c>
      <c r="AA198" s="15">
        <f>[1]Sheet1!DG568</f>
        <v>47.4</v>
      </c>
      <c r="AB198" s="15">
        <f>[1]Sheet1!DH568</f>
        <v>46.5</v>
      </c>
      <c r="AC198" s="15">
        <f>[1]Sheet1!DI568</f>
        <v>46.3</v>
      </c>
      <c r="AD198" s="15">
        <f>[1]Sheet1!DJ568</f>
        <v>46.4</v>
      </c>
      <c r="AE198" s="15">
        <f>[1]Sheet1!DK568</f>
        <v>45.1</v>
      </c>
      <c r="AF198" s="15">
        <f>[1]Sheet1!DL568</f>
        <v>46.6</v>
      </c>
      <c r="AG198" s="15">
        <f>[1]Sheet1!DM568</f>
        <v>49.2</v>
      </c>
      <c r="AH198" s="15">
        <f>[1]Sheet1!DN568</f>
        <v>47.5</v>
      </c>
      <c r="AI198" s="15">
        <f>[1]Sheet1!DO568</f>
        <v>47.7</v>
      </c>
      <c r="AJ198" s="15">
        <f>[1]Sheet1!DP568</f>
        <v>47.4</v>
      </c>
      <c r="AK198" s="15">
        <f>[1]Sheet1!DQ568</f>
        <v>45.9</v>
      </c>
      <c r="AL198" s="15">
        <f>[1]Sheet1!DR568</f>
        <v>45</v>
      </c>
      <c r="AM198" s="15">
        <f>[1]Sheet1!DS568</f>
        <v>45.5</v>
      </c>
      <c r="AN198" s="15">
        <f>[1]Sheet1!DT568</f>
        <v>46.7</v>
      </c>
      <c r="AO198" s="15">
        <f>[1]Sheet1!DU568</f>
        <v>48</v>
      </c>
      <c r="AP198" s="15">
        <f>[1]Sheet1!DV568</f>
        <v>50.6</v>
      </c>
      <c r="AQ198" s="15">
        <f>[1]Sheet1!DW568</f>
        <v>48.8</v>
      </c>
      <c r="AR198" s="15">
        <f>[1]Sheet1!DX568</f>
        <v>48</v>
      </c>
      <c r="AS198" s="15">
        <f>[1]Sheet1!DY568</f>
        <v>45.2</v>
      </c>
      <c r="AT198" s="15">
        <f>[1]Sheet1!DZ568</f>
        <v>44.7</v>
      </c>
      <c r="AU198" s="15">
        <f>[1]Sheet1!EA568</f>
        <v>46.8</v>
      </c>
      <c r="AV198" s="15">
        <f>[1]Sheet1!EB568</f>
        <v>48.3</v>
      </c>
      <c r="AW198" s="15">
        <f>[1]Sheet1!EC568</f>
        <v>50</v>
      </c>
      <c r="AX198" s="15">
        <f>[1]Sheet1!ED568</f>
        <v>49.5</v>
      </c>
      <c r="AY198" s="15">
        <f>[1]Sheet1!EE568</f>
        <v>47.9</v>
      </c>
      <c r="AZ198" s="15">
        <f>[1]Sheet1!EF568</f>
        <v>45.4</v>
      </c>
      <c r="BA198" s="15">
        <f>[1]Sheet1!EG568</f>
        <v>48.2</v>
      </c>
      <c r="BB198" s="15">
        <f>[1]Sheet1!EH568</f>
        <v>50.3</v>
      </c>
      <c r="BC198" s="15">
        <f>[1]Sheet1!EI568</f>
        <v>47.8</v>
      </c>
      <c r="BD198" s="15">
        <f>[1]Sheet1!EJ568</f>
        <v>46.1</v>
      </c>
      <c r="BE198" s="15">
        <f>[1]Sheet1!EK568</f>
        <v>47.2</v>
      </c>
      <c r="BF198" s="15">
        <f>[1]Sheet1!EL568</f>
        <v>46.6</v>
      </c>
      <c r="BG198" s="15">
        <f>[1]Sheet1!EM568</f>
        <v>44.4</v>
      </c>
      <c r="BH198" s="15">
        <f>[1]Sheet1!EN568</f>
        <v>44.8</v>
      </c>
      <c r="BI198" s="15">
        <f>[1]Sheet1!EO568</f>
        <v>48.4</v>
      </c>
      <c r="BJ198" s="15">
        <f>[1]Sheet1!EP568</f>
        <v>49.2</v>
      </c>
      <c r="BK198" s="15">
        <f>[1]Sheet1!EQ568</f>
        <v>49.8</v>
      </c>
      <c r="BL198" s="15">
        <f>[1]Sheet1!ER568</f>
        <v>49.4</v>
      </c>
      <c r="BM198" s="15">
        <f>[1]Sheet1!ES568</f>
        <v>50</v>
      </c>
      <c r="BN198" s="15">
        <f>[1]Sheet1!ET568</f>
        <v>47.1</v>
      </c>
      <c r="BO198" s="15">
        <f>[1]Sheet1!EU568</f>
        <v>46.4</v>
      </c>
      <c r="BP198" s="15">
        <f>[1]Sheet1!EV568</f>
        <v>49.5</v>
      </c>
      <c r="BQ198" s="15">
        <f>[1]Sheet1!EW568</f>
        <v>49</v>
      </c>
      <c r="BR198" s="15">
        <f>[1]Sheet1!EX568</f>
        <v>48.8</v>
      </c>
      <c r="BS198" s="15">
        <f>[1]Sheet1!EY568</f>
        <v>47.7</v>
      </c>
      <c r="BT198" s="15">
        <f>[1]Sheet1!EZ568</f>
        <v>46.9</v>
      </c>
      <c r="BU198" s="15">
        <f>[1]Sheet1!FA568</f>
        <v>45.3</v>
      </c>
      <c r="BV198" s="15">
        <f>[1]Sheet1!FB568</f>
        <v>45.2</v>
      </c>
      <c r="BW198" s="15">
        <f>[1]Sheet1!FC568</f>
        <v>47.6</v>
      </c>
      <c r="BX198" s="15">
        <f>[1]Sheet1!FD568</f>
        <v>48.5</v>
      </c>
      <c r="BY198" s="15">
        <f>[1]Sheet1!FE568</f>
        <v>48.3</v>
      </c>
      <c r="BZ198" s="15">
        <f>[1]Sheet1!FF568</f>
        <v>48.5</v>
      </c>
      <c r="CA198" s="15">
        <f>[1]Sheet1!FG568</f>
        <v>48.4</v>
      </c>
      <c r="CB198" s="15">
        <f>[1]Sheet1!FH568</f>
        <v>46.7</v>
      </c>
      <c r="CC198" s="15">
        <f>[1]Sheet1!FI568</f>
        <v>46.7</v>
      </c>
      <c r="CD198" s="15">
        <f>[1]Sheet1!FJ568</f>
        <v>48.8</v>
      </c>
      <c r="CE198" s="15">
        <f>[1]Sheet1!FK568</f>
        <v>48.6</v>
      </c>
      <c r="CF198" s="15">
        <f>[1]Sheet1!FL568</f>
        <v>49.4</v>
      </c>
      <c r="CG198" s="15">
        <f>[1]Sheet1!FM568</f>
        <v>48.9</v>
      </c>
      <c r="CH198" s="15">
        <f>[1]Sheet1!FN568</f>
        <v>50.9</v>
      </c>
      <c r="CI198" s="15">
        <f>[1]Sheet1!FO568</f>
        <v>49</v>
      </c>
      <c r="CJ198" s="15">
        <f>[1]Sheet1!FP568</f>
        <v>46.8</v>
      </c>
      <c r="CK198" s="15">
        <f>[1]Sheet1!FQ568</f>
        <v>50.5</v>
      </c>
      <c r="CL198" s="15">
        <f>[1]Sheet1!FR568</f>
        <v>51.9</v>
      </c>
      <c r="CM198" s="15">
        <f>[1]Sheet1!FS568</f>
        <v>49.8</v>
      </c>
      <c r="CN198" s="15">
        <f>[1]Sheet1!FT568</f>
        <v>49.5</v>
      </c>
      <c r="CO198" s="15">
        <f>[1]Sheet1!FU568</f>
        <v>49.7</v>
      </c>
      <c r="CP198" s="15">
        <f>[1]Sheet1!FV568</f>
        <v>49.1</v>
      </c>
      <c r="CQ198" s="15">
        <f>[1]Sheet1!FW568</f>
        <v>46.5</v>
      </c>
      <c r="CR198" s="15">
        <f>[1]Sheet1!FX568</f>
        <v>49.8</v>
      </c>
      <c r="CS198" s="15">
        <f>[1]Sheet1!FY568</f>
        <v>49.8</v>
      </c>
      <c r="CT198" s="15">
        <f>[1]Sheet1!FZ568</f>
        <v>49.3</v>
      </c>
      <c r="CU198" s="15">
        <f>[1]Sheet1!GA568</f>
        <v>48.7</v>
      </c>
      <c r="CV198" s="15">
        <f>[1]Sheet1!GB568</f>
        <v>49.1</v>
      </c>
      <c r="CW198" s="15">
        <f>[1]Sheet1!GC568</f>
        <v>48</v>
      </c>
      <c r="CX198" s="15">
        <f>[1]Sheet1!GD568</f>
        <v>49</v>
      </c>
      <c r="CY198" s="15">
        <f>[1]Sheet1!GE568</f>
        <v>51.6</v>
      </c>
      <c r="CZ198" s="15">
        <f>[1]Sheet1!GF568</f>
        <v>52.4</v>
      </c>
      <c r="DA198" s="15">
        <f>[1]Sheet1!GG568</f>
        <v>50.3</v>
      </c>
      <c r="DB198" s="15">
        <f>[1]Sheet1!GH568</f>
        <v>47.7</v>
      </c>
      <c r="DC198" s="15">
        <f>[1]Sheet1!GI568</f>
        <v>47.3</v>
      </c>
      <c r="DD198" s="15">
        <f>[1]Sheet1!GJ568</f>
        <v>46.3</v>
      </c>
      <c r="DE198" s="15">
        <f>[1]Sheet1!GK568</f>
        <v>47.2</v>
      </c>
      <c r="DF198" s="15">
        <f>[1]Sheet1!GL568</f>
        <v>49.4</v>
      </c>
      <c r="DG198" s="15">
        <f>[1]Sheet1!GM568</f>
        <v>50.6</v>
      </c>
      <c r="DH198" s="15">
        <f>[1]Sheet1!GN568</f>
        <v>51</v>
      </c>
      <c r="DI198" s="15">
        <f>[1]Sheet1!GO568</f>
        <v>50</v>
      </c>
      <c r="DJ198" s="15">
        <f>[1]Sheet1!GP568</f>
        <v>50</v>
      </c>
      <c r="DK198" s="15">
        <f>[1]Sheet1!GQ568</f>
        <v>49.5</v>
      </c>
      <c r="DL198" s="15">
        <f>[1]Sheet1!GR568</f>
        <v>50.3</v>
      </c>
      <c r="DM198" s="15">
        <f>[1]Sheet1!GS568</f>
        <v>52.1</v>
      </c>
      <c r="DN198" s="15">
        <f>[1]Sheet1!GT568</f>
        <v>52.3</v>
      </c>
      <c r="DO198" s="15">
        <f>[1]Sheet1!GU568</f>
        <v>52.1</v>
      </c>
      <c r="DP198" s="15">
        <f>[1]Sheet1!GV568</f>
        <v>54</v>
      </c>
      <c r="DQ198" s="15">
        <f>[1]Sheet1!GW568</f>
        <v>50.4</v>
      </c>
      <c r="DR198" s="15">
        <f>[1]Sheet1!GX568</f>
        <v>47.3</v>
      </c>
      <c r="DS198" s="15">
        <f>[1]Sheet1!GY568</f>
        <v>47</v>
      </c>
      <c r="DT198" s="15">
        <f>[1]Sheet1!GZ568</f>
        <v>47.7</v>
      </c>
      <c r="DU198" s="15">
        <f>[1]Sheet1!HA568</f>
        <v>49.5</v>
      </c>
      <c r="DV198" s="15">
        <f>[1]Sheet1!HB568</f>
        <v>49</v>
      </c>
      <c r="DW198" s="15">
        <f>[1]Sheet1!HC568</f>
        <v>48.3</v>
      </c>
      <c r="DX198" s="15">
        <f>[1]Sheet1!HD568</f>
        <v>49.6</v>
      </c>
      <c r="DY198" s="15">
        <f>[1]Sheet1!HE568</f>
        <v>47.6</v>
      </c>
      <c r="DZ198" s="15">
        <f>[1]Sheet1!HF568</f>
        <v>46.8</v>
      </c>
      <c r="EA198" s="15">
        <f>[1]Sheet1!HG568</f>
        <v>50</v>
      </c>
      <c r="EB198" s="15">
        <f>[1]Sheet1!HH568</f>
        <v>50.3</v>
      </c>
      <c r="EC198" s="15">
        <f>[1]Sheet1!HI568</f>
        <v>50.5</v>
      </c>
      <c r="ED198" s="15">
        <f>[1]Sheet1!HJ568</f>
        <v>49.7</v>
      </c>
      <c r="EE198" s="15">
        <f>[1]Sheet1!HK568</f>
        <v>49.7</v>
      </c>
      <c r="EF198" s="15">
        <f>[1]Sheet1!HL568</f>
        <v>47.2</v>
      </c>
      <c r="EG198" s="15">
        <f>[1]Sheet1!HM568</f>
        <v>46.2</v>
      </c>
      <c r="EH198" s="15">
        <f>[1]Sheet1!HN568</f>
        <v>48.5</v>
      </c>
      <c r="EI198" s="15">
        <f>[1]Sheet1!HO568</f>
        <v>47.2</v>
      </c>
      <c r="EJ198" s="15">
        <f>[1]Sheet1!HP568</f>
        <v>46.6</v>
      </c>
      <c r="EK198" s="15">
        <f>[1]Sheet1!HQ568</f>
        <v>46.1</v>
      </c>
      <c r="EL198" s="15">
        <f>[1]Sheet1!HR568</f>
        <v>46</v>
      </c>
      <c r="EM198" s="15">
        <f>[1]Sheet1!HS568</f>
        <v>45</v>
      </c>
      <c r="EN198" s="15">
        <f>[1]Sheet1!HT568</f>
        <v>45.5</v>
      </c>
      <c r="EO198" s="15">
        <f>[1]Sheet1!HU568</f>
        <v>48.1</v>
      </c>
      <c r="EP198" s="15">
        <f>[1]Sheet1!HV568</f>
        <v>46.7</v>
      </c>
      <c r="EQ198" s="15">
        <f>[1]Sheet1!HW568</f>
        <v>46.7</v>
      </c>
      <c r="ER198" s="15">
        <f>[1]Sheet1!HX568</f>
        <v>48.2</v>
      </c>
      <c r="ES198" s="15">
        <f>[1]Sheet1!HY568</f>
        <v>48.7</v>
      </c>
      <c r="ET198" s="15">
        <f>[1]Sheet1!HZ568</f>
        <v>46.2</v>
      </c>
      <c r="EU198" s="15">
        <f>[1]Sheet1!IA568</f>
        <v>43.4</v>
      </c>
      <c r="EV198" s="15">
        <f>[1]Sheet1!IB568</f>
        <v>47.2</v>
      </c>
      <c r="EW198" s="15">
        <f>[1]Sheet1!IC568</f>
        <v>46.7</v>
      </c>
      <c r="EX198" s="15">
        <f>[1]Sheet1!ID568</f>
        <v>46.9</v>
      </c>
      <c r="EY198" s="15">
        <f>[1]Sheet1!IE568</f>
        <v>47.5</v>
      </c>
      <c r="EZ198" s="15">
        <f>[1]Sheet1!IF568</f>
        <v>48.1</v>
      </c>
      <c r="FA198" s="15">
        <f>[1]Sheet1!IG568</f>
        <v>45.7</v>
      </c>
      <c r="FB198" s="15">
        <f>[1]Sheet1!IH568</f>
        <v>45.9</v>
      </c>
      <c r="FC198" s="15">
        <f>[1]Sheet1!II568</f>
        <v>47.5</v>
      </c>
      <c r="FD198" s="15">
        <f>[1]Sheet1!IJ568</f>
        <v>46.1</v>
      </c>
      <c r="FE198" s="15">
        <f>[1]Sheet1!IK568</f>
        <v>46.1</v>
      </c>
      <c r="FF198" s="15">
        <f>[1]Sheet1!IL568</f>
        <v>46.1</v>
      </c>
      <c r="FG198" s="15">
        <f>[1]Sheet1!IM568</f>
        <v>45.9</v>
      </c>
      <c r="FH198" s="15">
        <f>[1]Sheet1!IN568</f>
        <v>45</v>
      </c>
      <c r="FI198" s="15">
        <f>[1]Sheet1!IO568</f>
        <v>44.3</v>
      </c>
      <c r="FJ198" s="15">
        <f>[1]Sheet1!IP568</f>
        <v>48.1</v>
      </c>
      <c r="FK198" s="15">
        <f>[1]Sheet1!IQ568</f>
        <v>51.2</v>
      </c>
      <c r="FL198" s="15">
        <f>[1]Sheet1!IR568</f>
        <v>50.6</v>
      </c>
      <c r="FM198" s="15">
        <f>[1]Sheet1!IS568</f>
        <v>49.2</v>
      </c>
      <c r="FN198" s="15">
        <f>[1]Sheet1!B610</f>
        <v>0</v>
      </c>
      <c r="FO198" s="15">
        <f>[1]Sheet1!C610</f>
        <v>46.3</v>
      </c>
      <c r="FP198" s="15">
        <f>[1]Sheet1!D610</f>
        <v>47.9</v>
      </c>
      <c r="FQ198" s="15">
        <f>[1]Sheet1!E610</f>
        <v>48.4</v>
      </c>
      <c r="FR198" s="15">
        <f>[1]Sheet1!F610</f>
        <v>47.1</v>
      </c>
      <c r="FS198" s="15">
        <f>[1]Sheet1!G610</f>
        <v>46.3</v>
      </c>
      <c r="FT198" s="15">
        <f>[1]Sheet1!H610</f>
        <v>47.5</v>
      </c>
      <c r="FU198" s="15">
        <f>[1]Sheet1!I610</f>
        <v>48.8</v>
      </c>
      <c r="FV198" s="15">
        <f>[1]Sheet1!J610</f>
        <v>48.1</v>
      </c>
      <c r="FW198" s="15">
        <f>[1]Sheet1!K610</f>
        <v>53.6</v>
      </c>
      <c r="FX198" s="15">
        <f>[1]Sheet1!L610</f>
        <v>53.8</v>
      </c>
      <c r="FY198" s="15">
        <f>[1]Sheet1!M610</f>
        <v>50.2</v>
      </c>
      <c r="FZ198" s="15">
        <f>[1]Sheet1!N610</f>
        <v>48.6</v>
      </c>
      <c r="GA198" s="15">
        <f>[1]Sheet1!O610</f>
        <v>45.6</v>
      </c>
      <c r="GB198" s="15">
        <f>[1]Sheet1!P610</f>
        <v>46.4</v>
      </c>
      <c r="GC198" s="15">
        <f>[1]Sheet1!Q610</f>
        <v>42.9</v>
      </c>
      <c r="GD198" s="15">
        <f>[1]Sheet1!R610</f>
        <v>46.3</v>
      </c>
      <c r="GE198" s="15">
        <f>[1]Sheet1!S610</f>
        <v>52.2</v>
      </c>
      <c r="GF198" s="15">
        <f>[1]Sheet1!T610</f>
        <v>53.8</v>
      </c>
      <c r="GG198" s="15">
        <f>[1]Sheet1!U610</f>
        <v>56.7</v>
      </c>
      <c r="GH198" s="15">
        <f>[1]Sheet1!V610</f>
        <v>56</v>
      </c>
      <c r="GI198" s="15">
        <f>[1]Sheet1!W610</f>
        <v>51.8</v>
      </c>
      <c r="GJ198" s="15">
        <f>[1]Sheet1!X610</f>
        <v>46.2</v>
      </c>
      <c r="GK198" s="15">
        <f>[1]Sheet1!Y610</f>
        <v>44.5</v>
      </c>
      <c r="GL198" s="15">
        <f>[1]Sheet1!Z610</f>
        <v>47.4</v>
      </c>
      <c r="GM198" s="15">
        <f>[1]Sheet1!AA610</f>
        <v>46.5</v>
      </c>
      <c r="GN198" s="15">
        <f>[1]Sheet1!AB610</f>
        <v>49.3</v>
      </c>
      <c r="GO198" s="15">
        <f>[1]Sheet1!AC610</f>
        <v>54.8</v>
      </c>
      <c r="GP198" s="15">
        <f>[1]Sheet1!AD610</f>
        <v>58.3</v>
      </c>
      <c r="GQ198" s="15">
        <f>[1]Sheet1!AE610</f>
        <v>60.2</v>
      </c>
      <c r="GR198" s="15">
        <f>[1]Sheet1!AF610</f>
        <v>57.7</v>
      </c>
      <c r="GS198" s="15">
        <f>[1]Sheet1!AG610</f>
        <v>56.4</v>
      </c>
      <c r="GT198" s="15">
        <f>[1]Sheet1!AH610</f>
        <v>55.8</v>
      </c>
      <c r="GU198" s="15">
        <f>[1]Sheet1!AI610</f>
        <v>50.7</v>
      </c>
      <c r="GV198" s="15">
        <f>[1]Sheet1!AJ610</f>
        <v>46.9</v>
      </c>
      <c r="GW198" s="15">
        <f>[1]Sheet1!AK610</f>
        <v>45.6</v>
      </c>
      <c r="GX198" s="15">
        <f>[1]Sheet1!AL610</f>
        <v>44.3</v>
      </c>
      <c r="GY198" s="15">
        <f>[1]Sheet1!AM610</f>
        <v>49.1</v>
      </c>
      <c r="GZ198" s="15">
        <f>[1]Sheet1!AN610</f>
        <v>57.3</v>
      </c>
      <c r="HA198" s="15">
        <f>[1]Sheet1!AO610</f>
        <v>55.7</v>
      </c>
      <c r="HB198" s="15">
        <f>[1]Sheet1!AP610</f>
        <v>51.7</v>
      </c>
      <c r="HC198" s="15">
        <f>[1]Sheet1!AQ610</f>
        <v>56.5</v>
      </c>
      <c r="HD198" s="15">
        <f>[1]Sheet1!AR610</f>
        <v>55.2</v>
      </c>
      <c r="HE198" s="15">
        <f>[1]Sheet1!AS610</f>
        <v>54.9</v>
      </c>
      <c r="HF198" s="15">
        <f>[1]Sheet1!AT610</f>
        <v>56.5</v>
      </c>
      <c r="HG198" s="15">
        <f>[1]Sheet1!AU610</f>
        <v>59.7</v>
      </c>
      <c r="HH198" s="15">
        <f>[1]Sheet1!AV610</f>
        <v>56.7</v>
      </c>
      <c r="HI198" s="15">
        <f>[1]Sheet1!AW610</f>
        <v>50.8</v>
      </c>
      <c r="HJ198" s="15">
        <f>[1]Sheet1!AX610</f>
        <v>48</v>
      </c>
      <c r="HK198" s="15">
        <f>[1]Sheet1!AY610</f>
        <v>49.1</v>
      </c>
      <c r="HL198" s="15">
        <f>[1]Sheet1!AZ610</f>
        <v>47</v>
      </c>
      <c r="HM198" s="15">
        <f>[1]Sheet1!BA610</f>
        <v>51.9</v>
      </c>
      <c r="HN198" s="15">
        <f>[1]Sheet1!BB610</f>
        <v>58.3</v>
      </c>
      <c r="HO198" s="15">
        <f>[1]Sheet1!BC610</f>
        <v>67.099999999999994</v>
      </c>
      <c r="HP198" s="15">
        <f>[1]Sheet1!BD610</f>
        <v>68.3</v>
      </c>
      <c r="HQ198" s="15">
        <f>[1]Sheet1!BE610</f>
        <v>64.2</v>
      </c>
      <c r="HR198" s="15">
        <f>[1]Sheet1!BF610</f>
        <v>62.7</v>
      </c>
      <c r="HS198" s="15">
        <f>[1]Sheet1!BG610</f>
        <v>60.6</v>
      </c>
      <c r="HT198" s="15">
        <f>[1]Sheet1!BH610</f>
        <v>61.6</v>
      </c>
      <c r="HU198" s="15">
        <f>[1]Sheet1!BI610</f>
        <v>64.2</v>
      </c>
      <c r="HV198" s="15">
        <f>[1]Sheet1!BJ610</f>
        <v>67.709999999999994</v>
      </c>
      <c r="HW198" s="15">
        <f>[1]Sheet1!BK610</f>
        <v>68.545000000000002</v>
      </c>
      <c r="HX198" s="15">
        <f>[1]Sheet1!BL610</f>
        <v>68.668999999999997</v>
      </c>
      <c r="HY198" s="15">
        <f>[1]Sheet1!BM610</f>
        <v>68.727000000000004</v>
      </c>
      <c r="HZ198" s="15">
        <f>[1]Sheet1!BN610</f>
        <v>64.5</v>
      </c>
      <c r="IA198" s="15">
        <f>[1]Sheet1!BO610</f>
        <v>74.7</v>
      </c>
      <c r="IB198" s="15">
        <f>[1]Sheet1!BP610</f>
        <v>82.2</v>
      </c>
    </row>
    <row r="199" spans="1:236" x14ac:dyDescent="0.15">
      <c r="A199" s="12" t="s">
        <v>36</v>
      </c>
      <c r="B199" s="15">
        <f>[1]Sheet1!CH569</f>
        <v>53.453000000000003</v>
      </c>
      <c r="C199" s="15">
        <f>[1]Sheet1!CI569</f>
        <v>51.039000000000001</v>
      </c>
      <c r="D199" s="15">
        <f>[1]Sheet1!CJ569</f>
        <v>51.037999999999997</v>
      </c>
      <c r="E199" s="15">
        <f>[1]Sheet1!CK569</f>
        <v>52.943000000000005</v>
      </c>
      <c r="F199" s="15">
        <f>[1]Sheet1!CL569</f>
        <v>52.595999999999997</v>
      </c>
      <c r="G199" s="15">
        <f>[1]Sheet1!CM569</f>
        <v>52.125999999999998</v>
      </c>
      <c r="H199" s="15">
        <f>[1]Sheet1!CN569</f>
        <v>52.155000000000001</v>
      </c>
      <c r="I199" s="15">
        <f>[1]Sheet1!CO569</f>
        <v>52.109000000000002</v>
      </c>
      <c r="J199" s="15">
        <f>[1]Sheet1!CP569</f>
        <v>49.279000000000003</v>
      </c>
      <c r="K199" s="15">
        <f>[1]Sheet1!CQ569</f>
        <v>48.985999999999997</v>
      </c>
      <c r="L199" s="15">
        <f>[1]Sheet1!CR569</f>
        <v>50.715000000000003</v>
      </c>
      <c r="M199" s="15">
        <f>[1]Sheet1!CS569</f>
        <v>50.707000000000001</v>
      </c>
      <c r="N199" s="15">
        <f>[1]Sheet1!CT569</f>
        <v>50.707999999999998</v>
      </c>
      <c r="O199" s="15">
        <f>[1]Sheet1!CU569</f>
        <v>50.241</v>
      </c>
      <c r="P199" s="15">
        <f>[1]Sheet1!CV569</f>
        <v>49.921999999999997</v>
      </c>
      <c r="Q199" s="15">
        <f>[1]Sheet1!CW569</f>
        <v>47.153999999999996</v>
      </c>
      <c r="R199" s="15">
        <f>[1]Sheet1!CX569</f>
        <v>47.293999999999997</v>
      </c>
      <c r="S199" s="15">
        <f>[1]Sheet1!CY569</f>
        <v>49.521000000000001</v>
      </c>
      <c r="T199" s="15">
        <f>[1]Sheet1!CZ569</f>
        <v>48.989999999999995</v>
      </c>
      <c r="U199" s="15">
        <f>[1]Sheet1!DA569</f>
        <v>48.555</v>
      </c>
      <c r="V199" s="15">
        <f>[1]Sheet1!DB569</f>
        <v>48.023000000000003</v>
      </c>
      <c r="W199" s="15">
        <f>[1]Sheet1!DC569</f>
        <v>47.967000000000006</v>
      </c>
      <c r="X199" s="15">
        <f>[1]Sheet1!DD569</f>
        <v>45.737000000000002</v>
      </c>
      <c r="Y199" s="15">
        <f>[1]Sheet1!DE569</f>
        <v>45.567</v>
      </c>
      <c r="Z199" s="15">
        <f>[1]Sheet1!DF569</f>
        <v>47.579000000000001</v>
      </c>
      <c r="AA199" s="15">
        <f>[1]Sheet1!DG569</f>
        <v>47.347000000000001</v>
      </c>
      <c r="AB199" s="15">
        <f>[1]Sheet1!DH569</f>
        <v>47.322000000000003</v>
      </c>
      <c r="AC199" s="15">
        <f>[1]Sheet1!DI569</f>
        <v>47.272999999999996</v>
      </c>
      <c r="AD199" s="15">
        <f>[1]Sheet1!DJ569</f>
        <v>47.006</v>
      </c>
      <c r="AE199" s="15">
        <f>[1]Sheet1!DK569</f>
        <v>44.917999999999999</v>
      </c>
      <c r="AF199" s="15">
        <f>[1]Sheet1!DL569</f>
        <v>44.68</v>
      </c>
      <c r="AG199" s="15">
        <f>[1]Sheet1!DM569</f>
        <v>46.816000000000003</v>
      </c>
      <c r="AH199" s="15">
        <f>[1]Sheet1!DN569</f>
        <v>46.755000000000003</v>
      </c>
      <c r="AI199" s="15">
        <f>[1]Sheet1!DO569</f>
        <v>46.666000000000004</v>
      </c>
      <c r="AJ199" s="15">
        <f>[1]Sheet1!DP569</f>
        <v>46.558999999999997</v>
      </c>
      <c r="AK199" s="15">
        <f>[1]Sheet1!DQ569</f>
        <v>46.454000000000001</v>
      </c>
      <c r="AL199" s="15">
        <f>[1]Sheet1!DR569</f>
        <v>44.27</v>
      </c>
      <c r="AM199" s="15">
        <f>[1]Sheet1!DS569</f>
        <v>44.344999999999999</v>
      </c>
      <c r="AN199" s="15">
        <f>[1]Sheet1!DT569</f>
        <v>46.332000000000001</v>
      </c>
      <c r="AO199" s="15">
        <f>[1]Sheet1!DU569</f>
        <v>46.484000000000002</v>
      </c>
      <c r="AP199" s="15">
        <f>[1]Sheet1!DV569</f>
        <v>46.374000000000002</v>
      </c>
      <c r="AQ199" s="15">
        <f>[1]Sheet1!DW569</f>
        <v>46.399000000000001</v>
      </c>
      <c r="AR199" s="15">
        <f>[1]Sheet1!DX569</f>
        <v>46.448</v>
      </c>
      <c r="AS199" s="15">
        <f>[1]Sheet1!DY569</f>
        <v>44.124000000000002</v>
      </c>
      <c r="AT199" s="15">
        <f>[1]Sheet1!DZ569</f>
        <v>44.116</v>
      </c>
      <c r="AU199" s="15">
        <f>[1]Sheet1!EA569</f>
        <v>46.403999999999996</v>
      </c>
      <c r="AV199" s="15">
        <f>[1]Sheet1!EB569</f>
        <v>46.382999999999996</v>
      </c>
      <c r="AW199" s="15">
        <f>[1]Sheet1!EC569</f>
        <v>46.353000000000002</v>
      </c>
      <c r="AX199" s="15">
        <f>[1]Sheet1!ED569</f>
        <v>46.39</v>
      </c>
      <c r="AY199" s="15">
        <f>[1]Sheet1!EE569</f>
        <v>46.615000000000002</v>
      </c>
      <c r="AZ199" s="15">
        <f>[1]Sheet1!EF569</f>
        <v>44.448</v>
      </c>
      <c r="BA199" s="15">
        <f>[1]Sheet1!EG569</f>
        <v>44.540000000000006</v>
      </c>
      <c r="BB199" s="15">
        <f>[1]Sheet1!EH569</f>
        <v>46.675999999999995</v>
      </c>
      <c r="BC199" s="15">
        <f>[1]Sheet1!EI569</f>
        <v>46.648999999999994</v>
      </c>
      <c r="BD199" s="15">
        <f>[1]Sheet1!EJ569</f>
        <v>46.905000000000001</v>
      </c>
      <c r="BE199" s="15">
        <f>[1]Sheet1!EK569</f>
        <v>46.873000000000005</v>
      </c>
      <c r="BF199" s="15">
        <f>[1]Sheet1!EL569</f>
        <v>46.847000000000001</v>
      </c>
      <c r="BG199" s="15">
        <f>[1]Sheet1!EM569</f>
        <v>44.683999999999997</v>
      </c>
      <c r="BH199" s="15">
        <f>[1]Sheet1!EN569</f>
        <v>44.787999999999997</v>
      </c>
      <c r="BI199" s="15">
        <f>[1]Sheet1!EO569</f>
        <v>47.077999999999996</v>
      </c>
      <c r="BJ199" s="15">
        <f>[1]Sheet1!EP569</f>
        <v>47.24</v>
      </c>
      <c r="BK199" s="15">
        <f>[1]Sheet1!EQ569</f>
        <v>47.268000000000001</v>
      </c>
      <c r="BL199" s="15">
        <f>[1]Sheet1!ER569</f>
        <v>47.268999999999998</v>
      </c>
      <c r="BM199" s="15">
        <f>[1]Sheet1!ES569</f>
        <v>47.188000000000002</v>
      </c>
      <c r="BN199" s="15">
        <f>[1]Sheet1!ET569</f>
        <v>45.492000000000004</v>
      </c>
      <c r="BO199" s="15">
        <f>[1]Sheet1!EU569</f>
        <v>45.533999999999999</v>
      </c>
      <c r="BP199" s="15">
        <f>[1]Sheet1!EV569</f>
        <v>47.668999999999997</v>
      </c>
      <c r="BQ199" s="15">
        <f>[1]Sheet1!EW569</f>
        <v>47.631999999999998</v>
      </c>
      <c r="BR199" s="15">
        <f>[1]Sheet1!EX569</f>
        <v>47.686</v>
      </c>
      <c r="BS199" s="15">
        <f>[1]Sheet1!EY569</f>
        <v>48.03</v>
      </c>
      <c r="BT199" s="15">
        <f>[1]Sheet1!EZ569</f>
        <v>47.984999999999999</v>
      </c>
      <c r="BU199" s="15">
        <f>[1]Sheet1!FA569</f>
        <v>45.895999999999994</v>
      </c>
      <c r="BV199" s="15">
        <f>[1]Sheet1!FB569</f>
        <v>45.876000000000005</v>
      </c>
      <c r="BW199" s="15">
        <f>[1]Sheet1!FC569</f>
        <v>47.984000000000002</v>
      </c>
      <c r="BX199" s="15">
        <f>[1]Sheet1!FD569</f>
        <v>48.677</v>
      </c>
      <c r="BY199" s="15">
        <f>[1]Sheet1!FE569</f>
        <v>48.710999999999999</v>
      </c>
      <c r="BZ199" s="15">
        <f>[1]Sheet1!FF569</f>
        <v>48.682000000000002</v>
      </c>
      <c r="CA199" s="15">
        <f>[1]Sheet1!FG569</f>
        <v>48.677</v>
      </c>
      <c r="CB199" s="15">
        <f>[1]Sheet1!FH569</f>
        <v>46.504000000000005</v>
      </c>
      <c r="CC199" s="15">
        <f>[1]Sheet1!FI569</f>
        <v>46.622</v>
      </c>
      <c r="CD199" s="15">
        <f>[1]Sheet1!FJ569</f>
        <v>48.794999999999995</v>
      </c>
      <c r="CE199" s="15">
        <f>[1]Sheet1!FK569</f>
        <v>48.79</v>
      </c>
      <c r="CF199" s="15">
        <f>[1]Sheet1!FL569</f>
        <v>48.856000000000002</v>
      </c>
      <c r="CG199" s="15">
        <f>[1]Sheet1!FM569</f>
        <v>48.780999999999999</v>
      </c>
      <c r="CH199" s="15">
        <f>[1]Sheet1!FN569</f>
        <v>49.076999999999998</v>
      </c>
      <c r="CI199" s="15">
        <f>[1]Sheet1!FO569</f>
        <v>46.859000000000002</v>
      </c>
      <c r="CJ199" s="15">
        <f>[1]Sheet1!FP569</f>
        <v>46.904999999999994</v>
      </c>
      <c r="CK199" s="15">
        <f>[1]Sheet1!FQ569</f>
        <v>49.082999999999998</v>
      </c>
      <c r="CL199" s="15">
        <f>[1]Sheet1!FR569</f>
        <v>49.125</v>
      </c>
      <c r="CM199" s="15">
        <f>[1]Sheet1!FS569</f>
        <v>49.346999999999994</v>
      </c>
      <c r="CN199" s="15">
        <f>[1]Sheet1!FT569</f>
        <v>49.353999999999999</v>
      </c>
      <c r="CO199" s="15">
        <f>[1]Sheet1!FU569</f>
        <v>49.366</v>
      </c>
      <c r="CP199" s="15">
        <f>[1]Sheet1!FV569</f>
        <v>49.313000000000002</v>
      </c>
      <c r="CQ199" s="15">
        <f>[1]Sheet1!FW569</f>
        <v>47.042999999999999</v>
      </c>
      <c r="CR199" s="15">
        <f>[1]Sheet1!FX569</f>
        <v>49.497999999999998</v>
      </c>
      <c r="CS199" s="15">
        <f>[1]Sheet1!FY569</f>
        <v>49.495999999999995</v>
      </c>
      <c r="CT199" s="15">
        <f>[1]Sheet1!FZ569</f>
        <v>49.488999999999997</v>
      </c>
      <c r="CU199" s="15">
        <f>[1]Sheet1!GA569</f>
        <v>49.558</v>
      </c>
      <c r="CV199" s="15">
        <f>[1]Sheet1!GB569</f>
        <v>49.52</v>
      </c>
      <c r="CW199" s="15">
        <f>[1]Sheet1!GC569</f>
        <v>47.341999999999999</v>
      </c>
      <c r="CX199" s="15">
        <f>[1]Sheet1!GD569</f>
        <v>47.308999999999997</v>
      </c>
      <c r="CY199" s="15">
        <f>[1]Sheet1!GE569</f>
        <v>49.594000000000001</v>
      </c>
      <c r="CZ199" s="15">
        <f>[1]Sheet1!GF569</f>
        <v>49.583999999999996</v>
      </c>
      <c r="DA199" s="15">
        <f>[1]Sheet1!GG569</f>
        <v>49.601999999999997</v>
      </c>
      <c r="DB199" s="15">
        <f>[1]Sheet1!GH569</f>
        <v>49.572000000000003</v>
      </c>
      <c r="DC199" s="15">
        <f>[1]Sheet1!GI569</f>
        <v>49.510999999999996</v>
      </c>
      <c r="DD199" s="15">
        <f>[1]Sheet1!GJ569</f>
        <v>47.357999999999997</v>
      </c>
      <c r="DE199" s="15">
        <f>[1]Sheet1!GK569</f>
        <v>47.283000000000001</v>
      </c>
      <c r="DF199" s="15">
        <f>[1]Sheet1!GL569</f>
        <v>49.58</v>
      </c>
      <c r="DG199" s="15">
        <f>[1]Sheet1!GM569</f>
        <v>49.483000000000004</v>
      </c>
      <c r="DH199" s="15">
        <f>[1]Sheet1!GN569</f>
        <v>49.51</v>
      </c>
      <c r="DI199" s="15">
        <f>[1]Sheet1!GO569</f>
        <v>49.555999999999997</v>
      </c>
      <c r="DJ199" s="15">
        <f>[1]Sheet1!GP569</f>
        <v>49.496000000000002</v>
      </c>
      <c r="DK199" s="15">
        <f>[1]Sheet1!GQ569</f>
        <v>47.360999999999997</v>
      </c>
      <c r="DL199" s="15">
        <f>[1]Sheet1!GR569</f>
        <v>47.143999999999998</v>
      </c>
      <c r="DM199" s="15">
        <f>[1]Sheet1!GS569</f>
        <v>49.322000000000003</v>
      </c>
      <c r="DN199" s="15">
        <f>[1]Sheet1!GT569</f>
        <v>49.367999999999995</v>
      </c>
      <c r="DO199" s="15">
        <f>[1]Sheet1!GU569</f>
        <v>49.314</v>
      </c>
      <c r="DP199" s="15">
        <f>[1]Sheet1!GV569</f>
        <v>49.399000000000001</v>
      </c>
      <c r="DQ199" s="15">
        <f>[1]Sheet1!GW569</f>
        <v>49.216999999999999</v>
      </c>
      <c r="DR199" s="15">
        <f>[1]Sheet1!GX569</f>
        <v>46.977999999999994</v>
      </c>
      <c r="DS199" s="15">
        <f>[1]Sheet1!GY569</f>
        <v>47.003999999999998</v>
      </c>
      <c r="DT199" s="15">
        <f>[1]Sheet1!GZ569</f>
        <v>49.198</v>
      </c>
      <c r="DU199" s="15">
        <f>[1]Sheet1!HA569</f>
        <v>49.189</v>
      </c>
      <c r="DV199" s="15">
        <f>[1]Sheet1!HB569</f>
        <v>48.832000000000001</v>
      </c>
      <c r="DW199" s="15">
        <f>[1]Sheet1!HC569</f>
        <v>48.898999999999994</v>
      </c>
      <c r="DX199" s="15">
        <f>[1]Sheet1!HD569</f>
        <v>48.855000000000004</v>
      </c>
      <c r="DY199" s="15">
        <f>[1]Sheet1!HE569</f>
        <v>46.637999999999998</v>
      </c>
      <c r="DZ199" s="15">
        <f>[1]Sheet1!HF569</f>
        <v>46.741</v>
      </c>
      <c r="EA199" s="15">
        <f>[1]Sheet1!HG569</f>
        <v>48.656999999999996</v>
      </c>
      <c r="EB199" s="15">
        <f>[1]Sheet1!HH569</f>
        <v>48.634</v>
      </c>
      <c r="EC199" s="15">
        <f>[1]Sheet1!HI569</f>
        <v>48.655999999999999</v>
      </c>
      <c r="ED199" s="15">
        <f>[1]Sheet1!HJ569</f>
        <v>48.582000000000001</v>
      </c>
      <c r="EE199" s="15">
        <f>[1]Sheet1!HK569</f>
        <v>48.446000000000005</v>
      </c>
      <c r="EF199" s="15">
        <f>[1]Sheet1!HL569</f>
        <v>46.033000000000001</v>
      </c>
      <c r="EG199" s="15">
        <f>[1]Sheet1!HM569</f>
        <v>45.851000000000006</v>
      </c>
      <c r="EH199" s="15">
        <f>[1]Sheet1!HN569</f>
        <v>48.052</v>
      </c>
      <c r="EI199" s="15">
        <f>[1]Sheet1!HO569</f>
        <v>48.052</v>
      </c>
      <c r="EJ199" s="15">
        <f>[1]Sheet1!HP569</f>
        <v>48.075000000000003</v>
      </c>
      <c r="EK199" s="15">
        <f>[1]Sheet1!HQ569</f>
        <v>47.812000000000005</v>
      </c>
      <c r="EL199" s="15">
        <f>[1]Sheet1!HR569</f>
        <v>47.765000000000001</v>
      </c>
      <c r="EM199" s="15">
        <f>[1]Sheet1!HS569</f>
        <v>45.594999999999999</v>
      </c>
      <c r="EN199" s="15">
        <f>[1]Sheet1!HT569</f>
        <v>45.58</v>
      </c>
      <c r="EO199" s="15">
        <f>[1]Sheet1!HU569</f>
        <v>47.597999999999999</v>
      </c>
      <c r="EP199" s="15">
        <f>[1]Sheet1!HV569</f>
        <v>47.444000000000003</v>
      </c>
      <c r="EQ199" s="15">
        <f>[1]Sheet1!HW569</f>
        <v>47.410000000000004</v>
      </c>
      <c r="ER199" s="15">
        <f>[1]Sheet1!HX569</f>
        <v>47.536000000000001</v>
      </c>
      <c r="ES199" s="15">
        <f>[1]Sheet1!HY569</f>
        <v>47.529000000000003</v>
      </c>
      <c r="ET199" s="15">
        <f>[1]Sheet1!HZ569</f>
        <v>45.063000000000002</v>
      </c>
      <c r="EU199" s="15">
        <f>[1]Sheet1!IA569</f>
        <v>45.128999999999998</v>
      </c>
      <c r="EV199" s="15">
        <f>[1]Sheet1!IB569</f>
        <v>47.251000000000005</v>
      </c>
      <c r="EW199" s="15">
        <f>[1]Sheet1!IC569</f>
        <v>47.209000000000003</v>
      </c>
      <c r="EX199" s="15">
        <f>[1]Sheet1!ID569</f>
        <v>47.339999999999996</v>
      </c>
      <c r="EY199" s="15">
        <f>[1]Sheet1!IE569</f>
        <v>46.965000000000003</v>
      </c>
      <c r="EZ199" s="15">
        <f>[1]Sheet1!IF569</f>
        <v>46.219000000000001</v>
      </c>
      <c r="FA199" s="15">
        <f>[1]Sheet1!IG569</f>
        <v>44.684000000000005</v>
      </c>
      <c r="FB199" s="15">
        <f>[1]Sheet1!IH569</f>
        <v>44.693999999999996</v>
      </c>
      <c r="FC199" s="15">
        <f>[1]Sheet1!II569</f>
        <v>46.892000000000003</v>
      </c>
      <c r="FD199" s="15">
        <f>[1]Sheet1!IJ569</f>
        <v>46.576000000000001</v>
      </c>
      <c r="FE199" s="15">
        <f>[1]Sheet1!IK569</f>
        <v>46.56</v>
      </c>
      <c r="FF199" s="15">
        <f>[1]Sheet1!IL569</f>
        <v>46.744</v>
      </c>
      <c r="FG199" s="15">
        <f>[1]Sheet1!IM569</f>
        <v>46.698</v>
      </c>
      <c r="FH199" s="15">
        <f>[1]Sheet1!IN569</f>
        <v>44.631</v>
      </c>
      <c r="FI199" s="15">
        <f>[1]Sheet1!IO569</f>
        <v>44.442</v>
      </c>
      <c r="FJ199" s="15">
        <f>[1]Sheet1!IP569</f>
        <v>46.679000000000002</v>
      </c>
      <c r="FK199" s="15">
        <f>[1]Sheet1!IQ569</f>
        <v>46.676000000000002</v>
      </c>
      <c r="FL199" s="15">
        <f>[1]Sheet1!IR569</f>
        <v>46.685000000000002</v>
      </c>
      <c r="FM199" s="15">
        <f>[1]Sheet1!IS569</f>
        <v>46.905000000000001</v>
      </c>
      <c r="FN199" s="15">
        <f>[1]Sheet1!B611</f>
        <v>-1.349</v>
      </c>
      <c r="FO199" s="15">
        <f>[1]Sheet1!C611</f>
        <v>44.975999999999999</v>
      </c>
      <c r="FP199" s="15">
        <f>[1]Sheet1!D611</f>
        <v>44.992999999999995</v>
      </c>
      <c r="FQ199" s="15">
        <f>[1]Sheet1!E611</f>
        <v>47.058</v>
      </c>
      <c r="FR199" s="15">
        <f>[1]Sheet1!F611</f>
        <v>47.146999999999998</v>
      </c>
      <c r="FS199" s="15">
        <f>[1]Sheet1!G611</f>
        <v>47.349999999999994</v>
      </c>
      <c r="FT199" s="15">
        <f>[1]Sheet1!H611</f>
        <v>47.585999999999999</v>
      </c>
      <c r="FU199" s="15">
        <f>[1]Sheet1!I611</f>
        <v>47.696999999999996</v>
      </c>
      <c r="FV199" s="15">
        <f>[1]Sheet1!J611</f>
        <v>45.779000000000003</v>
      </c>
      <c r="FW199" s="15">
        <f>[1]Sheet1!K611</f>
        <v>45.777999999999999</v>
      </c>
      <c r="FX199" s="15">
        <f>[1]Sheet1!L611</f>
        <v>48.072999999999993</v>
      </c>
      <c r="FY199" s="15">
        <f>[1]Sheet1!M611</f>
        <v>48.225000000000001</v>
      </c>
      <c r="FZ199" s="15">
        <f>[1]Sheet1!N611</f>
        <v>48.582999999999998</v>
      </c>
      <c r="GA199" s="15">
        <f>[1]Sheet1!O611</f>
        <v>48.876000000000005</v>
      </c>
      <c r="GB199" s="15">
        <f>[1]Sheet1!P611</f>
        <v>49.003999999999998</v>
      </c>
      <c r="GC199" s="15">
        <f>[1]Sheet1!Q611</f>
        <v>47.08</v>
      </c>
      <c r="GD199" s="15">
        <f>[1]Sheet1!R611</f>
        <v>47.778999999999996</v>
      </c>
      <c r="GE199" s="15">
        <f>[1]Sheet1!S611</f>
        <v>49.932000000000002</v>
      </c>
      <c r="GF199" s="15">
        <f>[1]Sheet1!T611</f>
        <v>50.074999999999996</v>
      </c>
      <c r="GG199" s="15">
        <f>[1]Sheet1!U611</f>
        <v>50.491</v>
      </c>
      <c r="GH199" s="15">
        <f>[1]Sheet1!V611</f>
        <v>50.789000000000001</v>
      </c>
      <c r="GI199" s="15">
        <f>[1]Sheet1!W611</f>
        <v>51.108999999999995</v>
      </c>
      <c r="GJ199" s="15">
        <f>[1]Sheet1!X611</f>
        <v>49.187000000000005</v>
      </c>
      <c r="GK199" s="15">
        <f>[1]Sheet1!Y611</f>
        <v>49.268000000000001</v>
      </c>
      <c r="GL199" s="15">
        <f>[1]Sheet1!Z611</f>
        <v>52.21</v>
      </c>
      <c r="GM199" s="15">
        <f>[1]Sheet1!AA611</f>
        <v>52.528999999999996</v>
      </c>
      <c r="GN199" s="15">
        <f>[1]Sheet1!AB611</f>
        <v>52.838999999999999</v>
      </c>
      <c r="GO199" s="15">
        <f>[1]Sheet1!AC611</f>
        <v>53.175999999999995</v>
      </c>
      <c r="GP199" s="15">
        <f>[1]Sheet1!AD611</f>
        <v>53.644999999999996</v>
      </c>
      <c r="GQ199" s="15">
        <f>[1]Sheet1!AE611</f>
        <v>51.522000000000006</v>
      </c>
      <c r="GR199" s="15">
        <f>[1]Sheet1!AF611</f>
        <v>51.847000000000001</v>
      </c>
      <c r="GS199" s="15">
        <f>[1]Sheet1!AG611</f>
        <v>54.637999999999998</v>
      </c>
      <c r="GT199" s="15">
        <f>[1]Sheet1!AH611</f>
        <v>55.071999999999996</v>
      </c>
      <c r="GU199" s="15">
        <f>[1]Sheet1!AI611</f>
        <v>54.988</v>
      </c>
      <c r="GV199" s="15">
        <f>[1]Sheet1!AJ611</f>
        <v>55.599999999999994</v>
      </c>
      <c r="GW199" s="15">
        <f>[1]Sheet1!AK611</f>
        <v>55.876000000000005</v>
      </c>
      <c r="GX199" s="15">
        <f>[1]Sheet1!AL611</f>
        <v>53.768999999999998</v>
      </c>
      <c r="GY199" s="15">
        <f>[1]Sheet1!AM611</f>
        <v>53.846000000000004</v>
      </c>
      <c r="GZ199" s="15">
        <f>[1]Sheet1!AN611</f>
        <v>57.331999999999994</v>
      </c>
      <c r="HA199" s="15">
        <f>[1]Sheet1!AO611</f>
        <v>57.737000000000002</v>
      </c>
      <c r="HB199" s="15">
        <f>[1]Sheet1!AP611</f>
        <v>58.094000000000001</v>
      </c>
      <c r="HC199" s="15">
        <f>[1]Sheet1!AQ611</f>
        <v>58.9</v>
      </c>
      <c r="HD199" s="15">
        <f>[1]Sheet1!AR611</f>
        <v>58.95</v>
      </c>
      <c r="HE199" s="15">
        <f>[1]Sheet1!AS611</f>
        <v>56.655999999999999</v>
      </c>
      <c r="HF199" s="15">
        <f>[1]Sheet1!AT611</f>
        <v>57.151000000000003</v>
      </c>
      <c r="HG199" s="15">
        <f>[1]Sheet1!AU611</f>
        <v>60.157000000000004</v>
      </c>
      <c r="HH199" s="15">
        <f>[1]Sheet1!AV611</f>
        <v>60.649000000000001</v>
      </c>
      <c r="HI199" s="15">
        <f>[1]Sheet1!AW611</f>
        <v>61.089999999999996</v>
      </c>
      <c r="HJ199" s="15">
        <f>[1]Sheet1!AX611</f>
        <v>61.426000000000002</v>
      </c>
      <c r="HK199" s="15">
        <f>[1]Sheet1!AY611</f>
        <v>61.957000000000001</v>
      </c>
      <c r="HL199" s="15">
        <f>[1]Sheet1!AZ611</f>
        <v>59.823999999999998</v>
      </c>
      <c r="HM199" s="15">
        <f>[1]Sheet1!BA611</f>
        <v>60.128</v>
      </c>
      <c r="HN199" s="15">
        <f>[1]Sheet1!BB611</f>
        <v>63.410999999999994</v>
      </c>
      <c r="HO199" s="15">
        <f>[1]Sheet1!BC611</f>
        <v>63.783999999999992</v>
      </c>
      <c r="HP199" s="15">
        <f>[1]Sheet1!BD611</f>
        <v>64.289999999999992</v>
      </c>
      <c r="HQ199" s="15">
        <f>[1]Sheet1!BE611</f>
        <v>64.91</v>
      </c>
      <c r="HR199" s="15">
        <f>[1]Sheet1!BF611</f>
        <v>65.3</v>
      </c>
      <c r="HS199" s="15">
        <f>[1]Sheet1!BG611</f>
        <v>62.800000000000004</v>
      </c>
      <c r="HT199" s="15">
        <f>[1]Sheet1!BH611</f>
        <v>62.800000000000004</v>
      </c>
      <c r="HU199" s="15">
        <f>[1]Sheet1!BI611</f>
        <v>66.600000000000009</v>
      </c>
      <c r="HV199" s="15">
        <f>[1]Sheet1!BJ611</f>
        <v>67.709999999999994</v>
      </c>
      <c r="HW199" s="15">
        <f>[1]Sheet1!BK611</f>
        <v>68.545000000000002</v>
      </c>
      <c r="HX199" s="15">
        <f>[1]Sheet1!BL611</f>
        <v>68.668999999999997</v>
      </c>
      <c r="HY199" s="15">
        <f>[1]Sheet1!BM611</f>
        <v>68.727000000000004</v>
      </c>
      <c r="HZ199" s="15">
        <f>[1]Sheet1!BN611</f>
        <v>64.5</v>
      </c>
      <c r="IA199" s="15">
        <f>[1]Sheet1!BO611</f>
        <v>74.7</v>
      </c>
      <c r="IB199" s="15">
        <f>[1]Sheet1!BP611</f>
        <v>82.2</v>
      </c>
    </row>
    <row r="200" spans="1:236" x14ac:dyDescent="0.15">
      <c r="A200" s="12" t="s">
        <v>37</v>
      </c>
      <c r="B200" s="15">
        <f>[1]Sheet1!CH570</f>
        <v>53</v>
      </c>
      <c r="C200" s="15">
        <f>[1]Sheet1!CI570</f>
        <v>50.6</v>
      </c>
      <c r="D200" s="15">
        <f>[1]Sheet1!CJ570</f>
        <v>52.5</v>
      </c>
      <c r="E200" s="15">
        <f>[1]Sheet1!CK570</f>
        <v>60.2</v>
      </c>
      <c r="F200" s="15">
        <f>[1]Sheet1!CL570</f>
        <v>63.8</v>
      </c>
      <c r="G200" s="15">
        <f>[1]Sheet1!CM570</f>
        <v>60.3</v>
      </c>
      <c r="H200" s="15">
        <f>[1]Sheet1!CN570</f>
        <v>56.8</v>
      </c>
      <c r="I200" s="15">
        <f>[1]Sheet1!CO570</f>
        <v>50.9</v>
      </c>
      <c r="J200" s="15">
        <f>[1]Sheet1!CP570</f>
        <v>45.7</v>
      </c>
      <c r="K200" s="15">
        <f>[1]Sheet1!CQ570</f>
        <v>47</v>
      </c>
      <c r="L200" s="15">
        <f>[1]Sheet1!CR570</f>
        <v>45.7</v>
      </c>
      <c r="M200" s="15">
        <f>[1]Sheet1!CS570</f>
        <v>50.6</v>
      </c>
      <c r="N200" s="15">
        <f>[1]Sheet1!CT570</f>
        <v>54.1</v>
      </c>
      <c r="O200" s="15">
        <f>[1]Sheet1!CU570</f>
        <v>50.9</v>
      </c>
      <c r="P200" s="15">
        <f>[1]Sheet1!CV570</f>
        <v>48.4</v>
      </c>
      <c r="Q200" s="15">
        <f>[1]Sheet1!CW570</f>
        <v>48.3</v>
      </c>
      <c r="R200" s="15">
        <f>[1]Sheet1!CX570</f>
        <v>48</v>
      </c>
      <c r="S200" s="15">
        <f>[1]Sheet1!CY570</f>
        <v>48.2</v>
      </c>
      <c r="T200" s="15">
        <f>[1]Sheet1!CZ570</f>
        <v>46.8</v>
      </c>
      <c r="U200" s="15">
        <f>[1]Sheet1!DA570</f>
        <v>47.6</v>
      </c>
      <c r="V200" s="15">
        <f>[1]Sheet1!DB570</f>
        <v>48.6</v>
      </c>
      <c r="W200" s="15">
        <f>[1]Sheet1!DC570</f>
        <v>48.2</v>
      </c>
      <c r="X200" s="15">
        <f>[1]Sheet1!DD570</f>
        <v>44.5</v>
      </c>
      <c r="Y200" s="15">
        <f>[1]Sheet1!DE570</f>
        <v>45.5</v>
      </c>
      <c r="Z200" s="15">
        <f>[1]Sheet1!DF570</f>
        <v>47.1</v>
      </c>
      <c r="AA200" s="15">
        <f>[1]Sheet1!DG570</f>
        <v>47.4</v>
      </c>
      <c r="AB200" s="15">
        <f>[1]Sheet1!DH570</f>
        <v>46.5</v>
      </c>
      <c r="AC200" s="15">
        <f>[1]Sheet1!DI570</f>
        <v>46.3</v>
      </c>
      <c r="AD200" s="15">
        <f>[1]Sheet1!DJ570</f>
        <v>46.4</v>
      </c>
      <c r="AE200" s="15">
        <f>[1]Sheet1!DK570</f>
        <v>45.1</v>
      </c>
      <c r="AF200" s="15">
        <f>[1]Sheet1!DL570</f>
        <v>46.6</v>
      </c>
      <c r="AG200" s="15">
        <f>[1]Sheet1!DM570</f>
        <v>49.2</v>
      </c>
      <c r="AH200" s="15">
        <f>[1]Sheet1!DN570</f>
        <v>47.5</v>
      </c>
      <c r="AI200" s="15">
        <f>[1]Sheet1!DO570</f>
        <v>47.7</v>
      </c>
      <c r="AJ200" s="15">
        <f>[1]Sheet1!DP570</f>
        <v>47.4</v>
      </c>
      <c r="AK200" s="15">
        <f>[1]Sheet1!DQ570</f>
        <v>45.9</v>
      </c>
      <c r="AL200" s="15">
        <f>[1]Sheet1!DR570</f>
        <v>45</v>
      </c>
      <c r="AM200" s="15">
        <f>[1]Sheet1!DS570</f>
        <v>45.5</v>
      </c>
      <c r="AN200" s="15">
        <f>[1]Sheet1!DT570</f>
        <v>46.7</v>
      </c>
      <c r="AO200" s="15">
        <f>[1]Sheet1!DU570</f>
        <v>48</v>
      </c>
      <c r="AP200" s="15">
        <f>[1]Sheet1!DV570</f>
        <v>50.6</v>
      </c>
      <c r="AQ200" s="15">
        <f>[1]Sheet1!DW570</f>
        <v>48.8</v>
      </c>
      <c r="AR200" s="15">
        <f>[1]Sheet1!DX570</f>
        <v>48</v>
      </c>
      <c r="AS200" s="15">
        <f>[1]Sheet1!DY570</f>
        <v>45.2</v>
      </c>
      <c r="AT200" s="15">
        <f>[1]Sheet1!DZ570</f>
        <v>44.7</v>
      </c>
      <c r="AU200" s="15">
        <f>[1]Sheet1!EA570</f>
        <v>46.8</v>
      </c>
      <c r="AV200" s="15">
        <f>[1]Sheet1!EB570</f>
        <v>48.3</v>
      </c>
      <c r="AW200" s="15">
        <f>[1]Sheet1!EC570</f>
        <v>50</v>
      </c>
      <c r="AX200" s="15">
        <f>[1]Sheet1!ED570</f>
        <v>49.5</v>
      </c>
      <c r="AY200" s="15">
        <f>[1]Sheet1!EE570</f>
        <v>47.9</v>
      </c>
      <c r="AZ200" s="15">
        <f>[1]Sheet1!EF570</f>
        <v>45.4</v>
      </c>
      <c r="BA200" s="15">
        <f>[1]Sheet1!EG570</f>
        <v>48.2</v>
      </c>
      <c r="BB200" s="15">
        <f>[1]Sheet1!EH570</f>
        <v>50.3</v>
      </c>
      <c r="BC200" s="15">
        <f>[1]Sheet1!EI570</f>
        <v>47.8</v>
      </c>
      <c r="BD200" s="15">
        <f>[1]Sheet1!EJ570</f>
        <v>46.1</v>
      </c>
      <c r="BE200" s="15">
        <f>[1]Sheet1!EK570</f>
        <v>47.2</v>
      </c>
      <c r="BF200" s="15">
        <f>[1]Sheet1!EL570</f>
        <v>46.6</v>
      </c>
      <c r="BG200" s="15">
        <f>[1]Sheet1!EM570</f>
        <v>44.4</v>
      </c>
      <c r="BH200" s="15">
        <f>[1]Sheet1!EN570</f>
        <v>44.8</v>
      </c>
      <c r="BI200" s="15">
        <f>[1]Sheet1!EO570</f>
        <v>48.4</v>
      </c>
      <c r="BJ200" s="15">
        <f>[1]Sheet1!EP570</f>
        <v>49.2</v>
      </c>
      <c r="BK200" s="15">
        <f>[1]Sheet1!EQ570</f>
        <v>49.8</v>
      </c>
      <c r="BL200" s="15">
        <f>[1]Sheet1!ER570</f>
        <v>48.9</v>
      </c>
      <c r="BM200" s="15">
        <f>[1]Sheet1!ES570</f>
        <v>50</v>
      </c>
      <c r="BN200" s="15">
        <f>[1]Sheet1!ET570</f>
        <v>47.1</v>
      </c>
      <c r="BO200" s="15">
        <f>[1]Sheet1!EU570</f>
        <v>46.4</v>
      </c>
      <c r="BP200" s="15">
        <f>[1]Sheet1!EV570</f>
        <v>49.5</v>
      </c>
      <c r="BQ200" s="15">
        <f>[1]Sheet1!EW570</f>
        <v>49</v>
      </c>
      <c r="BR200" s="15">
        <f>[1]Sheet1!EX570</f>
        <v>48.8</v>
      </c>
      <c r="BS200" s="15">
        <f>[1]Sheet1!EY570</f>
        <v>47.7</v>
      </c>
      <c r="BT200" s="15">
        <f>[1]Sheet1!EZ570</f>
        <v>46.9</v>
      </c>
      <c r="BU200" s="15">
        <f>[1]Sheet1!FA570</f>
        <v>45.3</v>
      </c>
      <c r="BV200" s="15">
        <f>[1]Sheet1!FB570</f>
        <v>45.2</v>
      </c>
      <c r="BW200" s="15">
        <f>[1]Sheet1!FC570</f>
        <v>47.6</v>
      </c>
      <c r="BX200" s="15">
        <f>[1]Sheet1!FD570</f>
        <v>48.5</v>
      </c>
      <c r="BY200" s="15">
        <f>[1]Sheet1!FE570</f>
        <v>48.3</v>
      </c>
      <c r="BZ200" s="15">
        <f>[1]Sheet1!FF570</f>
        <v>48.5</v>
      </c>
      <c r="CA200" s="15">
        <f>[1]Sheet1!FG570</f>
        <v>48.4</v>
      </c>
      <c r="CB200" s="15">
        <f>[1]Sheet1!FH570</f>
        <v>46.7</v>
      </c>
      <c r="CC200" s="15">
        <f>[1]Sheet1!FI570</f>
        <v>46.7</v>
      </c>
      <c r="CD200" s="15">
        <f>[1]Sheet1!FJ570</f>
        <v>48.8</v>
      </c>
      <c r="CE200" s="15">
        <f>[1]Sheet1!FK570</f>
        <v>48.6</v>
      </c>
      <c r="CF200" s="15">
        <f>[1]Sheet1!FL570</f>
        <v>49.4</v>
      </c>
      <c r="CG200" s="15">
        <f>[1]Sheet1!FM570</f>
        <v>48.9</v>
      </c>
      <c r="CH200" s="15">
        <f>[1]Sheet1!FN570</f>
        <v>50.9</v>
      </c>
      <c r="CI200" s="15">
        <f>[1]Sheet1!FO570</f>
        <v>49</v>
      </c>
      <c r="CJ200" s="15">
        <f>[1]Sheet1!FP570</f>
        <v>46.8</v>
      </c>
      <c r="CK200" s="15">
        <f>[1]Sheet1!FQ570</f>
        <v>50.5</v>
      </c>
      <c r="CL200" s="15">
        <f>[1]Sheet1!FR570</f>
        <v>51.9</v>
      </c>
      <c r="CM200" s="15">
        <f>[1]Sheet1!FS570</f>
        <v>49.8</v>
      </c>
      <c r="CN200" s="15">
        <f>[1]Sheet1!FT570</f>
        <v>49.5</v>
      </c>
      <c r="CO200" s="15">
        <f>[1]Sheet1!FU570</f>
        <v>49.7</v>
      </c>
      <c r="CP200" s="15">
        <f>[1]Sheet1!FV570</f>
        <v>49.1</v>
      </c>
      <c r="CQ200" s="15">
        <f>[1]Sheet1!FW570</f>
        <v>46.5</v>
      </c>
      <c r="CR200" s="15">
        <f>[1]Sheet1!FX570</f>
        <v>49.8</v>
      </c>
      <c r="CS200" s="15">
        <f>[1]Sheet1!FY570</f>
        <v>49.8</v>
      </c>
      <c r="CT200" s="15">
        <f>[1]Sheet1!FZ570</f>
        <v>49.3</v>
      </c>
      <c r="CU200" s="15">
        <f>[1]Sheet1!GA570</f>
        <v>48.7</v>
      </c>
      <c r="CV200" s="15">
        <f>[1]Sheet1!GB570</f>
        <v>49.1</v>
      </c>
      <c r="CW200" s="15">
        <f>[1]Sheet1!GC570</f>
        <v>48</v>
      </c>
      <c r="CX200" s="15">
        <f>[1]Sheet1!GD570</f>
        <v>49</v>
      </c>
      <c r="CY200" s="15">
        <f>[1]Sheet1!GE570</f>
        <v>51.6</v>
      </c>
      <c r="CZ200" s="15">
        <f>[1]Sheet1!GF570</f>
        <v>52.4</v>
      </c>
      <c r="DA200" s="15">
        <f>[1]Sheet1!GG570</f>
        <v>50.3</v>
      </c>
      <c r="DB200" s="15">
        <f>[1]Sheet1!GH570</f>
        <v>47.7</v>
      </c>
      <c r="DC200" s="15">
        <f>[1]Sheet1!GI570</f>
        <v>47.3</v>
      </c>
      <c r="DD200" s="15">
        <f>[1]Sheet1!GJ570</f>
        <v>46.3</v>
      </c>
      <c r="DE200" s="15">
        <f>[1]Sheet1!GK570</f>
        <v>47.2</v>
      </c>
      <c r="DF200" s="15">
        <f>[1]Sheet1!GL570</f>
        <v>49.4</v>
      </c>
      <c r="DG200" s="15">
        <f>[1]Sheet1!GM570</f>
        <v>50.6</v>
      </c>
      <c r="DH200" s="15">
        <f>[1]Sheet1!GN570</f>
        <v>51</v>
      </c>
      <c r="DI200" s="15">
        <f>[1]Sheet1!GO570</f>
        <v>50</v>
      </c>
      <c r="DJ200" s="15">
        <f>[1]Sheet1!GP570</f>
        <v>50</v>
      </c>
      <c r="DK200" s="15">
        <f>[1]Sheet1!GQ570</f>
        <v>49.5</v>
      </c>
      <c r="DL200" s="15">
        <f>[1]Sheet1!GR570</f>
        <v>50.3</v>
      </c>
      <c r="DM200" s="15">
        <f>[1]Sheet1!GS570</f>
        <v>52.1</v>
      </c>
      <c r="DN200" s="15">
        <f>[1]Sheet1!GT570</f>
        <v>52.3</v>
      </c>
      <c r="DO200" s="15">
        <f>[1]Sheet1!GU570</f>
        <v>52.1</v>
      </c>
      <c r="DP200" s="15">
        <f>[1]Sheet1!GV570</f>
        <v>54</v>
      </c>
      <c r="DQ200" s="15">
        <f>[1]Sheet1!GW570</f>
        <v>50.4</v>
      </c>
      <c r="DR200" s="15">
        <f>[1]Sheet1!GX570</f>
        <v>47.3</v>
      </c>
      <c r="DS200" s="15">
        <f>[1]Sheet1!GY570</f>
        <v>47</v>
      </c>
      <c r="DT200" s="15">
        <f>[1]Sheet1!GZ570</f>
        <v>47.7</v>
      </c>
      <c r="DU200" s="15">
        <f>[1]Sheet1!HA570</f>
        <v>49.5</v>
      </c>
      <c r="DV200" s="15">
        <f>[1]Sheet1!HB570</f>
        <v>49</v>
      </c>
      <c r="DW200" s="15">
        <f>[1]Sheet1!HC570</f>
        <v>48.3</v>
      </c>
      <c r="DX200" s="15">
        <f>[1]Sheet1!HD570</f>
        <v>49.6</v>
      </c>
      <c r="DY200" s="15">
        <f>[1]Sheet1!HE570</f>
        <v>47.6</v>
      </c>
      <c r="DZ200" s="15">
        <f>[1]Sheet1!HF570</f>
        <v>46.8</v>
      </c>
      <c r="EA200" s="15">
        <f>[1]Sheet1!HG570</f>
        <v>50</v>
      </c>
      <c r="EB200" s="15">
        <f>[1]Sheet1!HH570</f>
        <v>50.3</v>
      </c>
      <c r="EC200" s="15">
        <f>[1]Sheet1!HI570</f>
        <v>50.5</v>
      </c>
      <c r="ED200" s="15">
        <f>[1]Sheet1!HJ570</f>
        <v>49.7</v>
      </c>
      <c r="EE200" s="15">
        <f>[1]Sheet1!HK570</f>
        <v>49.7</v>
      </c>
      <c r="EF200" s="15">
        <f>[1]Sheet1!HL570</f>
        <v>47.2</v>
      </c>
      <c r="EG200" s="15">
        <f>[1]Sheet1!HM570</f>
        <v>46.2</v>
      </c>
      <c r="EH200" s="15">
        <f>[1]Sheet1!HN570</f>
        <v>48.5</v>
      </c>
      <c r="EI200" s="15">
        <f>[1]Sheet1!HO570</f>
        <v>47.2</v>
      </c>
      <c r="EJ200" s="15">
        <f>[1]Sheet1!HP570</f>
        <v>46.6</v>
      </c>
      <c r="EK200" s="15">
        <f>[1]Sheet1!HQ570</f>
        <v>46.1</v>
      </c>
      <c r="EL200" s="15">
        <f>[1]Sheet1!HR570</f>
        <v>46</v>
      </c>
      <c r="EM200" s="15">
        <f>[1]Sheet1!HS570</f>
        <v>45</v>
      </c>
      <c r="EN200" s="15">
        <f>[1]Sheet1!HT570</f>
        <v>45.5</v>
      </c>
      <c r="EO200" s="15">
        <f>[1]Sheet1!HU570</f>
        <v>48.1</v>
      </c>
      <c r="EP200" s="15">
        <f>[1]Sheet1!HV570</f>
        <v>46.7</v>
      </c>
      <c r="EQ200" s="15">
        <f>[1]Sheet1!HW570</f>
        <v>46.7</v>
      </c>
      <c r="ER200" s="15">
        <f>[1]Sheet1!HX570</f>
        <v>48.2</v>
      </c>
      <c r="ES200" s="15">
        <f>[1]Sheet1!HY570</f>
        <v>48.7</v>
      </c>
      <c r="ET200" s="15">
        <f>[1]Sheet1!HZ570</f>
        <v>46.2</v>
      </c>
      <c r="EU200" s="15">
        <f>[1]Sheet1!IA570</f>
        <v>43.4</v>
      </c>
      <c r="EV200" s="15">
        <f>[1]Sheet1!IB570</f>
        <v>47.2</v>
      </c>
      <c r="EW200" s="15">
        <f>[1]Sheet1!IC570</f>
        <v>46.7</v>
      </c>
      <c r="EX200" s="15">
        <f>[1]Sheet1!ID570</f>
        <v>46.9</v>
      </c>
      <c r="EY200" s="15">
        <f>[1]Sheet1!IE570</f>
        <v>47.5</v>
      </c>
      <c r="EZ200" s="15">
        <f>[1]Sheet1!IF570</f>
        <v>48.1</v>
      </c>
      <c r="FA200" s="15">
        <f>[1]Sheet1!IG570</f>
        <v>45.7</v>
      </c>
      <c r="FB200" s="15">
        <f>[1]Sheet1!IH570</f>
        <v>45.9</v>
      </c>
      <c r="FC200" s="15">
        <f>[1]Sheet1!II570</f>
        <v>47.5</v>
      </c>
      <c r="FD200" s="15">
        <f>[1]Sheet1!IJ570</f>
        <v>46.1</v>
      </c>
      <c r="FE200" s="15">
        <f>[1]Sheet1!IK570</f>
        <v>46.1</v>
      </c>
      <c r="FF200" s="15">
        <f>[1]Sheet1!IL570</f>
        <v>46.1</v>
      </c>
      <c r="FG200" s="15">
        <f>[1]Sheet1!IM570</f>
        <v>45.9</v>
      </c>
      <c r="FH200" s="15">
        <f>[1]Sheet1!IN570</f>
        <v>45</v>
      </c>
      <c r="FI200" s="15">
        <f>[1]Sheet1!IO570</f>
        <v>44.3</v>
      </c>
      <c r="FJ200" s="15">
        <f>[1]Sheet1!IP570</f>
        <v>48.1</v>
      </c>
      <c r="FK200" s="15">
        <f>[1]Sheet1!IQ570</f>
        <v>51.2</v>
      </c>
      <c r="FL200" s="15">
        <f>[1]Sheet1!IR570</f>
        <v>50.6</v>
      </c>
      <c r="FM200" s="15">
        <f>[1]Sheet1!IS570</f>
        <v>49.2</v>
      </c>
      <c r="FN200" s="15">
        <f>[1]Sheet1!B612</f>
        <v>48</v>
      </c>
      <c r="FO200" s="15">
        <f>[1]Sheet1!C612</f>
        <v>46.3</v>
      </c>
      <c r="FP200" s="15">
        <f>[1]Sheet1!D612</f>
        <v>47.9</v>
      </c>
      <c r="FQ200" s="15">
        <f>[1]Sheet1!E612</f>
        <v>48.4</v>
      </c>
      <c r="FR200" s="15">
        <f>[1]Sheet1!F612</f>
        <v>47.1</v>
      </c>
      <c r="FS200" s="15">
        <f>[1]Sheet1!G612</f>
        <v>46.3</v>
      </c>
      <c r="FT200" s="15">
        <f>[1]Sheet1!H612</f>
        <v>46.7</v>
      </c>
      <c r="FU200" s="15">
        <f>[1]Sheet1!I612</f>
        <v>48.9</v>
      </c>
      <c r="FV200" s="15">
        <f>[1]Sheet1!J612</f>
        <v>50</v>
      </c>
      <c r="FW200" s="15">
        <f>[1]Sheet1!K612</f>
        <v>53.6</v>
      </c>
      <c r="FX200" s="15">
        <f>[1]Sheet1!L612</f>
        <v>53.8</v>
      </c>
      <c r="FY200" s="15">
        <f>[1]Sheet1!M612</f>
        <v>50.2</v>
      </c>
      <c r="FZ200" s="15">
        <f>[1]Sheet1!N612</f>
        <v>48.6</v>
      </c>
      <c r="GA200" s="15">
        <f>[1]Sheet1!O612</f>
        <v>45.6</v>
      </c>
      <c r="GB200" s="15">
        <f>[1]Sheet1!P612</f>
        <v>46.4</v>
      </c>
      <c r="GC200" s="15">
        <f>[1]Sheet1!Q612</f>
        <v>42.9</v>
      </c>
      <c r="GD200" s="15">
        <f>[1]Sheet1!R612</f>
        <v>46.3</v>
      </c>
      <c r="GE200" s="15">
        <f>[1]Sheet1!S612</f>
        <v>52.2</v>
      </c>
      <c r="GF200" s="15">
        <f>[1]Sheet1!T612</f>
        <v>53.8</v>
      </c>
      <c r="GG200" s="15">
        <f>[1]Sheet1!U612</f>
        <v>56.7</v>
      </c>
      <c r="GH200" s="15">
        <f>[1]Sheet1!V612</f>
        <v>56</v>
      </c>
      <c r="GI200" s="15">
        <f>[1]Sheet1!W612</f>
        <v>51.8</v>
      </c>
      <c r="GJ200" s="15">
        <f>[1]Sheet1!X612</f>
        <v>46.2</v>
      </c>
      <c r="GK200" s="15">
        <f>[1]Sheet1!Y612</f>
        <v>44.5</v>
      </c>
      <c r="GL200" s="15">
        <f>[1]Sheet1!Z612</f>
        <v>47.4</v>
      </c>
      <c r="GM200" s="15">
        <f>[1]Sheet1!AA612</f>
        <v>46.5</v>
      </c>
      <c r="GN200" s="15">
        <f>[1]Sheet1!AB612</f>
        <v>49.3</v>
      </c>
      <c r="GO200" s="15">
        <f>[1]Sheet1!AC612</f>
        <v>54.8</v>
      </c>
      <c r="GP200" s="15">
        <f>[1]Sheet1!AD612</f>
        <v>58.3</v>
      </c>
      <c r="GQ200" s="15">
        <f>[1]Sheet1!AE612</f>
        <v>60.2</v>
      </c>
      <c r="GR200" s="15">
        <f>[1]Sheet1!AF612</f>
        <v>57.7</v>
      </c>
      <c r="GS200" s="15">
        <f>[1]Sheet1!AG612</f>
        <v>56.4</v>
      </c>
      <c r="GT200" s="15">
        <f>[1]Sheet1!AH612</f>
        <v>55.8</v>
      </c>
      <c r="GU200" s="15">
        <f>[1]Sheet1!AI612</f>
        <v>50.7</v>
      </c>
      <c r="GV200" s="15">
        <f>[1]Sheet1!AJ612</f>
        <v>46.9</v>
      </c>
      <c r="GW200" s="15">
        <f>[1]Sheet1!AK612</f>
        <v>45.6</v>
      </c>
      <c r="GX200" s="15">
        <f>[1]Sheet1!AL612</f>
        <v>44.3</v>
      </c>
      <c r="GY200" s="15">
        <f>[1]Sheet1!AM612</f>
        <v>49.1</v>
      </c>
      <c r="GZ200" s="15">
        <f>[1]Sheet1!AN612</f>
        <v>57.3</v>
      </c>
      <c r="HA200" s="15">
        <f>[1]Sheet1!AO612</f>
        <v>55.7</v>
      </c>
      <c r="HB200" s="15">
        <f>[1]Sheet1!AP612</f>
        <v>51.7</v>
      </c>
      <c r="HC200" s="15">
        <f>[1]Sheet1!AQ612</f>
        <v>56.5</v>
      </c>
      <c r="HD200" s="15">
        <f>[1]Sheet1!AR612</f>
        <v>55.2</v>
      </c>
      <c r="HE200" s="15">
        <f>[1]Sheet1!AS612</f>
        <v>54.9</v>
      </c>
      <c r="HF200" s="15">
        <f>[1]Sheet1!AT612</f>
        <v>56.5</v>
      </c>
      <c r="HG200" s="15">
        <f>[1]Sheet1!AU612</f>
        <v>59.7</v>
      </c>
      <c r="HH200" s="15">
        <f>[1]Sheet1!AV612</f>
        <v>56.7</v>
      </c>
      <c r="HI200" s="15">
        <f>[1]Sheet1!AW612</f>
        <v>50.8</v>
      </c>
      <c r="HJ200" s="15">
        <f>[1]Sheet1!AX612</f>
        <v>48</v>
      </c>
      <c r="HK200" s="15">
        <f>[1]Sheet1!AY612</f>
        <v>49.1</v>
      </c>
      <c r="HL200" s="15">
        <f>[1]Sheet1!AZ612</f>
        <v>47</v>
      </c>
      <c r="HM200" s="15">
        <f>[1]Sheet1!BA612</f>
        <v>51.9</v>
      </c>
      <c r="HN200" s="15">
        <f>[1]Sheet1!BB612</f>
        <v>58.3</v>
      </c>
      <c r="HO200" s="15">
        <f>[1]Sheet1!BC612</f>
        <v>67.099999999999994</v>
      </c>
      <c r="HP200" s="15">
        <f>[1]Sheet1!BD612</f>
        <v>68.3</v>
      </c>
      <c r="HQ200" s="15">
        <f>[1]Sheet1!BE612</f>
        <v>64.2</v>
      </c>
      <c r="HR200" s="15">
        <f>[1]Sheet1!BF612</f>
        <v>62.7</v>
      </c>
      <c r="HS200" s="15">
        <f>[1]Sheet1!BG612</f>
        <v>60.6</v>
      </c>
      <c r="HT200" s="15">
        <f>[1]Sheet1!BH612</f>
        <v>63.1</v>
      </c>
      <c r="HU200" s="15">
        <f>[1]Sheet1!BI612</f>
        <v>65.2</v>
      </c>
      <c r="HV200" s="15">
        <f>[1]Sheet1!BJ612</f>
        <v>67.709999999999994</v>
      </c>
      <c r="HW200" s="15">
        <f>[1]Sheet1!BK612</f>
        <v>68.545000000000002</v>
      </c>
      <c r="HX200" s="15">
        <f>[1]Sheet1!BL612</f>
        <v>68.668999999999997</v>
      </c>
      <c r="HY200" s="15">
        <f>[1]Sheet1!BM612</f>
        <v>68.727000000000004</v>
      </c>
      <c r="HZ200" s="15">
        <f>[1]Sheet1!BN612</f>
        <v>64.5</v>
      </c>
      <c r="IA200" s="15">
        <f>[1]Sheet1!BO612</f>
        <v>74.7</v>
      </c>
      <c r="IB200" s="15">
        <f>[1]Sheet1!BP612</f>
        <v>82.2</v>
      </c>
    </row>
    <row r="201" spans="1:236" x14ac:dyDescent="0.15">
      <c r="A201" s="12" t="s">
        <v>38</v>
      </c>
      <c r="B201" s="15">
        <f>[1]Sheet1!CH571</f>
        <v>53.453000000000003</v>
      </c>
      <c r="C201" s="15">
        <f>[1]Sheet1!CI571</f>
        <v>51.039000000000001</v>
      </c>
      <c r="D201" s="15">
        <f>[1]Sheet1!CJ571</f>
        <v>51.037999999999997</v>
      </c>
      <c r="E201" s="15">
        <f>[1]Sheet1!CK571</f>
        <v>52.943000000000005</v>
      </c>
      <c r="F201" s="15">
        <f>[1]Sheet1!CL571</f>
        <v>52.595999999999997</v>
      </c>
      <c r="G201" s="15">
        <f>[1]Sheet1!CM571</f>
        <v>52.125999999999998</v>
      </c>
      <c r="H201" s="15">
        <f>[1]Sheet1!CN571</f>
        <v>52.155000000000001</v>
      </c>
      <c r="I201" s="15">
        <f>[1]Sheet1!CO571</f>
        <v>52.109000000000002</v>
      </c>
      <c r="J201" s="15">
        <f>[1]Sheet1!CP571</f>
        <v>49.279000000000003</v>
      </c>
      <c r="K201" s="15">
        <f>[1]Sheet1!CQ571</f>
        <v>48.985999999999997</v>
      </c>
      <c r="L201" s="15">
        <f>[1]Sheet1!CR571</f>
        <v>50.715000000000003</v>
      </c>
      <c r="M201" s="15">
        <f>[1]Sheet1!CS571</f>
        <v>50.707000000000001</v>
      </c>
      <c r="N201" s="15">
        <f>[1]Sheet1!CT571</f>
        <v>50.707999999999998</v>
      </c>
      <c r="O201" s="15">
        <f>[1]Sheet1!CU571</f>
        <v>50.241</v>
      </c>
      <c r="P201" s="15">
        <f>[1]Sheet1!CV571</f>
        <v>49.921999999999997</v>
      </c>
      <c r="Q201" s="15">
        <f>[1]Sheet1!CW571</f>
        <v>47.153999999999996</v>
      </c>
      <c r="R201" s="15">
        <f>[1]Sheet1!CX571</f>
        <v>47.293999999999997</v>
      </c>
      <c r="S201" s="15">
        <f>[1]Sheet1!CY571</f>
        <v>49.521000000000001</v>
      </c>
      <c r="T201" s="15">
        <f>[1]Sheet1!CZ571</f>
        <v>48.989999999999995</v>
      </c>
      <c r="U201" s="15">
        <f>[1]Sheet1!DA571</f>
        <v>48.555</v>
      </c>
      <c r="V201" s="15">
        <f>[1]Sheet1!DB571</f>
        <v>48.023000000000003</v>
      </c>
      <c r="W201" s="15">
        <f>[1]Sheet1!DC571</f>
        <v>47.967000000000006</v>
      </c>
      <c r="X201" s="15">
        <f>[1]Sheet1!DD571</f>
        <v>45.737000000000002</v>
      </c>
      <c r="Y201" s="15">
        <f>[1]Sheet1!DE571</f>
        <v>45.567</v>
      </c>
      <c r="Z201" s="15">
        <f>[1]Sheet1!DF571</f>
        <v>47.579000000000001</v>
      </c>
      <c r="AA201" s="15">
        <f>[1]Sheet1!DG571</f>
        <v>47.347000000000001</v>
      </c>
      <c r="AB201" s="15">
        <f>[1]Sheet1!DH571</f>
        <v>47.322000000000003</v>
      </c>
      <c r="AC201" s="15">
        <f>[1]Sheet1!DI571</f>
        <v>47.272999999999996</v>
      </c>
      <c r="AD201" s="15">
        <f>[1]Sheet1!DJ571</f>
        <v>47.006</v>
      </c>
      <c r="AE201" s="15">
        <f>[1]Sheet1!DK571</f>
        <v>44.917999999999999</v>
      </c>
      <c r="AF201" s="15">
        <f>[1]Sheet1!DL571</f>
        <v>44.68</v>
      </c>
      <c r="AG201" s="15">
        <f>[1]Sheet1!DM571</f>
        <v>46.816000000000003</v>
      </c>
      <c r="AH201" s="15">
        <f>[1]Sheet1!DN571</f>
        <v>46.755000000000003</v>
      </c>
      <c r="AI201" s="15">
        <f>[1]Sheet1!DO571</f>
        <v>46.666000000000004</v>
      </c>
      <c r="AJ201" s="15">
        <f>[1]Sheet1!DP571</f>
        <v>46.558999999999997</v>
      </c>
      <c r="AK201" s="15">
        <f>[1]Sheet1!DQ571</f>
        <v>46.454000000000001</v>
      </c>
      <c r="AL201" s="15">
        <f>[1]Sheet1!DR571</f>
        <v>44.27</v>
      </c>
      <c r="AM201" s="15">
        <f>[1]Sheet1!DS571</f>
        <v>44.344999999999999</v>
      </c>
      <c r="AN201" s="15">
        <f>[1]Sheet1!DT571</f>
        <v>46.332000000000001</v>
      </c>
      <c r="AO201" s="15">
        <f>[1]Sheet1!DU571</f>
        <v>46.484000000000002</v>
      </c>
      <c r="AP201" s="15">
        <f>[1]Sheet1!DV571</f>
        <v>46.374000000000002</v>
      </c>
      <c r="AQ201" s="15">
        <f>[1]Sheet1!DW571</f>
        <v>46.399000000000001</v>
      </c>
      <c r="AR201" s="15">
        <f>[1]Sheet1!DX571</f>
        <v>46.448</v>
      </c>
      <c r="AS201" s="15">
        <f>[1]Sheet1!DY571</f>
        <v>44.124000000000002</v>
      </c>
      <c r="AT201" s="15">
        <f>[1]Sheet1!DZ571</f>
        <v>44.116</v>
      </c>
      <c r="AU201" s="15">
        <f>[1]Sheet1!EA571</f>
        <v>46.403999999999996</v>
      </c>
      <c r="AV201" s="15">
        <f>[1]Sheet1!EB571</f>
        <v>46.382999999999996</v>
      </c>
      <c r="AW201" s="15">
        <f>[1]Sheet1!EC571</f>
        <v>46.353000000000002</v>
      </c>
      <c r="AX201" s="15">
        <f>[1]Sheet1!ED571</f>
        <v>46.39</v>
      </c>
      <c r="AY201" s="15">
        <f>[1]Sheet1!EE571</f>
        <v>46.615000000000002</v>
      </c>
      <c r="AZ201" s="15">
        <f>[1]Sheet1!EF571</f>
        <v>44.448</v>
      </c>
      <c r="BA201" s="15">
        <f>[1]Sheet1!EG571</f>
        <v>44.540000000000006</v>
      </c>
      <c r="BB201" s="15">
        <f>[1]Sheet1!EH571</f>
        <v>46.675999999999995</v>
      </c>
      <c r="BC201" s="15">
        <f>[1]Sheet1!EI571</f>
        <v>46.648999999999994</v>
      </c>
      <c r="BD201" s="15">
        <f>[1]Sheet1!EJ571</f>
        <v>46.905000000000001</v>
      </c>
      <c r="BE201" s="15">
        <f>[1]Sheet1!EK571</f>
        <v>46.873000000000005</v>
      </c>
      <c r="BF201" s="15">
        <f>[1]Sheet1!EL571</f>
        <v>46.847000000000001</v>
      </c>
      <c r="BG201" s="15">
        <f>[1]Sheet1!EM571</f>
        <v>44.683999999999997</v>
      </c>
      <c r="BH201" s="15">
        <f>[1]Sheet1!EN571</f>
        <v>44.787999999999997</v>
      </c>
      <c r="BI201" s="15">
        <f>[1]Sheet1!EO571</f>
        <v>47.077999999999996</v>
      </c>
      <c r="BJ201" s="15">
        <f>[1]Sheet1!EP571</f>
        <v>47.24</v>
      </c>
      <c r="BK201" s="15">
        <f>[1]Sheet1!EQ571</f>
        <v>47.268000000000001</v>
      </c>
      <c r="BL201" s="15">
        <f>[1]Sheet1!ER571</f>
        <v>46.768999999999998</v>
      </c>
      <c r="BM201" s="15">
        <f>[1]Sheet1!ES571</f>
        <v>47.188000000000002</v>
      </c>
      <c r="BN201" s="15">
        <f>[1]Sheet1!ET571</f>
        <v>45.492000000000004</v>
      </c>
      <c r="BO201" s="15">
        <f>[1]Sheet1!EU571</f>
        <v>45.533999999999999</v>
      </c>
      <c r="BP201" s="15">
        <f>[1]Sheet1!EV571</f>
        <v>47.668999999999997</v>
      </c>
      <c r="BQ201" s="15">
        <f>[1]Sheet1!EW571</f>
        <v>47.631999999999998</v>
      </c>
      <c r="BR201" s="15">
        <f>[1]Sheet1!EX571</f>
        <v>47.686</v>
      </c>
      <c r="BS201" s="15">
        <f>[1]Sheet1!EY571</f>
        <v>48.03</v>
      </c>
      <c r="BT201" s="15">
        <f>[1]Sheet1!EZ571</f>
        <v>47.984999999999999</v>
      </c>
      <c r="BU201" s="15">
        <f>[1]Sheet1!FA571</f>
        <v>45.895999999999994</v>
      </c>
      <c r="BV201" s="15">
        <f>[1]Sheet1!FB571</f>
        <v>45.876000000000005</v>
      </c>
      <c r="BW201" s="15">
        <f>[1]Sheet1!FC571</f>
        <v>47.984000000000002</v>
      </c>
      <c r="BX201" s="15">
        <f>[1]Sheet1!FD571</f>
        <v>48.677</v>
      </c>
      <c r="BY201" s="15">
        <f>[1]Sheet1!FE571</f>
        <v>48.710999999999999</v>
      </c>
      <c r="BZ201" s="15">
        <f>[1]Sheet1!FF571</f>
        <v>48.682000000000002</v>
      </c>
      <c r="CA201" s="15">
        <f>[1]Sheet1!FG571</f>
        <v>48.677</v>
      </c>
      <c r="CB201" s="15">
        <f>[1]Sheet1!FH571</f>
        <v>46.504000000000005</v>
      </c>
      <c r="CC201" s="15">
        <f>[1]Sheet1!FI571</f>
        <v>46.622</v>
      </c>
      <c r="CD201" s="15">
        <f>[1]Sheet1!FJ571</f>
        <v>48.794999999999995</v>
      </c>
      <c r="CE201" s="15">
        <f>[1]Sheet1!FK571</f>
        <v>48.79</v>
      </c>
      <c r="CF201" s="15">
        <f>[1]Sheet1!FL571</f>
        <v>48.856000000000002</v>
      </c>
      <c r="CG201" s="15">
        <f>[1]Sheet1!FM571</f>
        <v>48.780999999999999</v>
      </c>
      <c r="CH201" s="15">
        <f>[1]Sheet1!FN571</f>
        <v>49.076999999999998</v>
      </c>
      <c r="CI201" s="15">
        <f>[1]Sheet1!FO571</f>
        <v>46.859000000000002</v>
      </c>
      <c r="CJ201" s="15">
        <f>[1]Sheet1!FP571</f>
        <v>46.904999999999994</v>
      </c>
      <c r="CK201" s="15">
        <f>[1]Sheet1!FQ571</f>
        <v>49.082999999999998</v>
      </c>
      <c r="CL201" s="15">
        <f>[1]Sheet1!FR571</f>
        <v>49.125</v>
      </c>
      <c r="CM201" s="15">
        <f>[1]Sheet1!FS571</f>
        <v>49.346999999999994</v>
      </c>
      <c r="CN201" s="15">
        <f>[1]Sheet1!FT571</f>
        <v>49.353999999999999</v>
      </c>
      <c r="CO201" s="15">
        <f>[1]Sheet1!FU571</f>
        <v>49.366</v>
      </c>
      <c r="CP201" s="15">
        <f>[1]Sheet1!FV571</f>
        <v>49.313000000000002</v>
      </c>
      <c r="CQ201" s="15">
        <f>[1]Sheet1!FW571</f>
        <v>47.042999999999999</v>
      </c>
      <c r="CR201" s="15">
        <f>[1]Sheet1!FX571</f>
        <v>49.497999999999998</v>
      </c>
      <c r="CS201" s="15">
        <f>[1]Sheet1!FY571</f>
        <v>49.495999999999995</v>
      </c>
      <c r="CT201" s="15">
        <f>[1]Sheet1!FZ571</f>
        <v>49.488999999999997</v>
      </c>
      <c r="CU201" s="15">
        <f>[1]Sheet1!GA571</f>
        <v>49.558</v>
      </c>
      <c r="CV201" s="15">
        <f>[1]Sheet1!GB571</f>
        <v>49.52</v>
      </c>
      <c r="CW201" s="15">
        <f>[1]Sheet1!GC571</f>
        <v>47.341999999999999</v>
      </c>
      <c r="CX201" s="15">
        <f>[1]Sheet1!GD571</f>
        <v>47.308999999999997</v>
      </c>
      <c r="CY201" s="15">
        <f>[1]Sheet1!GE571</f>
        <v>49.594000000000001</v>
      </c>
      <c r="CZ201" s="15">
        <f>[1]Sheet1!GF571</f>
        <v>49.583999999999996</v>
      </c>
      <c r="DA201" s="15">
        <f>[1]Sheet1!GG571</f>
        <v>49.601999999999997</v>
      </c>
      <c r="DB201" s="15">
        <f>[1]Sheet1!GH571</f>
        <v>49.572000000000003</v>
      </c>
      <c r="DC201" s="15">
        <f>[1]Sheet1!GI571</f>
        <v>49.510999999999996</v>
      </c>
      <c r="DD201" s="15">
        <f>[1]Sheet1!GJ571</f>
        <v>47.357999999999997</v>
      </c>
      <c r="DE201" s="15">
        <f>[1]Sheet1!GK571</f>
        <v>47.283000000000001</v>
      </c>
      <c r="DF201" s="15">
        <f>[1]Sheet1!GL571</f>
        <v>49.58</v>
      </c>
      <c r="DG201" s="15">
        <f>[1]Sheet1!GM571</f>
        <v>49.483000000000004</v>
      </c>
      <c r="DH201" s="15">
        <f>[1]Sheet1!GN571</f>
        <v>49.51</v>
      </c>
      <c r="DI201" s="15">
        <f>[1]Sheet1!GO571</f>
        <v>49.555999999999997</v>
      </c>
      <c r="DJ201" s="15">
        <f>[1]Sheet1!GP571</f>
        <v>49.496000000000002</v>
      </c>
      <c r="DK201" s="15">
        <f>[1]Sheet1!GQ571</f>
        <v>47.360999999999997</v>
      </c>
      <c r="DL201" s="15">
        <f>[1]Sheet1!GR571</f>
        <v>47.143999999999998</v>
      </c>
      <c r="DM201" s="15">
        <f>[1]Sheet1!GS571</f>
        <v>49.322000000000003</v>
      </c>
      <c r="DN201" s="15">
        <f>[1]Sheet1!GT571</f>
        <v>49.367999999999995</v>
      </c>
      <c r="DO201" s="15">
        <f>[1]Sheet1!GU571</f>
        <v>49.314</v>
      </c>
      <c r="DP201" s="15">
        <f>[1]Sheet1!GV571</f>
        <v>49.399000000000001</v>
      </c>
      <c r="DQ201" s="15">
        <f>[1]Sheet1!GW571</f>
        <v>49.216999999999999</v>
      </c>
      <c r="DR201" s="15">
        <f>[1]Sheet1!GX571</f>
        <v>46.977999999999994</v>
      </c>
      <c r="DS201" s="15">
        <f>[1]Sheet1!GY571</f>
        <v>47.003999999999998</v>
      </c>
      <c r="DT201" s="15">
        <f>[1]Sheet1!GZ571</f>
        <v>49.198</v>
      </c>
      <c r="DU201" s="15">
        <f>[1]Sheet1!HA571</f>
        <v>49.189</v>
      </c>
      <c r="DV201" s="15">
        <f>[1]Sheet1!HB571</f>
        <v>48.832000000000001</v>
      </c>
      <c r="DW201" s="15">
        <f>[1]Sheet1!HC571</f>
        <v>48.898999999999994</v>
      </c>
      <c r="DX201" s="15">
        <f>[1]Sheet1!HD571</f>
        <v>48.855000000000004</v>
      </c>
      <c r="DY201" s="15">
        <f>[1]Sheet1!HE571</f>
        <v>46.637999999999998</v>
      </c>
      <c r="DZ201" s="15">
        <f>[1]Sheet1!HF571</f>
        <v>46.741</v>
      </c>
      <c r="EA201" s="15">
        <f>[1]Sheet1!HG571</f>
        <v>48.656999999999996</v>
      </c>
      <c r="EB201" s="15">
        <f>[1]Sheet1!HH571</f>
        <v>48.634</v>
      </c>
      <c r="EC201" s="15">
        <f>[1]Sheet1!HI571</f>
        <v>48.655999999999999</v>
      </c>
      <c r="ED201" s="15">
        <f>[1]Sheet1!HJ571</f>
        <v>48.582000000000001</v>
      </c>
      <c r="EE201" s="15">
        <f>[1]Sheet1!HK571</f>
        <v>48.446000000000005</v>
      </c>
      <c r="EF201" s="15">
        <f>[1]Sheet1!HL571</f>
        <v>46.033000000000001</v>
      </c>
      <c r="EG201" s="15">
        <f>[1]Sheet1!HM571</f>
        <v>45.851000000000006</v>
      </c>
      <c r="EH201" s="15">
        <f>[1]Sheet1!HN571</f>
        <v>48.052</v>
      </c>
      <c r="EI201" s="15">
        <f>[1]Sheet1!HO571</f>
        <v>48.052</v>
      </c>
      <c r="EJ201" s="15">
        <f>[1]Sheet1!HP571</f>
        <v>48.075000000000003</v>
      </c>
      <c r="EK201" s="15">
        <f>[1]Sheet1!HQ571</f>
        <v>47.812000000000005</v>
      </c>
      <c r="EL201" s="15">
        <f>[1]Sheet1!HR571</f>
        <v>47.765000000000001</v>
      </c>
      <c r="EM201" s="15">
        <f>[1]Sheet1!HS571</f>
        <v>45.594999999999999</v>
      </c>
      <c r="EN201" s="15">
        <f>[1]Sheet1!HT571</f>
        <v>45.58</v>
      </c>
      <c r="EO201" s="15">
        <f>[1]Sheet1!HU571</f>
        <v>47.597999999999999</v>
      </c>
      <c r="EP201" s="15">
        <f>[1]Sheet1!HV571</f>
        <v>47.444000000000003</v>
      </c>
      <c r="EQ201" s="15">
        <f>[1]Sheet1!HW571</f>
        <v>47.410000000000004</v>
      </c>
      <c r="ER201" s="15">
        <f>[1]Sheet1!HX571</f>
        <v>47.536000000000001</v>
      </c>
      <c r="ES201" s="15">
        <f>[1]Sheet1!HY571</f>
        <v>47.529000000000003</v>
      </c>
      <c r="ET201" s="15">
        <f>[1]Sheet1!HZ571</f>
        <v>45.063000000000002</v>
      </c>
      <c r="EU201" s="15">
        <f>[1]Sheet1!IA571</f>
        <v>45.128999999999998</v>
      </c>
      <c r="EV201" s="15">
        <f>[1]Sheet1!IB571</f>
        <v>47.251000000000005</v>
      </c>
      <c r="EW201" s="15">
        <f>[1]Sheet1!IC571</f>
        <v>46.652732</v>
      </c>
      <c r="EX201" s="15">
        <f>[1]Sheet1!ID571</f>
        <v>46.852775000000001</v>
      </c>
      <c r="EY201" s="15">
        <f>[1]Sheet1!IE571</f>
        <v>47.452713000000003</v>
      </c>
      <c r="EZ201" s="15">
        <f>[1]Sheet1!IF571</f>
        <v>48.052992000000003</v>
      </c>
      <c r="FA201" s="15">
        <f>[1]Sheet1!IG571</f>
        <v>45.653775000000003</v>
      </c>
      <c r="FB201" s="15">
        <f>[1]Sheet1!IH571</f>
        <v>45.855285000000002</v>
      </c>
      <c r="FC201" s="15">
        <f>[1]Sheet1!II571</f>
        <v>47.455271000000003</v>
      </c>
      <c r="FD201" s="15">
        <f>[1]Sheet1!IJ571</f>
        <v>46.053080999999999</v>
      </c>
      <c r="FE201" s="15">
        <f>[1]Sheet1!IK571</f>
        <v>46.053445000000004</v>
      </c>
      <c r="FF201" s="15">
        <f>[1]Sheet1!IL571</f>
        <v>46.053263000000001</v>
      </c>
      <c r="FG201" s="15">
        <f>[1]Sheet1!IM571</f>
        <v>45.853344</v>
      </c>
      <c r="FH201" s="15">
        <f>[1]Sheet1!IN571</f>
        <v>44.953304000000003</v>
      </c>
      <c r="FI201" s="15">
        <f>[1]Sheet1!IO571</f>
        <v>44.442</v>
      </c>
      <c r="FJ201" s="15">
        <f>[1]Sheet1!IP571</f>
        <v>46.679000000000002</v>
      </c>
      <c r="FK201" s="15">
        <f>[1]Sheet1!IQ571</f>
        <v>46.676000000000002</v>
      </c>
      <c r="FL201" s="15">
        <f>[1]Sheet1!IR571</f>
        <v>46.685000000000002</v>
      </c>
      <c r="FM201" s="15">
        <f>[1]Sheet1!IS571</f>
        <v>46.905000000000001</v>
      </c>
      <c r="FN201" s="15">
        <f>[1]Sheet1!B613</f>
        <v>46.651000000000003</v>
      </c>
      <c r="FO201" s="15">
        <f>[1]Sheet1!C613</f>
        <v>44.975999999999999</v>
      </c>
      <c r="FP201" s="15">
        <f>[1]Sheet1!D613</f>
        <v>44.992999999999995</v>
      </c>
      <c r="FQ201" s="15">
        <f>[1]Sheet1!E613</f>
        <v>47.058</v>
      </c>
      <c r="FR201" s="15">
        <f>[1]Sheet1!F613</f>
        <v>47.146999999999998</v>
      </c>
      <c r="FS201" s="15">
        <f>[1]Sheet1!G613</f>
        <v>47.349999999999994</v>
      </c>
      <c r="FT201" s="15">
        <f>[1]Sheet1!H613</f>
        <v>46.786000000000001</v>
      </c>
      <c r="FU201" s="15">
        <f>[1]Sheet1!I613</f>
        <v>47.796999999999997</v>
      </c>
      <c r="FV201" s="15">
        <f>[1]Sheet1!J613</f>
        <v>47.679000000000002</v>
      </c>
      <c r="FW201" s="15">
        <f>[1]Sheet1!K613</f>
        <v>45.777999999999999</v>
      </c>
      <c r="FX201" s="15">
        <f>[1]Sheet1!L613</f>
        <v>48.072999999999993</v>
      </c>
      <c r="FY201" s="15">
        <f>[1]Sheet1!M613</f>
        <v>48.225000000000001</v>
      </c>
      <c r="FZ201" s="15">
        <f>[1]Sheet1!N613</f>
        <v>48.582999999999998</v>
      </c>
      <c r="GA201" s="15">
        <f>[1]Sheet1!O613</f>
        <v>48.876000000000005</v>
      </c>
      <c r="GB201" s="15">
        <f>[1]Sheet1!P613</f>
        <v>49.003999999999998</v>
      </c>
      <c r="GC201" s="15">
        <f>[1]Sheet1!Q613</f>
        <v>47.08</v>
      </c>
      <c r="GD201" s="15">
        <f>[1]Sheet1!R613</f>
        <v>47.778999999999996</v>
      </c>
      <c r="GE201" s="15">
        <f>[1]Sheet1!S613</f>
        <v>49.932000000000002</v>
      </c>
      <c r="GF201" s="15">
        <f>[1]Sheet1!T613</f>
        <v>50.074999999999996</v>
      </c>
      <c r="GG201" s="15">
        <f>[1]Sheet1!U613</f>
        <v>50.491</v>
      </c>
      <c r="GH201" s="15">
        <f>[1]Sheet1!V613</f>
        <v>50.789000000000001</v>
      </c>
      <c r="GI201" s="15">
        <f>[1]Sheet1!W613</f>
        <v>51.108999999999995</v>
      </c>
      <c r="GJ201" s="15">
        <f>[1]Sheet1!X613</f>
        <v>49.187000000000005</v>
      </c>
      <c r="GK201" s="15">
        <f>[1]Sheet1!Y613</f>
        <v>49.268000000000001</v>
      </c>
      <c r="GL201" s="15">
        <f>[1]Sheet1!Z613</f>
        <v>52.21</v>
      </c>
      <c r="GM201" s="15">
        <f>[1]Sheet1!AA613</f>
        <v>52.528999999999996</v>
      </c>
      <c r="GN201" s="15">
        <f>[1]Sheet1!AB613</f>
        <v>52.838999999999999</v>
      </c>
      <c r="GO201" s="15">
        <f>[1]Sheet1!AC613</f>
        <v>53.175999999999995</v>
      </c>
      <c r="GP201" s="15">
        <f>[1]Sheet1!AD613</f>
        <v>53.644999999999996</v>
      </c>
      <c r="GQ201" s="15">
        <f>[1]Sheet1!AE613</f>
        <v>51.522000000000006</v>
      </c>
      <c r="GR201" s="15">
        <f>[1]Sheet1!AF613</f>
        <v>51.847000000000001</v>
      </c>
      <c r="GS201" s="15">
        <f>[1]Sheet1!AG613</f>
        <v>54.637999999999998</v>
      </c>
      <c r="GT201" s="15">
        <f>[1]Sheet1!AH613</f>
        <v>55.071999999999996</v>
      </c>
      <c r="GU201" s="15">
        <f>[1]Sheet1!AI613</f>
        <v>54.988</v>
      </c>
      <c r="GV201" s="15">
        <f>[1]Sheet1!AJ613</f>
        <v>55.599999999999994</v>
      </c>
      <c r="GW201" s="15">
        <f>[1]Sheet1!AK613</f>
        <v>55.876000000000005</v>
      </c>
      <c r="GX201" s="15">
        <f>[1]Sheet1!AL613</f>
        <v>53.768999999999998</v>
      </c>
      <c r="GY201" s="15">
        <f>[1]Sheet1!AM613</f>
        <v>53.846000000000004</v>
      </c>
      <c r="GZ201" s="15">
        <f>[1]Sheet1!AN613</f>
        <v>57.331999999999994</v>
      </c>
      <c r="HA201" s="15">
        <f>[1]Sheet1!AO613</f>
        <v>57.737000000000002</v>
      </c>
      <c r="HB201" s="15">
        <f>[1]Sheet1!AP613</f>
        <v>58.094000000000001</v>
      </c>
      <c r="HC201" s="15">
        <f>[1]Sheet1!AQ613</f>
        <v>58.9</v>
      </c>
      <c r="HD201" s="15">
        <f>[1]Sheet1!AR613</f>
        <v>58.95</v>
      </c>
      <c r="HE201" s="15">
        <f>[1]Sheet1!AS613</f>
        <v>56.655999999999999</v>
      </c>
      <c r="HF201" s="15">
        <f>[1]Sheet1!AT613</f>
        <v>57.151000000000003</v>
      </c>
      <c r="HG201" s="15">
        <f>[1]Sheet1!AU613</f>
        <v>60.157000000000004</v>
      </c>
      <c r="HH201" s="15">
        <f>[1]Sheet1!AV613</f>
        <v>60.649000000000001</v>
      </c>
      <c r="HI201" s="15">
        <f>[1]Sheet1!AW613</f>
        <v>61.089999999999996</v>
      </c>
      <c r="HJ201" s="15">
        <f>[1]Sheet1!AX613</f>
        <v>61.426000000000002</v>
      </c>
      <c r="HK201" s="15">
        <f>[1]Sheet1!AY613</f>
        <v>61.957000000000001</v>
      </c>
      <c r="HL201" s="15">
        <f>[1]Sheet1!AZ613</f>
        <v>59.823999999999998</v>
      </c>
      <c r="HM201" s="15">
        <f>[1]Sheet1!BA613</f>
        <v>60.128</v>
      </c>
      <c r="HN201" s="15">
        <f>[1]Sheet1!BB613</f>
        <v>63.410999999999994</v>
      </c>
      <c r="HO201" s="15">
        <f>[1]Sheet1!BC613</f>
        <v>63.783999999999992</v>
      </c>
      <c r="HP201" s="15">
        <f>[1]Sheet1!BD613</f>
        <v>64.289999999999992</v>
      </c>
      <c r="HQ201" s="15">
        <f>[1]Sheet1!BE613</f>
        <v>64.91</v>
      </c>
      <c r="HR201" s="15">
        <f>[1]Sheet1!BF613</f>
        <v>65.3</v>
      </c>
      <c r="HS201" s="15">
        <f>[1]Sheet1!BG613</f>
        <v>62.800000000000004</v>
      </c>
      <c r="HT201" s="15">
        <f>[1]Sheet1!BH613</f>
        <v>64.3</v>
      </c>
      <c r="HU201" s="15">
        <f>[1]Sheet1!BI613</f>
        <v>67.600000000000009</v>
      </c>
      <c r="HV201" s="15">
        <f>[1]Sheet1!BJ613</f>
        <v>67.709999999999994</v>
      </c>
      <c r="HW201" s="15">
        <f>[1]Sheet1!BK613</f>
        <v>68.545000000000002</v>
      </c>
      <c r="HX201" s="15">
        <f>[1]Sheet1!BL613</f>
        <v>68.668999999999997</v>
      </c>
      <c r="HY201" s="15">
        <f>[1]Sheet1!BM613</f>
        <v>68.727000000000004</v>
      </c>
      <c r="HZ201" s="15">
        <f>[1]Sheet1!BN613</f>
        <v>64.5</v>
      </c>
      <c r="IA201" s="15">
        <f>[1]Sheet1!BO613</f>
        <v>74.7</v>
      </c>
      <c r="IB201" s="15">
        <f>[1]Sheet1!BP613</f>
        <v>82.2</v>
      </c>
    </row>
    <row r="202" spans="1:236" x14ac:dyDescent="0.15">
      <c r="A202" s="12" t="s">
        <v>21</v>
      </c>
      <c r="B202" s="15">
        <f>[1]Sheet1!CH572</f>
        <v>-0.45300000000000001</v>
      </c>
      <c r="C202" s="15">
        <f>[1]Sheet1!CI572</f>
        <v>-0.439</v>
      </c>
      <c r="D202" s="15">
        <f>[1]Sheet1!CJ572</f>
        <v>1.462</v>
      </c>
      <c r="E202" s="15">
        <f>[1]Sheet1!CK572</f>
        <v>7.2569999999999997</v>
      </c>
      <c r="F202" s="15">
        <f>[1]Sheet1!CL572</f>
        <v>11.204000000000001</v>
      </c>
      <c r="G202" s="15">
        <f>[1]Sheet1!CM572</f>
        <v>8.1739999999999995</v>
      </c>
      <c r="H202" s="15">
        <f>[1]Sheet1!CN572</f>
        <v>4.6449999999999996</v>
      </c>
      <c r="I202" s="15">
        <f>[1]Sheet1!CO572</f>
        <v>-1.2090000000000001</v>
      </c>
      <c r="J202" s="15">
        <f>[1]Sheet1!CP572</f>
        <v>-3.5790000000000002</v>
      </c>
      <c r="K202" s="15">
        <f>[1]Sheet1!CQ572</f>
        <v>-1.986</v>
      </c>
      <c r="L202" s="15">
        <f>[1]Sheet1!CR572</f>
        <v>-5.0149999999999997</v>
      </c>
      <c r="M202" s="15">
        <f>[1]Sheet1!CS572</f>
        <v>-0.107</v>
      </c>
      <c r="N202" s="15">
        <f>[1]Sheet1!CT572</f>
        <v>3.3919999999999999</v>
      </c>
      <c r="O202" s="15">
        <f>[1]Sheet1!CU572</f>
        <v>0.65900000000000003</v>
      </c>
      <c r="P202" s="15">
        <f>[1]Sheet1!CV572</f>
        <v>-1.522</v>
      </c>
      <c r="Q202" s="15">
        <f>[1]Sheet1!CW572</f>
        <v>1.1459999999999999</v>
      </c>
      <c r="R202" s="15">
        <f>[1]Sheet1!CX572</f>
        <v>0.70599999999999996</v>
      </c>
      <c r="S202" s="15">
        <f>[1]Sheet1!CY572</f>
        <v>-1.321</v>
      </c>
      <c r="T202" s="15">
        <f>[1]Sheet1!CZ572</f>
        <v>-2.19</v>
      </c>
      <c r="U202" s="15">
        <f>[1]Sheet1!DA572</f>
        <v>-0.95499999999999996</v>
      </c>
      <c r="V202" s="15">
        <f>[1]Sheet1!DB572</f>
        <v>0.57699999999999996</v>
      </c>
      <c r="W202" s="15">
        <f>[1]Sheet1!DC572</f>
        <v>0.23300000000000001</v>
      </c>
      <c r="X202" s="15">
        <f>[1]Sheet1!DD572</f>
        <v>-1.2370000000000001</v>
      </c>
      <c r="Y202" s="15">
        <f>[1]Sheet1!DE572</f>
        <v>-6.7000000000000004E-2</v>
      </c>
      <c r="Z202" s="15">
        <f>[1]Sheet1!DF572</f>
        <v>-0.47899999999999998</v>
      </c>
      <c r="AA202" s="15">
        <f>[1]Sheet1!DG572</f>
        <v>5.2999999999999999E-2</v>
      </c>
      <c r="AB202" s="15">
        <f>[1]Sheet1!DH572</f>
        <v>-0.82199999999999995</v>
      </c>
      <c r="AC202" s="15">
        <f>[1]Sheet1!DI572</f>
        <v>-0.97299999999999998</v>
      </c>
      <c r="AD202" s="15">
        <f>[1]Sheet1!DJ572</f>
        <v>-0.60599999999999998</v>
      </c>
      <c r="AE202" s="15">
        <f>[1]Sheet1!DK572</f>
        <v>0.182</v>
      </c>
      <c r="AF202" s="15">
        <f>[1]Sheet1!DL572</f>
        <v>1.92</v>
      </c>
      <c r="AG202" s="15">
        <f>[1]Sheet1!DM572</f>
        <v>2.3839999999999999</v>
      </c>
      <c r="AH202" s="15">
        <f>[1]Sheet1!DN572</f>
        <v>0.745</v>
      </c>
      <c r="AI202" s="15">
        <f>[1]Sheet1!DO572</f>
        <v>1.034</v>
      </c>
      <c r="AJ202" s="15">
        <f>[1]Sheet1!DP572</f>
        <v>0.84099999999999997</v>
      </c>
      <c r="AK202" s="15">
        <f>[1]Sheet1!DQ572</f>
        <v>-0.55400000000000005</v>
      </c>
      <c r="AL202" s="15">
        <f>[1]Sheet1!DR572</f>
        <v>0.73</v>
      </c>
      <c r="AM202" s="15">
        <f>[1]Sheet1!DS572</f>
        <v>1.155</v>
      </c>
      <c r="AN202" s="15">
        <f>[1]Sheet1!DT572</f>
        <v>0.36799999999999999</v>
      </c>
      <c r="AO202" s="15">
        <f>[1]Sheet1!DU572</f>
        <v>1.516</v>
      </c>
      <c r="AP202" s="15">
        <f>[1]Sheet1!DV572</f>
        <v>4.226</v>
      </c>
      <c r="AQ202" s="15">
        <f>[1]Sheet1!DW572</f>
        <v>2.4009999999999998</v>
      </c>
      <c r="AR202" s="15">
        <f>[1]Sheet1!DX572</f>
        <v>1.552</v>
      </c>
      <c r="AS202" s="15">
        <f>[1]Sheet1!DY572</f>
        <v>1.0760000000000001</v>
      </c>
      <c r="AT202" s="15">
        <f>[1]Sheet1!DZ572</f>
        <v>0.58399999999999996</v>
      </c>
      <c r="AU202" s="15">
        <f>[1]Sheet1!EA572</f>
        <v>0.39600000000000002</v>
      </c>
      <c r="AV202" s="15">
        <f>[1]Sheet1!EB572</f>
        <v>1.917</v>
      </c>
      <c r="AW202" s="15">
        <f>[1]Sheet1!EC572</f>
        <v>3.6469999999999998</v>
      </c>
      <c r="AX202" s="15">
        <f>[1]Sheet1!ED572</f>
        <v>3.11</v>
      </c>
      <c r="AY202" s="15">
        <f>[1]Sheet1!EE572</f>
        <v>1.2849999999999999</v>
      </c>
      <c r="AZ202" s="15">
        <f>[1]Sheet1!EF572</f>
        <v>0.95199999999999996</v>
      </c>
      <c r="BA202" s="15">
        <f>[1]Sheet1!EG572</f>
        <v>3.66</v>
      </c>
      <c r="BB202" s="15">
        <f>[1]Sheet1!EH572</f>
        <v>3.6240000000000001</v>
      </c>
      <c r="BC202" s="15">
        <f>[1]Sheet1!EI572</f>
        <v>1.151</v>
      </c>
      <c r="BD202" s="15">
        <f>[1]Sheet1!EJ572</f>
        <v>-0.80500000000000005</v>
      </c>
      <c r="BE202" s="15">
        <f>[1]Sheet1!EK572</f>
        <v>0.32700000000000001</v>
      </c>
      <c r="BF202" s="15">
        <f>[1]Sheet1!EL572</f>
        <v>-0.247</v>
      </c>
      <c r="BG202" s="15">
        <f>[1]Sheet1!EM572</f>
        <v>-0.28399999999999997</v>
      </c>
      <c r="BH202" s="15">
        <f>[1]Sheet1!EN572</f>
        <v>1.2E-2</v>
      </c>
      <c r="BI202" s="15">
        <f>[1]Sheet1!EO572</f>
        <v>1.3220000000000001</v>
      </c>
      <c r="BJ202" s="15">
        <f>[1]Sheet1!EP572</f>
        <v>1.96</v>
      </c>
      <c r="BK202" s="15">
        <f>[1]Sheet1!EQ572</f>
        <v>2.532</v>
      </c>
      <c r="BL202" s="15">
        <f>[1]Sheet1!ER572</f>
        <v>2.1309999999999998</v>
      </c>
      <c r="BM202" s="15">
        <f>[1]Sheet1!ES572</f>
        <v>2.8119999999999998</v>
      </c>
      <c r="BN202" s="15">
        <f>[1]Sheet1!ET572</f>
        <v>1.6080000000000001</v>
      </c>
      <c r="BO202" s="15">
        <f>[1]Sheet1!EU572</f>
        <v>0.86599999999999999</v>
      </c>
      <c r="BP202" s="15">
        <f>[1]Sheet1!EV572</f>
        <v>1.831</v>
      </c>
      <c r="BQ202" s="15">
        <f>[1]Sheet1!EW572</f>
        <v>1.3680000000000001</v>
      </c>
      <c r="BR202" s="15">
        <f>[1]Sheet1!EX572</f>
        <v>1.1140000000000001</v>
      </c>
      <c r="BS202" s="15">
        <f>[1]Sheet1!EY572</f>
        <v>-0.33</v>
      </c>
      <c r="BT202" s="15">
        <f>[1]Sheet1!EZ572</f>
        <v>-1.085</v>
      </c>
      <c r="BU202" s="15">
        <f>[1]Sheet1!FA572</f>
        <v>-0.59599999999999997</v>
      </c>
      <c r="BV202" s="15">
        <f>[1]Sheet1!FB572</f>
        <v>-0.67600000000000005</v>
      </c>
      <c r="BW202" s="15">
        <f>[1]Sheet1!FC572</f>
        <v>-0.38400000000000001</v>
      </c>
      <c r="BX202" s="15">
        <f>[1]Sheet1!FD572</f>
        <v>-0.17699999999999999</v>
      </c>
      <c r="BY202" s="15">
        <f>[1]Sheet1!FE572</f>
        <v>-0.41099999999999998</v>
      </c>
      <c r="BZ202" s="15">
        <f>[1]Sheet1!FF572</f>
        <v>-0.182</v>
      </c>
      <c r="CA202" s="15">
        <f>[1]Sheet1!FG572</f>
        <v>-0.27700000000000002</v>
      </c>
      <c r="CB202" s="15">
        <f>[1]Sheet1!FH572</f>
        <v>0.19600000000000001</v>
      </c>
      <c r="CC202" s="15">
        <f>[1]Sheet1!FI572</f>
        <v>7.8E-2</v>
      </c>
      <c r="CD202" s="15">
        <f>[1]Sheet1!FJ572</f>
        <v>5.0000000000000001E-3</v>
      </c>
      <c r="CE202" s="15">
        <f>[1]Sheet1!FK572</f>
        <v>-0.19</v>
      </c>
      <c r="CF202" s="15">
        <f>[1]Sheet1!FL572</f>
        <v>0.54400000000000004</v>
      </c>
      <c r="CG202" s="15">
        <f>[1]Sheet1!FM572</f>
        <v>0.11899999999999999</v>
      </c>
      <c r="CH202" s="15">
        <f>[1]Sheet1!FN572</f>
        <v>1.823</v>
      </c>
      <c r="CI202" s="15">
        <f>[1]Sheet1!FO572</f>
        <v>2.141</v>
      </c>
      <c r="CJ202" s="15">
        <f>[1]Sheet1!FP572</f>
        <v>-0.105</v>
      </c>
      <c r="CK202" s="15">
        <f>[1]Sheet1!FQ572</f>
        <v>1.417</v>
      </c>
      <c r="CL202" s="15">
        <f>[1]Sheet1!FR572</f>
        <v>2.7749999999999999</v>
      </c>
      <c r="CM202" s="15">
        <f>[1]Sheet1!FS572</f>
        <v>0.45300000000000001</v>
      </c>
      <c r="CN202" s="15">
        <f>[1]Sheet1!FT572</f>
        <v>0.14599999999999999</v>
      </c>
      <c r="CO202" s="15">
        <f>[1]Sheet1!FU572</f>
        <v>0.33400000000000002</v>
      </c>
      <c r="CP202" s="15">
        <f>[1]Sheet1!FV572</f>
        <v>-0.21299999999999999</v>
      </c>
      <c r="CQ202" s="15">
        <f>[1]Sheet1!FW572</f>
        <v>-0.54300000000000004</v>
      </c>
      <c r="CR202" s="15">
        <f>[1]Sheet1!FX572</f>
        <v>0.30199999999999999</v>
      </c>
      <c r="CS202" s="15">
        <f>[1]Sheet1!FY572</f>
        <v>0.30399999999999999</v>
      </c>
      <c r="CT202" s="15">
        <f>[1]Sheet1!FZ572</f>
        <v>-0.189</v>
      </c>
      <c r="CU202" s="15">
        <f>[1]Sheet1!GA572</f>
        <v>-0.85799999999999998</v>
      </c>
      <c r="CV202" s="15">
        <f>[1]Sheet1!GB572</f>
        <v>-0.42</v>
      </c>
      <c r="CW202" s="15">
        <f>[1]Sheet1!GC572</f>
        <v>0.65800000000000003</v>
      </c>
      <c r="CX202" s="15">
        <f>[1]Sheet1!GD572</f>
        <v>1.6910000000000001</v>
      </c>
      <c r="CY202" s="15">
        <f>[1]Sheet1!GE572</f>
        <v>2.0059999999999998</v>
      </c>
      <c r="CZ202" s="15">
        <f>[1]Sheet1!GF572</f>
        <v>2.8159999999999998</v>
      </c>
      <c r="DA202" s="15">
        <f>[1]Sheet1!GG572</f>
        <v>0.69799999999999995</v>
      </c>
      <c r="DB202" s="15">
        <f>[1]Sheet1!GH572</f>
        <v>-1.8720000000000001</v>
      </c>
      <c r="DC202" s="15">
        <f>[1]Sheet1!GI572</f>
        <v>-2.2109999999999999</v>
      </c>
      <c r="DD202" s="15">
        <f>[1]Sheet1!GJ572</f>
        <v>-1.0580000000000001</v>
      </c>
      <c r="DE202" s="15">
        <f>[1]Sheet1!GK572</f>
        <v>-8.3000000000000004E-2</v>
      </c>
      <c r="DF202" s="15">
        <f>[1]Sheet1!GL572</f>
        <v>-0.18</v>
      </c>
      <c r="DG202" s="15">
        <f>[1]Sheet1!GM572</f>
        <v>1.117</v>
      </c>
      <c r="DH202" s="15">
        <f>[1]Sheet1!GN572</f>
        <v>1.49</v>
      </c>
      <c r="DI202" s="15">
        <f>[1]Sheet1!GO572</f>
        <v>0.44400000000000001</v>
      </c>
      <c r="DJ202" s="15">
        <f>[1]Sheet1!GP572</f>
        <v>0.504</v>
      </c>
      <c r="DK202" s="15">
        <f>[1]Sheet1!GQ572</f>
        <v>2.1389999999999998</v>
      </c>
      <c r="DL202" s="15">
        <f>[1]Sheet1!GR572</f>
        <v>3.1560000000000001</v>
      </c>
      <c r="DM202" s="15">
        <f>[1]Sheet1!GS572</f>
        <v>2.778</v>
      </c>
      <c r="DN202" s="15">
        <f>[1]Sheet1!GT572</f>
        <v>2.9319999999999999</v>
      </c>
      <c r="DO202" s="15">
        <f>[1]Sheet1!GU572</f>
        <v>2.786</v>
      </c>
      <c r="DP202" s="15">
        <f>[1]Sheet1!GV572</f>
        <v>4.601</v>
      </c>
      <c r="DQ202" s="15">
        <f>[1]Sheet1!GW572</f>
        <v>1.1830000000000001</v>
      </c>
      <c r="DR202" s="15">
        <f>[1]Sheet1!GX572</f>
        <v>0.32200000000000001</v>
      </c>
      <c r="DS202" s="15">
        <f>[1]Sheet1!GY572</f>
        <v>-4.0000000000000001E-3</v>
      </c>
      <c r="DT202" s="15">
        <f>[1]Sheet1!GZ572</f>
        <v>-1.498</v>
      </c>
      <c r="DU202" s="15">
        <f>[1]Sheet1!HA572</f>
        <v>0.311</v>
      </c>
      <c r="DV202" s="15">
        <f>[1]Sheet1!HB572</f>
        <v>0.16800000000000001</v>
      </c>
      <c r="DW202" s="15">
        <f>[1]Sheet1!HC572</f>
        <v>-0.59899999999999998</v>
      </c>
      <c r="DX202" s="15">
        <f>[1]Sheet1!HD572</f>
        <v>0.745</v>
      </c>
      <c r="DY202" s="15">
        <f>[1]Sheet1!HE572</f>
        <v>0.96199999999999997</v>
      </c>
      <c r="DZ202" s="15">
        <f>[1]Sheet1!HF572</f>
        <v>5.8999999999999997E-2</v>
      </c>
      <c r="EA202" s="15">
        <f>[1]Sheet1!HG572</f>
        <v>1.343</v>
      </c>
      <c r="EB202" s="15">
        <f>[1]Sheet1!HH572</f>
        <v>1.6659999999999999</v>
      </c>
      <c r="EC202" s="15">
        <f>[1]Sheet1!HI572</f>
        <v>1.8440000000000001</v>
      </c>
      <c r="ED202" s="15">
        <f>[1]Sheet1!HJ572</f>
        <v>1.1180000000000001</v>
      </c>
      <c r="EE202" s="15">
        <f>[1]Sheet1!HK572</f>
        <v>1.254</v>
      </c>
      <c r="EF202" s="15">
        <f>[1]Sheet1!HL572</f>
        <v>1.167</v>
      </c>
      <c r="EG202" s="15">
        <f>[1]Sheet1!HM572</f>
        <v>0.34899999999999998</v>
      </c>
      <c r="EH202" s="15">
        <f>[1]Sheet1!HN572</f>
        <v>0.44800000000000001</v>
      </c>
      <c r="EI202" s="15">
        <f>[1]Sheet1!HO572</f>
        <v>-0.85199999999999998</v>
      </c>
      <c r="EJ202" s="15">
        <f>[1]Sheet1!HP572</f>
        <v>-1.4750000000000001</v>
      </c>
      <c r="EK202" s="15">
        <f>[1]Sheet1!HQ572</f>
        <v>-1.712</v>
      </c>
      <c r="EL202" s="15">
        <f>[1]Sheet1!HR572</f>
        <v>-1.7649999999999999</v>
      </c>
      <c r="EM202" s="15">
        <f>[1]Sheet1!HS572</f>
        <v>-0.59499999999999997</v>
      </c>
      <c r="EN202" s="15">
        <f>[1]Sheet1!HT572</f>
        <v>-0.08</v>
      </c>
      <c r="EO202" s="15">
        <f>[1]Sheet1!HU572</f>
        <v>0.502</v>
      </c>
      <c r="EP202" s="15">
        <f>[1]Sheet1!HV572</f>
        <v>-0.74399999999999999</v>
      </c>
      <c r="EQ202" s="15">
        <f>[1]Sheet1!HW572</f>
        <v>-0.71</v>
      </c>
      <c r="ER202" s="15">
        <f>[1]Sheet1!HX572</f>
        <v>0.66400000000000003</v>
      </c>
      <c r="ES202" s="15">
        <f>[1]Sheet1!HY572</f>
        <v>1.171</v>
      </c>
      <c r="ET202" s="15">
        <f>[1]Sheet1!HZ572</f>
        <v>1.137</v>
      </c>
      <c r="EU202" s="15">
        <f>[1]Sheet1!IA572</f>
        <v>-1.7290000000000001</v>
      </c>
      <c r="EV202" s="15">
        <f>[1]Sheet1!IB572</f>
        <v>-5.0999999999999997E-2</v>
      </c>
      <c r="EW202" s="15">
        <f>[1]Sheet1!IC572</f>
        <v>-0.50900000000000001</v>
      </c>
      <c r="EX202" s="15">
        <f>[1]Sheet1!ID572</f>
        <v>-0.44</v>
      </c>
      <c r="EY202" s="15">
        <f>[1]Sheet1!IE572</f>
        <v>0.53500000000000003</v>
      </c>
      <c r="EZ202" s="15">
        <f>[1]Sheet1!IF572</f>
        <v>1.881</v>
      </c>
      <c r="FA202" s="15">
        <f>[1]Sheet1!IG572</f>
        <v>1.016</v>
      </c>
      <c r="FB202" s="15">
        <f>[1]Sheet1!IH572</f>
        <v>1.206</v>
      </c>
      <c r="FC202" s="15">
        <f>[1]Sheet1!II572</f>
        <v>0.60799999999999998</v>
      </c>
      <c r="FD202" s="15">
        <f>[1]Sheet1!IJ572</f>
        <v>-0.47599999999999998</v>
      </c>
      <c r="FE202" s="15">
        <f>[1]Sheet1!IK572</f>
        <v>-0.46</v>
      </c>
      <c r="FF202" s="15">
        <f>[1]Sheet1!IL572</f>
        <v>-0.64400000000000002</v>
      </c>
      <c r="FG202" s="15">
        <f>[1]Sheet1!IM572</f>
        <v>-0.79800000000000004</v>
      </c>
      <c r="FH202" s="15">
        <f>[1]Sheet1!IN572</f>
        <v>0.36899999999999999</v>
      </c>
      <c r="FI202" s="15">
        <f>[1]Sheet1!IO572</f>
        <v>-0.14199999999999999</v>
      </c>
      <c r="FJ202" s="15">
        <f>[1]Sheet1!IP572</f>
        <v>1.421</v>
      </c>
      <c r="FK202" s="15">
        <f>[1]Sheet1!IQ572</f>
        <v>4.524</v>
      </c>
      <c r="FL202" s="15">
        <f>[1]Sheet1!IR572</f>
        <v>3.915</v>
      </c>
      <c r="FM202" s="15">
        <f>[1]Sheet1!IS572</f>
        <v>2.2949999999999999</v>
      </c>
      <c r="FN202" s="15">
        <f>[1]Sheet1!B614</f>
        <v>1.349</v>
      </c>
      <c r="FO202" s="15">
        <f>[1]Sheet1!C614</f>
        <v>1.3240000000000001</v>
      </c>
      <c r="FP202" s="15">
        <f>[1]Sheet1!D614</f>
        <v>2.907</v>
      </c>
      <c r="FQ202" s="15">
        <f>[1]Sheet1!E614</f>
        <v>1.3420000000000001</v>
      </c>
      <c r="FR202" s="15">
        <f>[1]Sheet1!F614</f>
        <v>-4.7E-2</v>
      </c>
      <c r="FS202" s="15">
        <f>[1]Sheet1!G614</f>
        <v>-1.05</v>
      </c>
      <c r="FT202" s="15">
        <f>[1]Sheet1!H614</f>
        <v>-8.5999999999999993E-2</v>
      </c>
      <c r="FU202" s="15">
        <f>[1]Sheet1!I614</f>
        <v>1.103</v>
      </c>
      <c r="FV202" s="15">
        <f>[1]Sheet1!J614</f>
        <v>2.3210000000000002</v>
      </c>
      <c r="FW202" s="15">
        <f>[1]Sheet1!K614</f>
        <v>7.8220000000000001</v>
      </c>
      <c r="FX202" s="15">
        <f>[1]Sheet1!L614</f>
        <v>5.7270000000000003</v>
      </c>
      <c r="FY202" s="15">
        <f>[1]Sheet1!M614</f>
        <v>1.9750000000000001</v>
      </c>
      <c r="FZ202" s="15">
        <f>[1]Sheet1!N614</f>
        <v>1.7000000000000001E-2</v>
      </c>
      <c r="GA202" s="15">
        <f>[1]Sheet1!O614</f>
        <v>-3.2759999999999998</v>
      </c>
      <c r="GB202" s="15">
        <f>[1]Sheet1!P614</f>
        <v>-2.6040000000000001</v>
      </c>
      <c r="GC202" s="15">
        <f>[1]Sheet1!Q614</f>
        <v>-4.18</v>
      </c>
      <c r="GD202" s="15">
        <f>[1]Sheet1!R614</f>
        <v>-1.4790000000000001</v>
      </c>
      <c r="GE202" s="15">
        <f>[1]Sheet1!S614</f>
        <v>2.2679999999999998</v>
      </c>
      <c r="GF202" s="15">
        <f>[1]Sheet1!T614</f>
        <v>3.7250000000000001</v>
      </c>
      <c r="GG202" s="15">
        <f>[1]Sheet1!U614</f>
        <v>6.2089999999999996</v>
      </c>
      <c r="GH202" s="15">
        <f>[1]Sheet1!V614</f>
        <v>5.2110000000000003</v>
      </c>
      <c r="GI202" s="15">
        <f>[1]Sheet1!W614</f>
        <v>0.69099999999999995</v>
      </c>
      <c r="GJ202" s="15">
        <f>[1]Sheet1!X614</f>
        <v>-2.9870000000000001</v>
      </c>
      <c r="GK202" s="15">
        <f>[1]Sheet1!Y614</f>
        <v>-4.7679999999999998</v>
      </c>
      <c r="GL202" s="15">
        <f>[1]Sheet1!Z614</f>
        <v>-4.8099999999999996</v>
      </c>
      <c r="GM202" s="15">
        <f>[1]Sheet1!AA614</f>
        <v>-6.0289999999999999</v>
      </c>
      <c r="GN202" s="15">
        <f>[1]Sheet1!AB614</f>
        <v>-3.5390000000000001</v>
      </c>
      <c r="GO202" s="15">
        <f>[1]Sheet1!AC614</f>
        <v>1.6240000000000001</v>
      </c>
      <c r="GP202" s="15">
        <f>[1]Sheet1!AD614</f>
        <v>4.6550000000000002</v>
      </c>
      <c r="GQ202" s="15">
        <f>[1]Sheet1!AE614</f>
        <v>8.6780000000000008</v>
      </c>
      <c r="GR202" s="15">
        <f>[1]Sheet1!AF614</f>
        <v>5.8529999999999998</v>
      </c>
      <c r="GS202" s="15">
        <f>[1]Sheet1!AG614</f>
        <v>1.762</v>
      </c>
      <c r="GT202" s="15">
        <f>[1]Sheet1!AH614</f>
        <v>0.72799999999999998</v>
      </c>
      <c r="GU202" s="15">
        <f>[1]Sheet1!AI614</f>
        <v>-4.2880000000000003</v>
      </c>
      <c r="GV202" s="15">
        <f>[1]Sheet1!AJ614</f>
        <v>-8.6999999999999993</v>
      </c>
      <c r="GW202" s="15">
        <f>[1]Sheet1!AK614</f>
        <v>-10.276</v>
      </c>
      <c r="GX202" s="15">
        <f>[1]Sheet1!AL614</f>
        <v>-9.4689999999999994</v>
      </c>
      <c r="GY202" s="15">
        <f>[1]Sheet1!AM614</f>
        <v>-4.7460000000000004</v>
      </c>
      <c r="GZ202" s="15">
        <f>[1]Sheet1!AN614</f>
        <v>-3.2000000000000001E-2</v>
      </c>
      <c r="HA202" s="15">
        <f>[1]Sheet1!AO614</f>
        <v>-2.0369999999999999</v>
      </c>
      <c r="HB202" s="15">
        <f>[1]Sheet1!AP614</f>
        <v>-6.3940000000000001</v>
      </c>
      <c r="HC202" s="15">
        <f>[1]Sheet1!AQ614</f>
        <v>-2.4</v>
      </c>
      <c r="HD202" s="15">
        <f>[1]Sheet1!AR614</f>
        <v>-3.75</v>
      </c>
      <c r="HE202" s="15">
        <f>[1]Sheet1!AS614</f>
        <v>-1.756</v>
      </c>
      <c r="HF202" s="15">
        <f>[1]Sheet1!AT614</f>
        <v>-0.65100000000000002</v>
      </c>
      <c r="HG202" s="15">
        <f>[1]Sheet1!AU614</f>
        <v>-0.45700000000000002</v>
      </c>
      <c r="HH202" s="15">
        <f>[1]Sheet1!AV614</f>
        <v>-3.9489999999999998</v>
      </c>
      <c r="HI202" s="15">
        <f>[1]Sheet1!AW614</f>
        <v>-10.29</v>
      </c>
      <c r="HJ202" s="15">
        <f>[1]Sheet1!AX614</f>
        <v>-13.426</v>
      </c>
      <c r="HK202" s="15">
        <f>[1]Sheet1!AY614</f>
        <v>-12.856999999999999</v>
      </c>
      <c r="HL202" s="15">
        <f>[1]Sheet1!AZ614</f>
        <v>-12.824</v>
      </c>
      <c r="HM202" s="15">
        <f>[1]Sheet1!BA614</f>
        <v>-8.2279999999999998</v>
      </c>
      <c r="HN202" s="15">
        <f>[1]Sheet1!BB614</f>
        <v>-5.1109999999999998</v>
      </c>
      <c r="HO202" s="15">
        <f>[1]Sheet1!BC614</f>
        <v>3.3159999999999998</v>
      </c>
      <c r="HP202" s="15">
        <f>[1]Sheet1!BD614</f>
        <v>4.01</v>
      </c>
      <c r="HQ202" s="15">
        <f>[1]Sheet1!BE614</f>
        <v>-0.71</v>
      </c>
      <c r="HR202" s="15">
        <f>[1]Sheet1!BF614</f>
        <v>-2.6</v>
      </c>
      <c r="HS202" s="15">
        <f>[1]Sheet1!BG614</f>
        <v>-2.2000000000000002</v>
      </c>
      <c r="HT202" s="15">
        <f>[1]Sheet1!BH614</f>
        <v>-1.2</v>
      </c>
      <c r="HU202" s="15">
        <f>[1]Sheet1!BI614</f>
        <v>-2.4</v>
      </c>
      <c r="HV202" s="15">
        <f>[1]Sheet1!BJ614</f>
        <v>0</v>
      </c>
      <c r="HW202" s="15">
        <f>[1]Sheet1!BK614</f>
        <v>0</v>
      </c>
      <c r="HX202" s="15">
        <f>[1]Sheet1!BL614</f>
        <v>0</v>
      </c>
      <c r="HY202" s="15">
        <f>[1]Sheet1!BM614</f>
        <v>0</v>
      </c>
      <c r="HZ202" s="15">
        <f>[1]Sheet1!BN614</f>
        <v>0</v>
      </c>
      <c r="IA202" s="15">
        <f>[1]Sheet1!BO614</f>
        <v>0</v>
      </c>
      <c r="IB202" s="15">
        <f>[1]Sheet1!BP614</f>
        <v>0</v>
      </c>
    </row>
    <row r="203" spans="1:236" x14ac:dyDescent="0.15">
      <c r="I203" s="2"/>
      <c r="J203" s="2"/>
      <c r="K203" s="2"/>
      <c r="L203" s="2"/>
      <c r="M203" s="2"/>
      <c r="N203" s="2"/>
      <c r="O203" s="2"/>
      <c r="W203" s="2"/>
      <c r="X203" s="2"/>
      <c r="Y203" s="2"/>
      <c r="Z203" s="2"/>
      <c r="AA203" s="2"/>
      <c r="AB203" s="2"/>
      <c r="AC203" s="2"/>
    </row>
    <row r="204" spans="1:236" x14ac:dyDescent="0.15">
      <c r="I204" s="2"/>
      <c r="J204" s="2"/>
      <c r="K204" s="2"/>
      <c r="L204" s="2"/>
      <c r="M204" s="2"/>
      <c r="N204" s="2"/>
      <c r="O204" s="2"/>
      <c r="W204" s="2"/>
      <c r="X204" s="2"/>
      <c r="Y204" s="2"/>
      <c r="Z204" s="2"/>
      <c r="AA204" s="2"/>
      <c r="AB204" s="2"/>
      <c r="AC204" s="2"/>
    </row>
    <row r="205" spans="1:236" x14ac:dyDescent="0.15">
      <c r="I205" s="2"/>
      <c r="J205" s="2"/>
      <c r="K205" s="2"/>
      <c r="L205" s="2"/>
      <c r="M205" s="2"/>
      <c r="N205" s="2"/>
      <c r="O205" s="2"/>
      <c r="W205" s="2"/>
      <c r="X205" s="2"/>
      <c r="Y205" s="2"/>
      <c r="Z205" s="2"/>
      <c r="AA205" s="2"/>
      <c r="AB205" s="2"/>
      <c r="AC205" s="2"/>
    </row>
    <row r="206" spans="1:236" x14ac:dyDescent="0.15">
      <c r="I206" s="2"/>
      <c r="J206" s="2"/>
      <c r="K206" s="2"/>
      <c r="L206" s="2"/>
      <c r="M206" s="2"/>
      <c r="N206" s="2"/>
      <c r="O206" s="2"/>
      <c r="W206" s="2"/>
      <c r="X206" s="2"/>
      <c r="Y206" s="2"/>
      <c r="Z206" s="2"/>
      <c r="AA206" s="2"/>
      <c r="AB206" s="2"/>
      <c r="AC206" s="2"/>
    </row>
    <row r="207" spans="1:236" ht="9.75" thickBot="1" x14ac:dyDescent="0.2">
      <c r="I207" s="2"/>
      <c r="J207" s="2"/>
      <c r="K207" s="2"/>
      <c r="L207" s="2"/>
      <c r="M207" s="2"/>
      <c r="N207" s="2"/>
      <c r="O207" s="2"/>
      <c r="W207" s="2"/>
      <c r="X207" s="2"/>
      <c r="Y207" s="2"/>
      <c r="Z207" s="2"/>
      <c r="AA207" s="2"/>
      <c r="AB207" s="2"/>
      <c r="AC207" s="2"/>
    </row>
    <row r="208" spans="1:236" ht="9.75" thickBot="1" x14ac:dyDescent="0.2">
      <c r="B208" s="37">
        <f t="shared" ref="B208:H208" si="208">B187</f>
        <v>36994</v>
      </c>
      <c r="C208" s="37">
        <f t="shared" si="208"/>
        <v>36995</v>
      </c>
      <c r="D208" s="37">
        <f t="shared" si="208"/>
        <v>36996</v>
      </c>
      <c r="E208" s="37">
        <f t="shared" si="208"/>
        <v>36997</v>
      </c>
      <c r="F208" s="37">
        <f t="shared" si="208"/>
        <v>36998</v>
      </c>
      <c r="G208" s="37">
        <f t="shared" si="208"/>
        <v>36999</v>
      </c>
      <c r="H208" s="37">
        <f t="shared" si="208"/>
        <v>37000</v>
      </c>
      <c r="I208" s="37">
        <f t="shared" ref="I208:AB208" si="209">I187</f>
        <v>37001</v>
      </c>
      <c r="J208" s="37">
        <f t="shared" si="209"/>
        <v>37002</v>
      </c>
      <c r="K208" s="37">
        <f t="shared" si="209"/>
        <v>37003</v>
      </c>
      <c r="L208" s="37">
        <f t="shared" si="209"/>
        <v>37004</v>
      </c>
      <c r="M208" s="37">
        <f t="shared" si="209"/>
        <v>37005</v>
      </c>
      <c r="N208" s="37">
        <f t="shared" si="209"/>
        <v>37006</v>
      </c>
      <c r="O208" s="37">
        <f t="shared" si="209"/>
        <v>37007</v>
      </c>
      <c r="P208" s="37">
        <f t="shared" si="209"/>
        <v>37008</v>
      </c>
      <c r="Q208" s="37">
        <f t="shared" si="209"/>
        <v>37009</v>
      </c>
      <c r="R208" s="37">
        <f t="shared" si="209"/>
        <v>37010</v>
      </c>
      <c r="S208" s="37">
        <f t="shared" si="209"/>
        <v>37011</v>
      </c>
      <c r="T208" s="37">
        <f t="shared" si="209"/>
        <v>37012</v>
      </c>
      <c r="U208" s="37">
        <f t="shared" si="209"/>
        <v>37013</v>
      </c>
      <c r="V208" s="37">
        <f t="shared" si="209"/>
        <v>37014</v>
      </c>
      <c r="W208" s="37">
        <f t="shared" si="209"/>
        <v>37015</v>
      </c>
      <c r="X208" s="37">
        <f t="shared" si="209"/>
        <v>37016</v>
      </c>
      <c r="Y208" s="37">
        <f t="shared" si="209"/>
        <v>37017</v>
      </c>
      <c r="Z208" s="37">
        <f t="shared" si="209"/>
        <v>37018</v>
      </c>
      <c r="AA208" s="37">
        <f t="shared" si="209"/>
        <v>37019</v>
      </c>
      <c r="AB208" s="37">
        <f t="shared" si="209"/>
        <v>37020</v>
      </c>
      <c r="AC208" s="37">
        <f>AC187</f>
        <v>37021</v>
      </c>
      <c r="AD208" s="37">
        <f t="shared" ref="AD208:AJ208" si="210">AD187</f>
        <v>37022</v>
      </c>
      <c r="AE208" s="37">
        <f t="shared" si="210"/>
        <v>37023</v>
      </c>
      <c r="AF208" s="37">
        <f t="shared" si="210"/>
        <v>37024</v>
      </c>
      <c r="AG208" s="37">
        <f t="shared" si="210"/>
        <v>37025</v>
      </c>
      <c r="AH208" s="37">
        <f t="shared" si="210"/>
        <v>37026</v>
      </c>
      <c r="AI208" s="37">
        <f t="shared" si="210"/>
        <v>37027</v>
      </c>
      <c r="AJ208" s="37">
        <f t="shared" si="210"/>
        <v>37028</v>
      </c>
      <c r="AK208" s="37">
        <f t="shared" ref="AK208:AQ208" si="211">AK187</f>
        <v>37029</v>
      </c>
      <c r="AL208" s="37">
        <f t="shared" si="211"/>
        <v>37030</v>
      </c>
      <c r="AM208" s="37">
        <f t="shared" si="211"/>
        <v>37031</v>
      </c>
      <c r="AN208" s="37">
        <f t="shared" si="211"/>
        <v>37032</v>
      </c>
      <c r="AO208" s="37">
        <f t="shared" si="211"/>
        <v>37033</v>
      </c>
      <c r="AP208" s="37">
        <f t="shared" si="211"/>
        <v>37034</v>
      </c>
      <c r="AQ208" s="37">
        <f t="shared" si="211"/>
        <v>37035</v>
      </c>
      <c r="AR208" s="37">
        <f t="shared" ref="AR208:AX208" si="212">AR187</f>
        <v>37036</v>
      </c>
      <c r="AS208" s="37">
        <f t="shared" si="212"/>
        <v>37037</v>
      </c>
      <c r="AT208" s="37">
        <f t="shared" si="212"/>
        <v>37038</v>
      </c>
      <c r="AU208" s="37">
        <f t="shared" si="212"/>
        <v>37039</v>
      </c>
      <c r="AV208" s="37">
        <f t="shared" si="212"/>
        <v>37040</v>
      </c>
      <c r="AW208" s="37">
        <f t="shared" si="212"/>
        <v>37041</v>
      </c>
      <c r="AX208" s="37">
        <f t="shared" si="212"/>
        <v>37042</v>
      </c>
      <c r="AY208" s="37">
        <f t="shared" ref="AY208:BE208" si="213">AY187</f>
        <v>37043</v>
      </c>
      <c r="AZ208" s="37">
        <f t="shared" si="213"/>
        <v>37044</v>
      </c>
      <c r="BA208" s="37">
        <f t="shared" si="213"/>
        <v>37045</v>
      </c>
      <c r="BB208" s="37">
        <f t="shared" si="213"/>
        <v>37046</v>
      </c>
      <c r="BC208" s="37">
        <f t="shared" si="213"/>
        <v>37047</v>
      </c>
      <c r="BD208" s="37">
        <f t="shared" si="213"/>
        <v>37048</v>
      </c>
      <c r="BE208" s="37">
        <f t="shared" si="213"/>
        <v>37049</v>
      </c>
      <c r="BF208" s="37">
        <f t="shared" ref="BF208:BL208" si="214">BF187</f>
        <v>37050</v>
      </c>
      <c r="BG208" s="37">
        <f t="shared" si="214"/>
        <v>37051</v>
      </c>
      <c r="BH208" s="37">
        <f t="shared" si="214"/>
        <v>37052</v>
      </c>
      <c r="BI208" s="37">
        <f t="shared" si="214"/>
        <v>37053</v>
      </c>
      <c r="BJ208" s="37">
        <f t="shared" si="214"/>
        <v>37054</v>
      </c>
      <c r="BK208" s="37">
        <f t="shared" si="214"/>
        <v>37055</v>
      </c>
      <c r="BL208" s="37">
        <f t="shared" si="214"/>
        <v>37056</v>
      </c>
      <c r="BM208" s="37">
        <f t="shared" ref="BM208:DI208" si="215">BM187</f>
        <v>37057</v>
      </c>
      <c r="BN208" s="37">
        <f t="shared" si="215"/>
        <v>37058</v>
      </c>
      <c r="BO208" s="37">
        <f t="shared" si="215"/>
        <v>37059</v>
      </c>
      <c r="BP208" s="37">
        <f t="shared" si="215"/>
        <v>37060</v>
      </c>
      <c r="BQ208" s="37">
        <f t="shared" si="215"/>
        <v>37061</v>
      </c>
      <c r="BR208" s="37">
        <f t="shared" si="215"/>
        <v>37062</v>
      </c>
      <c r="BS208" s="37">
        <f t="shared" si="215"/>
        <v>37063</v>
      </c>
      <c r="BT208" s="37">
        <f t="shared" si="215"/>
        <v>37064</v>
      </c>
      <c r="BU208" s="37">
        <f t="shared" si="215"/>
        <v>37065</v>
      </c>
      <c r="BV208" s="37">
        <f t="shared" si="215"/>
        <v>37066</v>
      </c>
      <c r="BW208" s="37">
        <f t="shared" si="215"/>
        <v>37067</v>
      </c>
      <c r="BX208" s="37">
        <f t="shared" si="215"/>
        <v>37068</v>
      </c>
      <c r="BY208" s="37">
        <f t="shared" si="215"/>
        <v>37069</v>
      </c>
      <c r="BZ208" s="37">
        <f t="shared" si="215"/>
        <v>37070</v>
      </c>
      <c r="CA208" s="37">
        <f t="shared" si="215"/>
        <v>37071</v>
      </c>
      <c r="CB208" s="37">
        <f t="shared" si="215"/>
        <v>37072</v>
      </c>
      <c r="CC208" s="37">
        <f t="shared" si="215"/>
        <v>37073</v>
      </c>
      <c r="CD208" s="37">
        <f t="shared" si="215"/>
        <v>37074</v>
      </c>
      <c r="CE208" s="37">
        <f t="shared" si="215"/>
        <v>37075</v>
      </c>
      <c r="CF208" s="37">
        <f t="shared" si="215"/>
        <v>37076</v>
      </c>
      <c r="CG208" s="37">
        <f t="shared" si="215"/>
        <v>37077</v>
      </c>
      <c r="CH208" s="37">
        <f t="shared" si="215"/>
        <v>37078</v>
      </c>
      <c r="CI208" s="37">
        <f t="shared" si="215"/>
        <v>37079</v>
      </c>
      <c r="CJ208" s="37">
        <f t="shared" si="215"/>
        <v>37080</v>
      </c>
      <c r="CK208" s="37">
        <f t="shared" si="215"/>
        <v>37081</v>
      </c>
      <c r="CL208" s="37">
        <f t="shared" si="215"/>
        <v>37082</v>
      </c>
      <c r="CM208" s="37">
        <f t="shared" si="215"/>
        <v>37083</v>
      </c>
      <c r="CN208" s="37">
        <f t="shared" si="215"/>
        <v>37084</v>
      </c>
      <c r="CO208" s="37">
        <f t="shared" si="215"/>
        <v>37085</v>
      </c>
      <c r="CP208" s="37">
        <f t="shared" si="215"/>
        <v>37086</v>
      </c>
      <c r="CQ208" s="37">
        <f t="shared" si="215"/>
        <v>37087</v>
      </c>
      <c r="CR208" s="37">
        <f t="shared" si="215"/>
        <v>37088</v>
      </c>
      <c r="CS208" s="37">
        <f t="shared" si="215"/>
        <v>37089</v>
      </c>
      <c r="CT208" s="37">
        <f t="shared" si="215"/>
        <v>37090</v>
      </c>
      <c r="CU208" s="37">
        <f t="shared" si="215"/>
        <v>37091</v>
      </c>
      <c r="CV208" s="37">
        <f t="shared" si="215"/>
        <v>37092</v>
      </c>
      <c r="CW208" s="37">
        <f t="shared" si="215"/>
        <v>37093</v>
      </c>
      <c r="CX208" s="37">
        <f t="shared" si="215"/>
        <v>37094</v>
      </c>
      <c r="CY208" s="37">
        <f t="shared" si="215"/>
        <v>37095</v>
      </c>
      <c r="CZ208" s="37">
        <f t="shared" si="215"/>
        <v>37096</v>
      </c>
      <c r="DA208" s="37">
        <f t="shared" si="215"/>
        <v>37097</v>
      </c>
      <c r="DB208" s="37">
        <f t="shared" si="215"/>
        <v>37098</v>
      </c>
      <c r="DC208" s="37">
        <f t="shared" si="215"/>
        <v>37099</v>
      </c>
      <c r="DD208" s="37">
        <f t="shared" si="215"/>
        <v>37100</v>
      </c>
      <c r="DE208" s="37">
        <f t="shared" si="215"/>
        <v>37101</v>
      </c>
      <c r="DF208" s="37">
        <f t="shared" si="215"/>
        <v>37102</v>
      </c>
      <c r="DG208" s="37">
        <f t="shared" si="215"/>
        <v>37103</v>
      </c>
      <c r="DH208" s="37">
        <f t="shared" si="215"/>
        <v>37104</v>
      </c>
      <c r="DI208" s="37">
        <f t="shared" si="215"/>
        <v>37105</v>
      </c>
      <c r="DJ208" s="37">
        <f t="shared" ref="DJ208:DP208" si="216">DJ187</f>
        <v>37106</v>
      </c>
      <c r="DK208" s="37">
        <f t="shared" si="216"/>
        <v>37107</v>
      </c>
      <c r="DL208" s="37">
        <f t="shared" si="216"/>
        <v>37108</v>
      </c>
      <c r="DM208" s="37">
        <f t="shared" si="216"/>
        <v>37109</v>
      </c>
      <c r="DN208" s="37">
        <f t="shared" si="216"/>
        <v>37110</v>
      </c>
      <c r="DO208" s="37">
        <f t="shared" si="216"/>
        <v>37111</v>
      </c>
      <c r="DP208" s="37">
        <f t="shared" si="216"/>
        <v>37112</v>
      </c>
      <c r="DQ208" s="37">
        <f t="shared" ref="DQ208:GB208" si="217">DQ187</f>
        <v>37113</v>
      </c>
      <c r="DR208" s="37">
        <f t="shared" si="217"/>
        <v>37114</v>
      </c>
      <c r="DS208" s="37">
        <f t="shared" si="217"/>
        <v>37115</v>
      </c>
      <c r="DT208" s="37">
        <f t="shared" si="217"/>
        <v>37116</v>
      </c>
      <c r="DU208" s="37">
        <f t="shared" si="217"/>
        <v>37117</v>
      </c>
      <c r="DV208" s="37">
        <f t="shared" si="217"/>
        <v>37118</v>
      </c>
      <c r="DW208" s="37">
        <f t="shared" si="217"/>
        <v>37119</v>
      </c>
      <c r="DX208" s="37">
        <f t="shared" si="217"/>
        <v>37120</v>
      </c>
      <c r="DY208" s="37">
        <f t="shared" si="217"/>
        <v>37121</v>
      </c>
      <c r="DZ208" s="37">
        <f t="shared" si="217"/>
        <v>37122</v>
      </c>
      <c r="EA208" s="37">
        <f t="shared" si="217"/>
        <v>37123</v>
      </c>
      <c r="EB208" s="37">
        <f t="shared" si="217"/>
        <v>37124</v>
      </c>
      <c r="EC208" s="37">
        <f t="shared" si="217"/>
        <v>37125</v>
      </c>
      <c r="ED208" s="37">
        <f t="shared" si="217"/>
        <v>37126</v>
      </c>
      <c r="EE208" s="37">
        <f t="shared" si="217"/>
        <v>37127</v>
      </c>
      <c r="EF208" s="37">
        <f t="shared" si="217"/>
        <v>37128</v>
      </c>
      <c r="EG208" s="37">
        <f t="shared" si="217"/>
        <v>37129</v>
      </c>
      <c r="EH208" s="37">
        <f t="shared" si="217"/>
        <v>37130</v>
      </c>
      <c r="EI208" s="37">
        <f t="shared" si="217"/>
        <v>37131</v>
      </c>
      <c r="EJ208" s="37">
        <f t="shared" si="217"/>
        <v>37132</v>
      </c>
      <c r="EK208" s="37">
        <f t="shared" si="217"/>
        <v>37133</v>
      </c>
      <c r="EL208" s="37">
        <f t="shared" si="217"/>
        <v>37134</v>
      </c>
      <c r="EM208" s="37">
        <f t="shared" si="217"/>
        <v>37135</v>
      </c>
      <c r="EN208" s="37">
        <f t="shared" si="217"/>
        <v>37136</v>
      </c>
      <c r="EO208" s="37">
        <f t="shared" si="217"/>
        <v>37137</v>
      </c>
      <c r="EP208" s="37">
        <f t="shared" si="217"/>
        <v>37138</v>
      </c>
      <c r="EQ208" s="37">
        <f t="shared" si="217"/>
        <v>37139</v>
      </c>
      <c r="ER208" s="37">
        <f t="shared" si="217"/>
        <v>37140</v>
      </c>
      <c r="ES208" s="37">
        <f t="shared" si="217"/>
        <v>37141</v>
      </c>
      <c r="ET208" s="37">
        <f t="shared" si="217"/>
        <v>37142</v>
      </c>
      <c r="EU208" s="37">
        <f t="shared" si="217"/>
        <v>37143</v>
      </c>
      <c r="EV208" s="37">
        <f t="shared" si="217"/>
        <v>37144</v>
      </c>
      <c r="EW208" s="37">
        <f t="shared" si="217"/>
        <v>37145</v>
      </c>
      <c r="EX208" s="37">
        <f t="shared" si="217"/>
        <v>37146</v>
      </c>
      <c r="EY208" s="37">
        <f t="shared" si="217"/>
        <v>37147</v>
      </c>
      <c r="EZ208" s="37">
        <f t="shared" si="217"/>
        <v>37148</v>
      </c>
      <c r="FA208" s="37">
        <f t="shared" si="217"/>
        <v>37149</v>
      </c>
      <c r="FB208" s="37">
        <f t="shared" si="217"/>
        <v>37150</v>
      </c>
      <c r="FC208" s="37">
        <f t="shared" si="217"/>
        <v>37151</v>
      </c>
      <c r="FD208" s="37">
        <f t="shared" si="217"/>
        <v>37152</v>
      </c>
      <c r="FE208" s="37">
        <f t="shared" si="217"/>
        <v>37153</v>
      </c>
      <c r="FF208" s="37">
        <f t="shared" si="217"/>
        <v>37154</v>
      </c>
      <c r="FG208" s="37">
        <f t="shared" si="217"/>
        <v>37155</v>
      </c>
      <c r="FH208" s="37">
        <f t="shared" si="217"/>
        <v>37156</v>
      </c>
      <c r="FI208" s="37">
        <f t="shared" si="217"/>
        <v>37157</v>
      </c>
      <c r="FJ208" s="37">
        <f t="shared" si="217"/>
        <v>37158</v>
      </c>
      <c r="FK208" s="37">
        <f t="shared" si="217"/>
        <v>37159</v>
      </c>
      <c r="FL208" s="37">
        <f t="shared" si="217"/>
        <v>37160</v>
      </c>
      <c r="FM208" s="37">
        <f t="shared" si="217"/>
        <v>37161</v>
      </c>
      <c r="FN208" s="37">
        <f t="shared" si="217"/>
        <v>37162</v>
      </c>
      <c r="FO208" s="37">
        <f t="shared" si="217"/>
        <v>37163</v>
      </c>
      <c r="FP208" s="37">
        <f t="shared" si="217"/>
        <v>37164</v>
      </c>
      <c r="FQ208" s="37">
        <f t="shared" si="217"/>
        <v>37165</v>
      </c>
      <c r="FR208" s="37">
        <f t="shared" si="217"/>
        <v>37166</v>
      </c>
      <c r="FS208" s="37">
        <f t="shared" si="217"/>
        <v>37167</v>
      </c>
      <c r="FT208" s="37">
        <f t="shared" si="217"/>
        <v>37168</v>
      </c>
      <c r="FU208" s="37">
        <f t="shared" si="217"/>
        <v>37169</v>
      </c>
      <c r="FV208" s="37">
        <f t="shared" si="217"/>
        <v>37170</v>
      </c>
      <c r="FW208" s="37">
        <f t="shared" si="217"/>
        <v>37171</v>
      </c>
      <c r="FX208" s="37">
        <f t="shared" si="217"/>
        <v>37172</v>
      </c>
      <c r="FY208" s="37">
        <f t="shared" si="217"/>
        <v>37173</v>
      </c>
      <c r="FZ208" s="37">
        <f t="shared" si="217"/>
        <v>37174</v>
      </c>
      <c r="GA208" s="37">
        <f t="shared" si="217"/>
        <v>37175</v>
      </c>
      <c r="GB208" s="37">
        <f t="shared" si="217"/>
        <v>37176</v>
      </c>
      <c r="GC208" s="37">
        <f t="shared" ref="GC208:HU208" si="218">GC187</f>
        <v>37177</v>
      </c>
      <c r="GD208" s="37">
        <f t="shared" si="218"/>
        <v>37178</v>
      </c>
      <c r="GE208" s="37">
        <f t="shared" si="218"/>
        <v>37179</v>
      </c>
      <c r="GF208" s="37">
        <f t="shared" si="218"/>
        <v>37180</v>
      </c>
      <c r="GG208" s="37">
        <f t="shared" si="218"/>
        <v>37181</v>
      </c>
      <c r="GH208" s="37">
        <f t="shared" si="218"/>
        <v>37182</v>
      </c>
      <c r="GI208" s="37">
        <f t="shared" si="218"/>
        <v>37183</v>
      </c>
      <c r="GJ208" s="37">
        <f t="shared" si="218"/>
        <v>37184</v>
      </c>
      <c r="GK208" s="37">
        <f t="shared" si="218"/>
        <v>37185</v>
      </c>
      <c r="GL208" s="37">
        <f t="shared" si="218"/>
        <v>37186</v>
      </c>
      <c r="GM208" s="37">
        <f t="shared" si="218"/>
        <v>37187</v>
      </c>
      <c r="GN208" s="37">
        <f t="shared" si="218"/>
        <v>37188</v>
      </c>
      <c r="GO208" s="37">
        <f t="shared" si="218"/>
        <v>37189</v>
      </c>
      <c r="GP208" s="37">
        <f t="shared" si="218"/>
        <v>37190</v>
      </c>
      <c r="GQ208" s="37">
        <f t="shared" si="218"/>
        <v>37191</v>
      </c>
      <c r="GR208" s="37">
        <f t="shared" si="218"/>
        <v>37192</v>
      </c>
      <c r="GS208" s="37">
        <f t="shared" si="218"/>
        <v>37193</v>
      </c>
      <c r="GT208" s="37">
        <f t="shared" si="218"/>
        <v>37194</v>
      </c>
      <c r="GU208" s="37">
        <f t="shared" si="218"/>
        <v>37195</v>
      </c>
      <c r="GV208" s="37">
        <f t="shared" si="218"/>
        <v>37196</v>
      </c>
      <c r="GW208" s="37">
        <f t="shared" si="218"/>
        <v>37197</v>
      </c>
      <c r="GX208" s="37">
        <f t="shared" si="218"/>
        <v>37198</v>
      </c>
      <c r="GY208" s="37">
        <f t="shared" si="218"/>
        <v>37199</v>
      </c>
      <c r="GZ208" s="37">
        <f t="shared" si="218"/>
        <v>37200</v>
      </c>
      <c r="HA208" s="37">
        <f t="shared" si="218"/>
        <v>37201</v>
      </c>
      <c r="HB208" s="37">
        <f t="shared" si="218"/>
        <v>37202</v>
      </c>
      <c r="HC208" s="37">
        <f t="shared" si="218"/>
        <v>37203</v>
      </c>
      <c r="HD208" s="37">
        <f t="shared" si="218"/>
        <v>37204</v>
      </c>
      <c r="HE208" s="37">
        <f t="shared" si="218"/>
        <v>37205</v>
      </c>
      <c r="HF208" s="37">
        <f t="shared" si="218"/>
        <v>37206</v>
      </c>
      <c r="HG208" s="37">
        <f t="shared" si="218"/>
        <v>37207</v>
      </c>
      <c r="HH208" s="37">
        <f t="shared" si="218"/>
        <v>37208</v>
      </c>
      <c r="HI208" s="37">
        <f t="shared" si="218"/>
        <v>37209</v>
      </c>
      <c r="HJ208" s="37">
        <f t="shared" si="218"/>
        <v>37210</v>
      </c>
      <c r="HK208" s="37">
        <f t="shared" si="218"/>
        <v>37211</v>
      </c>
      <c r="HL208" s="37">
        <f t="shared" si="218"/>
        <v>37212</v>
      </c>
      <c r="HM208" s="37">
        <f t="shared" si="218"/>
        <v>37213</v>
      </c>
      <c r="HN208" s="37">
        <f t="shared" si="218"/>
        <v>37214</v>
      </c>
      <c r="HO208" s="37">
        <f t="shared" si="218"/>
        <v>37215</v>
      </c>
      <c r="HP208" s="37">
        <f t="shared" si="218"/>
        <v>37216</v>
      </c>
      <c r="HQ208" s="37">
        <f t="shared" si="218"/>
        <v>37217</v>
      </c>
      <c r="HR208" s="37">
        <f t="shared" si="218"/>
        <v>37218</v>
      </c>
      <c r="HS208" s="37">
        <f t="shared" si="218"/>
        <v>37219</v>
      </c>
      <c r="HT208" s="37">
        <f t="shared" si="218"/>
        <v>37220</v>
      </c>
      <c r="HU208" s="37">
        <f t="shared" si="218"/>
        <v>37221</v>
      </c>
    </row>
    <row r="209" spans="1:229" x14ac:dyDescent="0.15">
      <c r="A209" s="39" t="s">
        <v>58</v>
      </c>
      <c r="B209" s="13">
        <f>B179</f>
        <v>53.7</v>
      </c>
      <c r="C209" s="13">
        <f t="shared" ref="C209:BN209" si="219">C179</f>
        <v>47.8</v>
      </c>
      <c r="D209" s="13">
        <f t="shared" si="219"/>
        <v>51.3</v>
      </c>
      <c r="E209" s="13">
        <f t="shared" si="219"/>
        <v>56.7</v>
      </c>
      <c r="F209" s="13">
        <f t="shared" si="219"/>
        <v>60.6</v>
      </c>
      <c r="G209" s="13">
        <f t="shared" si="219"/>
        <v>56.8</v>
      </c>
      <c r="H209" s="13">
        <f t="shared" si="219"/>
        <v>56</v>
      </c>
      <c r="I209" s="13">
        <f t="shared" si="219"/>
        <v>56.3</v>
      </c>
      <c r="J209" s="13">
        <f t="shared" si="219"/>
        <v>53</v>
      </c>
      <c r="K209" s="13">
        <f t="shared" si="219"/>
        <v>55.4</v>
      </c>
      <c r="L209" s="13">
        <f t="shared" si="219"/>
        <v>54</v>
      </c>
      <c r="M209" s="13">
        <f t="shared" si="219"/>
        <v>56.2</v>
      </c>
      <c r="N209" s="13">
        <f t="shared" si="219"/>
        <v>59.5</v>
      </c>
      <c r="O209" s="13">
        <f t="shared" si="219"/>
        <v>56.9</v>
      </c>
      <c r="P209" s="13">
        <f t="shared" si="219"/>
        <v>52.8</v>
      </c>
      <c r="Q209" s="13">
        <f t="shared" si="219"/>
        <v>51.6</v>
      </c>
      <c r="R209" s="13">
        <f t="shared" si="219"/>
        <v>50.3</v>
      </c>
      <c r="S209" s="13">
        <f t="shared" si="219"/>
        <v>51.4</v>
      </c>
      <c r="T209" s="13">
        <f t="shared" si="219"/>
        <v>49</v>
      </c>
      <c r="U209" s="13">
        <f t="shared" si="219"/>
        <v>48.9</v>
      </c>
      <c r="V209" s="13">
        <f t="shared" si="219"/>
        <v>47.6</v>
      </c>
      <c r="W209" s="13">
        <f t="shared" si="219"/>
        <v>47.6</v>
      </c>
      <c r="X209" s="13">
        <f t="shared" si="219"/>
        <v>46.2</v>
      </c>
      <c r="Y209" s="13">
        <f t="shared" si="219"/>
        <v>47.3</v>
      </c>
      <c r="Z209" s="13">
        <f t="shared" si="219"/>
        <v>50.1</v>
      </c>
      <c r="AA209" s="13">
        <f t="shared" si="219"/>
        <v>49</v>
      </c>
      <c r="AB209" s="13">
        <f t="shared" si="219"/>
        <v>51.2</v>
      </c>
      <c r="AC209" s="13">
        <f t="shared" si="219"/>
        <v>51.3</v>
      </c>
      <c r="AD209" s="13">
        <f t="shared" si="219"/>
        <v>49.6</v>
      </c>
      <c r="AE209" s="13">
        <f t="shared" si="219"/>
        <v>46.5</v>
      </c>
      <c r="AF209" s="13">
        <f t="shared" si="219"/>
        <v>48.9</v>
      </c>
      <c r="AG209" s="13">
        <f t="shared" si="219"/>
        <v>50.9</v>
      </c>
      <c r="AH209" s="13">
        <f t="shared" si="219"/>
        <v>50.5</v>
      </c>
      <c r="AI209" s="13">
        <f t="shared" si="219"/>
        <v>49</v>
      </c>
      <c r="AJ209" s="13">
        <f t="shared" si="219"/>
        <v>49.9</v>
      </c>
      <c r="AK209" s="13">
        <f t="shared" si="219"/>
        <v>50.6</v>
      </c>
      <c r="AL209" s="13">
        <f t="shared" si="219"/>
        <v>48.1</v>
      </c>
      <c r="AM209" s="13">
        <f t="shared" si="219"/>
        <v>48.7</v>
      </c>
      <c r="AN209" s="13">
        <f t="shared" si="219"/>
        <v>50.7</v>
      </c>
      <c r="AO209" s="13">
        <f t="shared" si="219"/>
        <v>51</v>
      </c>
      <c r="AP209" s="13">
        <f t="shared" si="219"/>
        <v>50.4</v>
      </c>
      <c r="AQ209" s="13">
        <f t="shared" si="219"/>
        <v>48.6</v>
      </c>
      <c r="AR209" s="13">
        <f t="shared" si="219"/>
        <v>49.1</v>
      </c>
      <c r="AS209" s="13">
        <f t="shared" si="219"/>
        <v>47.2</v>
      </c>
      <c r="AT209" s="13">
        <f t="shared" si="219"/>
        <v>47.3</v>
      </c>
      <c r="AU209" s="13">
        <f t="shared" si="219"/>
        <v>51</v>
      </c>
      <c r="AV209" s="13">
        <f t="shared" si="219"/>
        <v>50</v>
      </c>
      <c r="AW209" s="13">
        <f t="shared" si="219"/>
        <v>49.6</v>
      </c>
      <c r="AX209" s="13">
        <f t="shared" si="219"/>
        <v>50.5</v>
      </c>
      <c r="AY209" s="13">
        <f t="shared" si="219"/>
        <v>49.5</v>
      </c>
      <c r="AZ209" s="13">
        <f t="shared" si="219"/>
        <v>46.6</v>
      </c>
      <c r="BA209" s="13">
        <f t="shared" si="219"/>
        <v>46.9</v>
      </c>
      <c r="BB209" s="13">
        <f t="shared" si="219"/>
        <v>46.8</v>
      </c>
      <c r="BC209" s="13">
        <f t="shared" si="219"/>
        <v>48.2</v>
      </c>
      <c r="BD209" s="13">
        <f t="shared" si="219"/>
        <v>47.6</v>
      </c>
      <c r="BE209" s="13">
        <f t="shared" si="219"/>
        <v>47.4</v>
      </c>
      <c r="BF209" s="13">
        <f t="shared" si="219"/>
        <v>47.9</v>
      </c>
      <c r="BG209" s="13">
        <f t="shared" si="219"/>
        <v>46.8</v>
      </c>
      <c r="BH209" s="13">
        <f t="shared" si="219"/>
        <v>46.6</v>
      </c>
      <c r="BI209" s="13">
        <f t="shared" si="219"/>
        <v>48.7</v>
      </c>
      <c r="BJ209" s="13">
        <f t="shared" si="219"/>
        <v>48.8</v>
      </c>
      <c r="BK209" s="13">
        <f t="shared" si="219"/>
        <v>47.3</v>
      </c>
      <c r="BL209" s="13">
        <f t="shared" si="219"/>
        <v>47.7</v>
      </c>
      <c r="BM209" s="13">
        <f t="shared" si="219"/>
        <v>47.8</v>
      </c>
      <c r="BN209" s="13">
        <f t="shared" si="219"/>
        <v>45.7</v>
      </c>
      <c r="BO209" s="13">
        <f t="shared" ref="BO209:DZ209" si="220">BO179</f>
        <v>43.7</v>
      </c>
      <c r="BP209" s="13">
        <f t="shared" si="220"/>
        <v>47</v>
      </c>
      <c r="BQ209" s="13">
        <f t="shared" si="220"/>
        <v>48.4</v>
      </c>
      <c r="BR209" s="13">
        <f t="shared" si="220"/>
        <v>48.2</v>
      </c>
      <c r="BS209" s="13">
        <f t="shared" si="220"/>
        <v>48.7</v>
      </c>
      <c r="BT209" s="13">
        <f t="shared" si="220"/>
        <v>49.4</v>
      </c>
      <c r="BU209" s="13">
        <f t="shared" si="220"/>
        <v>47.2</v>
      </c>
      <c r="BV209" s="13">
        <f t="shared" si="220"/>
        <v>47.1</v>
      </c>
      <c r="BW209" s="13">
        <f t="shared" si="220"/>
        <v>48.5</v>
      </c>
      <c r="BX209" s="13">
        <f t="shared" si="220"/>
        <v>48.1</v>
      </c>
      <c r="BY209" s="13">
        <f t="shared" si="220"/>
        <v>47.8</v>
      </c>
      <c r="BZ209" s="13">
        <f t="shared" si="220"/>
        <v>46.5</v>
      </c>
      <c r="CA209" s="13">
        <f t="shared" si="220"/>
        <v>47.4</v>
      </c>
      <c r="CB209" s="13">
        <f t="shared" si="220"/>
        <v>46.3</v>
      </c>
      <c r="CC209" s="13">
        <f t="shared" si="220"/>
        <v>46.9</v>
      </c>
      <c r="CD209" s="13">
        <f t="shared" si="220"/>
        <v>49</v>
      </c>
      <c r="CE209" s="13">
        <f t="shared" si="220"/>
        <v>48.3</v>
      </c>
      <c r="CF209" s="13">
        <f t="shared" si="220"/>
        <v>48.4</v>
      </c>
      <c r="CG209" s="13">
        <f t="shared" si="220"/>
        <v>48.7</v>
      </c>
      <c r="CH209" s="13">
        <f t="shared" si="220"/>
        <v>49.2</v>
      </c>
      <c r="CI209" s="13">
        <f t="shared" si="220"/>
        <v>47.4</v>
      </c>
      <c r="CJ209" s="13">
        <f t="shared" si="220"/>
        <v>47.4</v>
      </c>
      <c r="CK209" s="13">
        <f t="shared" si="220"/>
        <v>50.9</v>
      </c>
      <c r="CL209" s="13">
        <f t="shared" si="220"/>
        <v>50</v>
      </c>
      <c r="CM209" s="13">
        <f t="shared" si="220"/>
        <v>50.3</v>
      </c>
      <c r="CN209" s="13">
        <f t="shared" si="220"/>
        <v>51.3</v>
      </c>
      <c r="CO209" s="13">
        <f t="shared" si="220"/>
        <v>50.9</v>
      </c>
      <c r="CP209" s="13">
        <f t="shared" si="220"/>
        <v>48.6</v>
      </c>
      <c r="CQ209" s="13">
        <f t="shared" si="220"/>
        <v>49.5</v>
      </c>
      <c r="CR209" s="13">
        <f t="shared" si="220"/>
        <v>50.6</v>
      </c>
      <c r="CS209" s="13">
        <f t="shared" si="220"/>
        <v>52.1</v>
      </c>
      <c r="CT209" s="13">
        <f t="shared" si="220"/>
        <v>51.3</v>
      </c>
      <c r="CU209" s="13">
        <f t="shared" si="220"/>
        <v>52.1</v>
      </c>
      <c r="CV209" s="13">
        <f t="shared" si="220"/>
        <v>50.1</v>
      </c>
      <c r="CW209" s="13">
        <f t="shared" si="220"/>
        <v>47.4</v>
      </c>
      <c r="CX209" s="13">
        <f t="shared" si="220"/>
        <v>46.1</v>
      </c>
      <c r="CY209" s="13">
        <f t="shared" si="220"/>
        <v>47.6</v>
      </c>
      <c r="CZ209" s="13">
        <f t="shared" si="220"/>
        <v>49.1</v>
      </c>
      <c r="DA209" s="13">
        <f t="shared" si="220"/>
        <v>49</v>
      </c>
      <c r="DB209" s="13">
        <f t="shared" si="220"/>
        <v>48.1</v>
      </c>
      <c r="DC209" s="13">
        <f t="shared" si="220"/>
        <v>49.1</v>
      </c>
      <c r="DD209" s="13">
        <f t="shared" si="220"/>
        <v>46.2</v>
      </c>
      <c r="DE209" s="13">
        <f t="shared" si="220"/>
        <v>45.4</v>
      </c>
      <c r="DF209" s="13">
        <f t="shared" si="220"/>
        <v>48.3</v>
      </c>
      <c r="DG209" s="13">
        <f t="shared" si="220"/>
        <v>49.4</v>
      </c>
      <c r="DH209" s="13">
        <f t="shared" si="220"/>
        <v>51.2</v>
      </c>
      <c r="DI209" s="13">
        <f t="shared" si="220"/>
        <v>50.1</v>
      </c>
      <c r="DJ209" s="13">
        <f t="shared" si="220"/>
        <v>49.9</v>
      </c>
      <c r="DK209" s="13">
        <f t="shared" si="220"/>
        <v>48.8</v>
      </c>
      <c r="DL209" s="13">
        <f t="shared" si="220"/>
        <v>48.2</v>
      </c>
      <c r="DM209" s="13">
        <f t="shared" si="220"/>
        <v>51.5</v>
      </c>
      <c r="DN209" s="13">
        <f t="shared" si="220"/>
        <v>51.3</v>
      </c>
      <c r="DO209" s="13">
        <f t="shared" si="220"/>
        <v>51.3</v>
      </c>
      <c r="DP209" s="13">
        <f t="shared" si="220"/>
        <v>52.1</v>
      </c>
      <c r="DQ209" s="13">
        <f t="shared" si="220"/>
        <v>52.5</v>
      </c>
      <c r="DR209" s="13">
        <f t="shared" si="220"/>
        <v>49.4</v>
      </c>
      <c r="DS209" s="13">
        <f t="shared" si="220"/>
        <v>48.3</v>
      </c>
      <c r="DT209" s="13">
        <f t="shared" si="220"/>
        <v>50.3</v>
      </c>
      <c r="DU209" s="13">
        <f t="shared" si="220"/>
        <v>52.4</v>
      </c>
      <c r="DV209" s="13">
        <f t="shared" si="220"/>
        <v>53</v>
      </c>
      <c r="DW209" s="13">
        <f t="shared" si="220"/>
        <v>52.7</v>
      </c>
      <c r="DX209" s="13">
        <f t="shared" si="220"/>
        <v>50.7</v>
      </c>
      <c r="DY209" s="13">
        <f t="shared" si="220"/>
        <v>48.6</v>
      </c>
      <c r="DZ209" s="13">
        <f t="shared" si="220"/>
        <v>49.7</v>
      </c>
      <c r="EA209" s="13">
        <f t="shared" ref="EA209:GL209" si="221">EA179</f>
        <v>52.3</v>
      </c>
      <c r="EB209" s="13">
        <f t="shared" si="221"/>
        <v>50.6</v>
      </c>
      <c r="EC209" s="13">
        <f t="shared" si="221"/>
        <v>49.5</v>
      </c>
      <c r="ED209" s="13">
        <f t="shared" si="221"/>
        <v>51.1</v>
      </c>
      <c r="EE209" s="13">
        <f t="shared" si="221"/>
        <v>51.2</v>
      </c>
      <c r="EF209" s="13">
        <f t="shared" si="221"/>
        <v>48.7</v>
      </c>
      <c r="EG209" s="13">
        <f t="shared" si="221"/>
        <v>49.6</v>
      </c>
      <c r="EH209" s="13">
        <f t="shared" si="221"/>
        <v>51.8</v>
      </c>
      <c r="EI209" s="13">
        <f t="shared" si="221"/>
        <v>51.2</v>
      </c>
      <c r="EJ209" s="13">
        <f t="shared" si="221"/>
        <v>53.8</v>
      </c>
      <c r="EK209" s="13">
        <f t="shared" si="221"/>
        <v>55.1</v>
      </c>
      <c r="EL209" s="13">
        <f t="shared" si="221"/>
        <v>54.8</v>
      </c>
      <c r="EM209" s="13">
        <f t="shared" si="221"/>
        <v>52.6</v>
      </c>
      <c r="EN209" s="13">
        <f t="shared" si="221"/>
        <v>52.6</v>
      </c>
      <c r="EO209" s="13">
        <f t="shared" si="221"/>
        <v>53.8</v>
      </c>
      <c r="EP209" s="13">
        <f t="shared" si="221"/>
        <v>53.1</v>
      </c>
      <c r="EQ209" s="13">
        <f t="shared" si="221"/>
        <v>51.4</v>
      </c>
      <c r="ER209" s="13">
        <f t="shared" si="221"/>
        <v>49.3</v>
      </c>
      <c r="ES209" s="13">
        <f t="shared" si="221"/>
        <v>49</v>
      </c>
      <c r="ET209" s="13">
        <f t="shared" si="221"/>
        <v>47.5</v>
      </c>
      <c r="EU209" s="13">
        <f t="shared" si="221"/>
        <v>48.2</v>
      </c>
      <c r="EV209" s="13">
        <f t="shared" si="221"/>
        <v>52.7</v>
      </c>
      <c r="EW209" s="13">
        <f t="shared" si="221"/>
        <v>50.5</v>
      </c>
      <c r="EX209" s="13">
        <f t="shared" si="221"/>
        <v>50</v>
      </c>
      <c r="EY209" s="13">
        <f t="shared" si="221"/>
        <v>50.8</v>
      </c>
      <c r="EZ209" s="13">
        <f t="shared" si="221"/>
        <v>49.5</v>
      </c>
      <c r="FA209" s="13">
        <f t="shared" si="221"/>
        <v>48.1</v>
      </c>
      <c r="FB209" s="13">
        <f t="shared" si="221"/>
        <v>48.7</v>
      </c>
      <c r="FC209" s="13">
        <f t="shared" si="221"/>
        <v>49.9</v>
      </c>
      <c r="FD209" s="13">
        <f t="shared" si="221"/>
        <v>49.4</v>
      </c>
      <c r="FE209" s="13">
        <f t="shared" si="221"/>
        <v>49.9</v>
      </c>
      <c r="FF209" s="13">
        <f t="shared" si="221"/>
        <v>48.9</v>
      </c>
      <c r="FG209" s="13">
        <f t="shared" si="221"/>
        <v>49.1</v>
      </c>
      <c r="FH209" s="13">
        <f t="shared" si="221"/>
        <v>46</v>
      </c>
      <c r="FI209" s="13">
        <f t="shared" si="221"/>
        <v>47</v>
      </c>
      <c r="FJ209" s="13">
        <f t="shared" si="221"/>
        <v>50.8</v>
      </c>
      <c r="FK209" s="13">
        <f t="shared" si="221"/>
        <v>50.5</v>
      </c>
      <c r="FL209" s="13">
        <f t="shared" si="221"/>
        <v>49.1</v>
      </c>
      <c r="FM209" s="13">
        <f t="shared" si="221"/>
        <v>49</v>
      </c>
      <c r="FN209" s="13">
        <f t="shared" si="221"/>
        <v>49</v>
      </c>
      <c r="FO209" s="13">
        <f t="shared" si="221"/>
        <v>46.3</v>
      </c>
      <c r="FP209" s="13">
        <f t="shared" si="221"/>
        <v>45.7</v>
      </c>
      <c r="FQ209" s="13">
        <f t="shared" si="221"/>
        <v>47.5</v>
      </c>
      <c r="FR209" s="13">
        <f t="shared" si="221"/>
        <v>47.4</v>
      </c>
      <c r="FS209" s="13">
        <f t="shared" si="221"/>
        <v>47.9</v>
      </c>
      <c r="FT209" s="13">
        <f t="shared" si="221"/>
        <v>49.6</v>
      </c>
      <c r="FU209" s="13">
        <f t="shared" si="221"/>
        <v>49.6</v>
      </c>
      <c r="FV209" s="13">
        <f t="shared" si="221"/>
        <v>51.2</v>
      </c>
      <c r="FW209" s="13">
        <f t="shared" si="221"/>
        <v>58.9</v>
      </c>
      <c r="FX209" s="13">
        <f t="shared" si="221"/>
        <v>60.7</v>
      </c>
      <c r="FY209" s="13">
        <f t="shared" si="221"/>
        <v>54.9</v>
      </c>
      <c r="FZ209" s="13">
        <f t="shared" si="221"/>
        <v>50</v>
      </c>
      <c r="GA209" s="13">
        <f t="shared" si="221"/>
        <v>49.7</v>
      </c>
      <c r="GB209" s="13">
        <f t="shared" si="221"/>
        <v>46.2</v>
      </c>
      <c r="GC209" s="13">
        <f t="shared" si="221"/>
        <v>43.7</v>
      </c>
      <c r="GD209" s="13">
        <f t="shared" si="221"/>
        <v>44.9</v>
      </c>
      <c r="GE209" s="13">
        <f t="shared" si="221"/>
        <v>48.5</v>
      </c>
      <c r="GF209" s="13">
        <f t="shared" si="221"/>
        <v>47.2</v>
      </c>
      <c r="GG209" s="13">
        <f t="shared" si="221"/>
        <v>46.4</v>
      </c>
      <c r="GH209" s="13">
        <f t="shared" si="221"/>
        <v>46.3</v>
      </c>
      <c r="GI209" s="13">
        <f t="shared" si="221"/>
        <v>44.3</v>
      </c>
      <c r="GJ209" s="13">
        <f t="shared" si="221"/>
        <v>42.9</v>
      </c>
      <c r="GK209" s="13">
        <f t="shared" si="221"/>
        <v>44.5</v>
      </c>
      <c r="GL209" s="13">
        <f t="shared" si="221"/>
        <v>47.8</v>
      </c>
      <c r="GM209" s="13">
        <f t="shared" ref="GM209:GW209" si="222">GM179</f>
        <v>45.6</v>
      </c>
      <c r="GN209" s="13">
        <f t="shared" si="222"/>
        <v>45.6</v>
      </c>
      <c r="GO209" s="13">
        <f t="shared" si="222"/>
        <v>44.5</v>
      </c>
      <c r="GP209" s="13">
        <f t="shared" si="222"/>
        <v>44.1</v>
      </c>
      <c r="GQ209" s="13">
        <f t="shared" si="222"/>
        <v>47.3</v>
      </c>
      <c r="GR209" s="13">
        <f t="shared" si="222"/>
        <v>52.8</v>
      </c>
      <c r="GS209" s="13">
        <f t="shared" si="222"/>
        <v>55.1</v>
      </c>
      <c r="GT209" s="13">
        <f t="shared" si="222"/>
        <v>52.6</v>
      </c>
      <c r="GU209" s="13">
        <f t="shared" si="222"/>
        <v>51.1</v>
      </c>
      <c r="GV209" s="13">
        <f t="shared" si="222"/>
        <v>49.2</v>
      </c>
      <c r="GW209" s="13">
        <f t="shared" si="222"/>
        <v>49.2</v>
      </c>
      <c r="GX209" s="13">
        <f t="shared" ref="GX209:HU209" si="223">GX179</f>
        <v>49.9</v>
      </c>
      <c r="GY209" s="13">
        <f t="shared" si="223"/>
        <v>51.2</v>
      </c>
      <c r="GZ209" s="13">
        <f t="shared" si="223"/>
        <v>52.2</v>
      </c>
      <c r="HA209" s="13">
        <f t="shared" si="223"/>
        <v>55.2</v>
      </c>
      <c r="HB209" s="13">
        <f t="shared" si="223"/>
        <v>55.5</v>
      </c>
      <c r="HC209" s="13">
        <f>HC179</f>
        <v>57.7</v>
      </c>
      <c r="HD209" s="13">
        <f t="shared" si="223"/>
        <v>56.6</v>
      </c>
      <c r="HE209" s="13">
        <f t="shared" si="223"/>
        <v>62.1</v>
      </c>
      <c r="HF209" s="13">
        <f t="shared" si="223"/>
        <v>58.7</v>
      </c>
      <c r="HG209" s="13">
        <f t="shared" si="223"/>
        <v>60.6</v>
      </c>
      <c r="HH209" s="13">
        <f t="shared" si="223"/>
        <v>66.5</v>
      </c>
      <c r="HI209" s="13">
        <f t="shared" si="223"/>
        <v>70.7</v>
      </c>
      <c r="HJ209" s="13">
        <f t="shared" si="223"/>
        <v>73.3</v>
      </c>
      <c r="HK209" s="13">
        <f t="shared" si="223"/>
        <v>70.2</v>
      </c>
      <c r="HL209" s="13">
        <f t="shared" si="223"/>
        <v>71.599999999999994</v>
      </c>
      <c r="HM209" s="13">
        <f t="shared" si="223"/>
        <v>72.599999999999994</v>
      </c>
      <c r="HN209" s="13">
        <f t="shared" si="223"/>
        <v>71.8</v>
      </c>
      <c r="HO209" s="13">
        <f t="shared" si="223"/>
        <v>77.099999999999994</v>
      </c>
      <c r="HP209" s="13">
        <f t="shared" si="223"/>
        <v>80.7</v>
      </c>
      <c r="HQ209" s="13">
        <f t="shared" si="223"/>
        <v>77.7</v>
      </c>
      <c r="HR209" s="13">
        <f t="shared" si="223"/>
        <v>74.8</v>
      </c>
      <c r="HS209" s="13">
        <f t="shared" si="223"/>
        <v>71</v>
      </c>
      <c r="HT209" s="13">
        <f t="shared" si="223"/>
        <v>63.4</v>
      </c>
      <c r="HU209" s="13">
        <f t="shared" si="223"/>
        <v>60.2</v>
      </c>
    </row>
    <row r="210" spans="1:229" x14ac:dyDescent="0.15">
      <c r="A210" s="39" t="s">
        <v>59</v>
      </c>
      <c r="B210" s="13">
        <f>B198</f>
        <v>53</v>
      </c>
      <c r="C210" s="13">
        <f t="shared" ref="C210:BN210" si="224">C198</f>
        <v>50.6</v>
      </c>
      <c r="D210" s="13">
        <f t="shared" si="224"/>
        <v>52.5</v>
      </c>
      <c r="E210" s="13">
        <f t="shared" si="224"/>
        <v>60.2</v>
      </c>
      <c r="F210" s="13">
        <f t="shared" si="224"/>
        <v>63.8</v>
      </c>
      <c r="G210" s="13">
        <f t="shared" si="224"/>
        <v>60.3</v>
      </c>
      <c r="H210" s="13">
        <f t="shared" si="224"/>
        <v>56.8</v>
      </c>
      <c r="I210" s="13">
        <f t="shared" si="224"/>
        <v>50.9</v>
      </c>
      <c r="J210" s="13">
        <f t="shared" si="224"/>
        <v>45.7</v>
      </c>
      <c r="K210" s="13">
        <f t="shared" si="224"/>
        <v>47</v>
      </c>
      <c r="L210" s="13">
        <f t="shared" si="224"/>
        <v>45.7</v>
      </c>
      <c r="M210" s="13">
        <f t="shared" si="224"/>
        <v>50.6</v>
      </c>
      <c r="N210" s="13">
        <f t="shared" si="224"/>
        <v>54.1</v>
      </c>
      <c r="O210" s="13">
        <f t="shared" si="224"/>
        <v>50.9</v>
      </c>
      <c r="P210" s="13">
        <f t="shared" si="224"/>
        <v>48.4</v>
      </c>
      <c r="Q210" s="13">
        <f t="shared" si="224"/>
        <v>48.3</v>
      </c>
      <c r="R210" s="13">
        <f t="shared" si="224"/>
        <v>48</v>
      </c>
      <c r="S210" s="13">
        <f t="shared" si="224"/>
        <v>48.2</v>
      </c>
      <c r="T210" s="13">
        <f t="shared" si="224"/>
        <v>46.8</v>
      </c>
      <c r="U210" s="13">
        <f t="shared" si="224"/>
        <v>47.6</v>
      </c>
      <c r="V210" s="13">
        <f t="shared" si="224"/>
        <v>48.6</v>
      </c>
      <c r="W210" s="13">
        <f t="shared" si="224"/>
        <v>48.2</v>
      </c>
      <c r="X210" s="13">
        <f t="shared" si="224"/>
        <v>44.5</v>
      </c>
      <c r="Y210" s="13">
        <f t="shared" si="224"/>
        <v>45.5</v>
      </c>
      <c r="Z210" s="13">
        <f t="shared" si="224"/>
        <v>47.1</v>
      </c>
      <c r="AA210" s="13">
        <f t="shared" si="224"/>
        <v>47.4</v>
      </c>
      <c r="AB210" s="13">
        <f t="shared" si="224"/>
        <v>46.5</v>
      </c>
      <c r="AC210" s="13">
        <f t="shared" si="224"/>
        <v>46.3</v>
      </c>
      <c r="AD210" s="13">
        <f t="shared" si="224"/>
        <v>46.4</v>
      </c>
      <c r="AE210" s="13">
        <f t="shared" si="224"/>
        <v>45.1</v>
      </c>
      <c r="AF210" s="13">
        <f t="shared" si="224"/>
        <v>46.6</v>
      </c>
      <c r="AG210" s="13">
        <f t="shared" si="224"/>
        <v>49.2</v>
      </c>
      <c r="AH210" s="13">
        <f t="shared" si="224"/>
        <v>47.5</v>
      </c>
      <c r="AI210" s="13">
        <f t="shared" si="224"/>
        <v>47.7</v>
      </c>
      <c r="AJ210" s="13">
        <f t="shared" si="224"/>
        <v>47.4</v>
      </c>
      <c r="AK210" s="13">
        <f t="shared" si="224"/>
        <v>45.9</v>
      </c>
      <c r="AL210" s="13">
        <f t="shared" si="224"/>
        <v>45</v>
      </c>
      <c r="AM210" s="13">
        <f t="shared" si="224"/>
        <v>45.5</v>
      </c>
      <c r="AN210" s="13">
        <f t="shared" si="224"/>
        <v>46.7</v>
      </c>
      <c r="AO210" s="13">
        <f t="shared" si="224"/>
        <v>48</v>
      </c>
      <c r="AP210" s="13">
        <f t="shared" si="224"/>
        <v>50.6</v>
      </c>
      <c r="AQ210" s="13">
        <f t="shared" si="224"/>
        <v>48.8</v>
      </c>
      <c r="AR210" s="13">
        <f t="shared" si="224"/>
        <v>48</v>
      </c>
      <c r="AS210" s="13">
        <f t="shared" si="224"/>
        <v>45.2</v>
      </c>
      <c r="AT210" s="13">
        <f t="shared" si="224"/>
        <v>44.7</v>
      </c>
      <c r="AU210" s="13">
        <f t="shared" si="224"/>
        <v>46.8</v>
      </c>
      <c r="AV210" s="13">
        <f t="shared" si="224"/>
        <v>48.3</v>
      </c>
      <c r="AW210" s="13">
        <f t="shared" si="224"/>
        <v>50</v>
      </c>
      <c r="AX210" s="13">
        <f t="shared" si="224"/>
        <v>49.5</v>
      </c>
      <c r="AY210" s="13">
        <f t="shared" si="224"/>
        <v>47.9</v>
      </c>
      <c r="AZ210" s="13">
        <f t="shared" si="224"/>
        <v>45.4</v>
      </c>
      <c r="BA210" s="13">
        <f t="shared" si="224"/>
        <v>48.2</v>
      </c>
      <c r="BB210" s="13">
        <f t="shared" si="224"/>
        <v>50.3</v>
      </c>
      <c r="BC210" s="13">
        <f t="shared" si="224"/>
        <v>47.8</v>
      </c>
      <c r="BD210" s="13">
        <f t="shared" si="224"/>
        <v>46.1</v>
      </c>
      <c r="BE210" s="13">
        <f t="shared" si="224"/>
        <v>47.2</v>
      </c>
      <c r="BF210" s="13">
        <f t="shared" si="224"/>
        <v>46.6</v>
      </c>
      <c r="BG210" s="13">
        <f t="shared" si="224"/>
        <v>44.4</v>
      </c>
      <c r="BH210" s="13">
        <f t="shared" si="224"/>
        <v>44.8</v>
      </c>
      <c r="BI210" s="13">
        <f t="shared" si="224"/>
        <v>48.4</v>
      </c>
      <c r="BJ210" s="13">
        <f t="shared" si="224"/>
        <v>49.2</v>
      </c>
      <c r="BK210" s="13">
        <f t="shared" si="224"/>
        <v>49.8</v>
      </c>
      <c r="BL210" s="13">
        <f t="shared" si="224"/>
        <v>49.4</v>
      </c>
      <c r="BM210" s="13">
        <f t="shared" si="224"/>
        <v>50</v>
      </c>
      <c r="BN210" s="13">
        <f t="shared" si="224"/>
        <v>47.1</v>
      </c>
      <c r="BO210" s="13">
        <f t="shared" ref="BO210:DZ210" si="225">BO198</f>
        <v>46.4</v>
      </c>
      <c r="BP210" s="13">
        <f t="shared" si="225"/>
        <v>49.5</v>
      </c>
      <c r="BQ210" s="13">
        <f t="shared" si="225"/>
        <v>49</v>
      </c>
      <c r="BR210" s="13">
        <f t="shared" si="225"/>
        <v>48.8</v>
      </c>
      <c r="BS210" s="13">
        <f t="shared" si="225"/>
        <v>47.7</v>
      </c>
      <c r="BT210" s="13">
        <f t="shared" si="225"/>
        <v>46.9</v>
      </c>
      <c r="BU210" s="13">
        <f t="shared" si="225"/>
        <v>45.3</v>
      </c>
      <c r="BV210" s="13">
        <f t="shared" si="225"/>
        <v>45.2</v>
      </c>
      <c r="BW210" s="13">
        <f t="shared" si="225"/>
        <v>47.6</v>
      </c>
      <c r="BX210" s="13">
        <f t="shared" si="225"/>
        <v>48.5</v>
      </c>
      <c r="BY210" s="13">
        <f t="shared" si="225"/>
        <v>48.3</v>
      </c>
      <c r="BZ210" s="13">
        <f t="shared" si="225"/>
        <v>48.5</v>
      </c>
      <c r="CA210" s="13">
        <f t="shared" si="225"/>
        <v>48.4</v>
      </c>
      <c r="CB210" s="13">
        <f t="shared" si="225"/>
        <v>46.7</v>
      </c>
      <c r="CC210" s="13">
        <f t="shared" si="225"/>
        <v>46.7</v>
      </c>
      <c r="CD210" s="13">
        <f t="shared" si="225"/>
        <v>48.8</v>
      </c>
      <c r="CE210" s="13">
        <f t="shared" si="225"/>
        <v>48.6</v>
      </c>
      <c r="CF210" s="13">
        <f t="shared" si="225"/>
        <v>49.4</v>
      </c>
      <c r="CG210" s="13">
        <f t="shared" si="225"/>
        <v>48.9</v>
      </c>
      <c r="CH210" s="13">
        <f t="shared" si="225"/>
        <v>50.9</v>
      </c>
      <c r="CI210" s="13">
        <f t="shared" si="225"/>
        <v>49</v>
      </c>
      <c r="CJ210" s="13">
        <f t="shared" si="225"/>
        <v>46.8</v>
      </c>
      <c r="CK210" s="13">
        <f t="shared" si="225"/>
        <v>50.5</v>
      </c>
      <c r="CL210" s="13">
        <f t="shared" si="225"/>
        <v>51.9</v>
      </c>
      <c r="CM210" s="13">
        <f t="shared" si="225"/>
        <v>49.8</v>
      </c>
      <c r="CN210" s="13">
        <f t="shared" si="225"/>
        <v>49.5</v>
      </c>
      <c r="CO210" s="13">
        <f t="shared" si="225"/>
        <v>49.7</v>
      </c>
      <c r="CP210" s="13">
        <f t="shared" si="225"/>
        <v>49.1</v>
      </c>
      <c r="CQ210" s="13">
        <f t="shared" si="225"/>
        <v>46.5</v>
      </c>
      <c r="CR210" s="13">
        <f t="shared" si="225"/>
        <v>49.8</v>
      </c>
      <c r="CS210" s="13">
        <f t="shared" si="225"/>
        <v>49.8</v>
      </c>
      <c r="CT210" s="13">
        <f t="shared" si="225"/>
        <v>49.3</v>
      </c>
      <c r="CU210" s="13">
        <f t="shared" si="225"/>
        <v>48.7</v>
      </c>
      <c r="CV210" s="13">
        <f t="shared" si="225"/>
        <v>49.1</v>
      </c>
      <c r="CW210" s="13">
        <f t="shared" si="225"/>
        <v>48</v>
      </c>
      <c r="CX210" s="13">
        <f t="shared" si="225"/>
        <v>49</v>
      </c>
      <c r="CY210" s="13">
        <f t="shared" si="225"/>
        <v>51.6</v>
      </c>
      <c r="CZ210" s="13">
        <f t="shared" si="225"/>
        <v>52.4</v>
      </c>
      <c r="DA210" s="13">
        <f t="shared" si="225"/>
        <v>50.3</v>
      </c>
      <c r="DB210" s="13">
        <f t="shared" si="225"/>
        <v>47.7</v>
      </c>
      <c r="DC210" s="13">
        <f t="shared" si="225"/>
        <v>47.3</v>
      </c>
      <c r="DD210" s="13">
        <f t="shared" si="225"/>
        <v>46.3</v>
      </c>
      <c r="DE210" s="13">
        <f t="shared" si="225"/>
        <v>47.2</v>
      </c>
      <c r="DF210" s="13">
        <f t="shared" si="225"/>
        <v>49.4</v>
      </c>
      <c r="DG210" s="13">
        <f t="shared" si="225"/>
        <v>50.6</v>
      </c>
      <c r="DH210" s="13">
        <f t="shared" si="225"/>
        <v>51</v>
      </c>
      <c r="DI210" s="13">
        <f t="shared" si="225"/>
        <v>50</v>
      </c>
      <c r="DJ210" s="13">
        <f t="shared" si="225"/>
        <v>50</v>
      </c>
      <c r="DK210" s="13">
        <f t="shared" si="225"/>
        <v>49.5</v>
      </c>
      <c r="DL210" s="13">
        <f t="shared" si="225"/>
        <v>50.3</v>
      </c>
      <c r="DM210" s="13">
        <f t="shared" si="225"/>
        <v>52.1</v>
      </c>
      <c r="DN210" s="13">
        <f t="shared" si="225"/>
        <v>52.3</v>
      </c>
      <c r="DO210" s="13">
        <f t="shared" si="225"/>
        <v>52.1</v>
      </c>
      <c r="DP210" s="13">
        <f t="shared" si="225"/>
        <v>54</v>
      </c>
      <c r="DQ210" s="13">
        <f t="shared" si="225"/>
        <v>50.4</v>
      </c>
      <c r="DR210" s="13">
        <f t="shared" si="225"/>
        <v>47.3</v>
      </c>
      <c r="DS210" s="13">
        <f t="shared" si="225"/>
        <v>47</v>
      </c>
      <c r="DT210" s="13">
        <f t="shared" si="225"/>
        <v>47.7</v>
      </c>
      <c r="DU210" s="13">
        <f t="shared" si="225"/>
        <v>49.5</v>
      </c>
      <c r="DV210" s="13">
        <f t="shared" si="225"/>
        <v>49</v>
      </c>
      <c r="DW210" s="13">
        <f t="shared" si="225"/>
        <v>48.3</v>
      </c>
      <c r="DX210" s="13">
        <f t="shared" si="225"/>
        <v>49.6</v>
      </c>
      <c r="DY210" s="13">
        <f t="shared" si="225"/>
        <v>47.6</v>
      </c>
      <c r="DZ210" s="13">
        <f t="shared" si="225"/>
        <v>46.8</v>
      </c>
      <c r="EA210" s="13">
        <f t="shared" ref="EA210:GL210" si="226">EA198</f>
        <v>50</v>
      </c>
      <c r="EB210" s="13">
        <f t="shared" si="226"/>
        <v>50.3</v>
      </c>
      <c r="EC210" s="13">
        <f t="shared" si="226"/>
        <v>50.5</v>
      </c>
      <c r="ED210" s="13">
        <f t="shared" si="226"/>
        <v>49.7</v>
      </c>
      <c r="EE210" s="13">
        <f t="shared" si="226"/>
        <v>49.7</v>
      </c>
      <c r="EF210" s="13">
        <f t="shared" si="226"/>
        <v>47.2</v>
      </c>
      <c r="EG210" s="13">
        <f t="shared" si="226"/>
        <v>46.2</v>
      </c>
      <c r="EH210" s="13">
        <f t="shared" si="226"/>
        <v>48.5</v>
      </c>
      <c r="EI210" s="13">
        <f t="shared" si="226"/>
        <v>47.2</v>
      </c>
      <c r="EJ210" s="13">
        <f t="shared" si="226"/>
        <v>46.6</v>
      </c>
      <c r="EK210" s="13">
        <f t="shared" si="226"/>
        <v>46.1</v>
      </c>
      <c r="EL210" s="13">
        <f t="shared" si="226"/>
        <v>46</v>
      </c>
      <c r="EM210" s="13">
        <f t="shared" si="226"/>
        <v>45</v>
      </c>
      <c r="EN210" s="13">
        <f t="shared" si="226"/>
        <v>45.5</v>
      </c>
      <c r="EO210" s="13">
        <f t="shared" si="226"/>
        <v>48.1</v>
      </c>
      <c r="EP210" s="13">
        <f t="shared" si="226"/>
        <v>46.7</v>
      </c>
      <c r="EQ210" s="13">
        <f t="shared" si="226"/>
        <v>46.7</v>
      </c>
      <c r="ER210" s="13">
        <f t="shared" si="226"/>
        <v>48.2</v>
      </c>
      <c r="ES210" s="13">
        <f t="shared" si="226"/>
        <v>48.7</v>
      </c>
      <c r="ET210" s="13">
        <f t="shared" si="226"/>
        <v>46.2</v>
      </c>
      <c r="EU210" s="13">
        <f t="shared" si="226"/>
        <v>43.4</v>
      </c>
      <c r="EV210" s="13">
        <f t="shared" si="226"/>
        <v>47.2</v>
      </c>
      <c r="EW210" s="13">
        <f t="shared" si="226"/>
        <v>46.7</v>
      </c>
      <c r="EX210" s="13">
        <f t="shared" si="226"/>
        <v>46.9</v>
      </c>
      <c r="EY210" s="13">
        <f t="shared" si="226"/>
        <v>47.5</v>
      </c>
      <c r="EZ210" s="13">
        <f t="shared" si="226"/>
        <v>48.1</v>
      </c>
      <c r="FA210" s="13">
        <f t="shared" si="226"/>
        <v>45.7</v>
      </c>
      <c r="FB210" s="13">
        <f t="shared" si="226"/>
        <v>45.9</v>
      </c>
      <c r="FC210" s="13">
        <f t="shared" si="226"/>
        <v>47.5</v>
      </c>
      <c r="FD210" s="13">
        <f t="shared" si="226"/>
        <v>46.1</v>
      </c>
      <c r="FE210" s="13">
        <f t="shared" si="226"/>
        <v>46.1</v>
      </c>
      <c r="FF210" s="13">
        <f t="shared" si="226"/>
        <v>46.1</v>
      </c>
      <c r="FG210" s="13">
        <f t="shared" si="226"/>
        <v>45.9</v>
      </c>
      <c r="FH210" s="13">
        <f t="shared" si="226"/>
        <v>45</v>
      </c>
      <c r="FI210" s="13">
        <f t="shared" si="226"/>
        <v>44.3</v>
      </c>
      <c r="FJ210" s="13">
        <f t="shared" si="226"/>
        <v>48.1</v>
      </c>
      <c r="FK210" s="13">
        <f t="shared" si="226"/>
        <v>51.2</v>
      </c>
      <c r="FL210" s="13">
        <f t="shared" si="226"/>
        <v>50.6</v>
      </c>
      <c r="FM210" s="13">
        <f t="shared" si="226"/>
        <v>49.2</v>
      </c>
      <c r="FN210" s="13">
        <f t="shared" si="226"/>
        <v>0</v>
      </c>
      <c r="FO210" s="13">
        <f t="shared" si="226"/>
        <v>46.3</v>
      </c>
      <c r="FP210" s="13">
        <f t="shared" si="226"/>
        <v>47.9</v>
      </c>
      <c r="FQ210" s="13">
        <f t="shared" si="226"/>
        <v>48.4</v>
      </c>
      <c r="FR210" s="13">
        <f t="shared" si="226"/>
        <v>47.1</v>
      </c>
      <c r="FS210" s="13">
        <f t="shared" si="226"/>
        <v>46.3</v>
      </c>
      <c r="FT210" s="13">
        <f t="shared" si="226"/>
        <v>47.5</v>
      </c>
      <c r="FU210" s="13">
        <f t="shared" si="226"/>
        <v>48.8</v>
      </c>
      <c r="FV210" s="13">
        <f t="shared" si="226"/>
        <v>48.1</v>
      </c>
      <c r="FW210" s="13">
        <f t="shared" si="226"/>
        <v>53.6</v>
      </c>
      <c r="FX210" s="13">
        <f t="shared" si="226"/>
        <v>53.8</v>
      </c>
      <c r="FY210" s="13">
        <f t="shared" si="226"/>
        <v>50.2</v>
      </c>
      <c r="FZ210" s="13">
        <f t="shared" si="226"/>
        <v>48.6</v>
      </c>
      <c r="GA210" s="13">
        <f t="shared" si="226"/>
        <v>45.6</v>
      </c>
      <c r="GB210" s="13">
        <f t="shared" si="226"/>
        <v>46.4</v>
      </c>
      <c r="GC210" s="13">
        <f t="shared" si="226"/>
        <v>42.9</v>
      </c>
      <c r="GD210" s="13">
        <f t="shared" si="226"/>
        <v>46.3</v>
      </c>
      <c r="GE210" s="13">
        <f t="shared" si="226"/>
        <v>52.2</v>
      </c>
      <c r="GF210" s="13">
        <f t="shared" si="226"/>
        <v>53.8</v>
      </c>
      <c r="GG210" s="13">
        <f t="shared" si="226"/>
        <v>56.7</v>
      </c>
      <c r="GH210" s="13">
        <f t="shared" si="226"/>
        <v>56</v>
      </c>
      <c r="GI210" s="13">
        <f t="shared" si="226"/>
        <v>51.8</v>
      </c>
      <c r="GJ210" s="13">
        <f t="shared" si="226"/>
        <v>46.2</v>
      </c>
      <c r="GK210" s="13">
        <f t="shared" si="226"/>
        <v>44.5</v>
      </c>
      <c r="GL210" s="13">
        <f t="shared" si="226"/>
        <v>47.4</v>
      </c>
      <c r="GM210" s="13">
        <f t="shared" ref="GM210:GW210" si="227">GM198</f>
        <v>46.5</v>
      </c>
      <c r="GN210" s="13">
        <f t="shared" si="227"/>
        <v>49.3</v>
      </c>
      <c r="GO210" s="13">
        <f t="shared" si="227"/>
        <v>54.8</v>
      </c>
      <c r="GP210" s="13">
        <f t="shared" si="227"/>
        <v>58.3</v>
      </c>
      <c r="GQ210" s="13">
        <f t="shared" si="227"/>
        <v>60.2</v>
      </c>
      <c r="GR210" s="13">
        <f t="shared" si="227"/>
        <v>57.7</v>
      </c>
      <c r="GS210" s="13">
        <f t="shared" si="227"/>
        <v>56.4</v>
      </c>
      <c r="GT210" s="13">
        <f t="shared" si="227"/>
        <v>55.8</v>
      </c>
      <c r="GU210" s="13">
        <f t="shared" si="227"/>
        <v>50.7</v>
      </c>
      <c r="GV210" s="13">
        <f t="shared" si="227"/>
        <v>46.9</v>
      </c>
      <c r="GW210" s="13">
        <f t="shared" si="227"/>
        <v>45.6</v>
      </c>
      <c r="GX210" s="13">
        <f t="shared" ref="GX210:HU210" si="228">GX198</f>
        <v>44.3</v>
      </c>
      <c r="GY210" s="13">
        <f t="shared" si="228"/>
        <v>49.1</v>
      </c>
      <c r="GZ210" s="13">
        <f t="shared" si="228"/>
        <v>57.3</v>
      </c>
      <c r="HA210" s="13">
        <f t="shared" si="228"/>
        <v>55.7</v>
      </c>
      <c r="HB210" s="13">
        <f t="shared" si="228"/>
        <v>51.7</v>
      </c>
      <c r="HC210" s="13">
        <f>HC198</f>
        <v>56.5</v>
      </c>
      <c r="HD210" s="13">
        <f t="shared" si="228"/>
        <v>55.2</v>
      </c>
      <c r="HE210" s="13">
        <f t="shared" si="228"/>
        <v>54.9</v>
      </c>
      <c r="HF210" s="13">
        <f t="shared" si="228"/>
        <v>56.5</v>
      </c>
      <c r="HG210" s="13">
        <f t="shared" si="228"/>
        <v>59.7</v>
      </c>
      <c r="HH210" s="13">
        <f t="shared" si="228"/>
        <v>56.7</v>
      </c>
      <c r="HI210" s="13">
        <f t="shared" si="228"/>
        <v>50.8</v>
      </c>
      <c r="HJ210" s="13">
        <f t="shared" si="228"/>
        <v>48</v>
      </c>
      <c r="HK210" s="13">
        <f t="shared" si="228"/>
        <v>49.1</v>
      </c>
      <c r="HL210" s="13">
        <f t="shared" si="228"/>
        <v>47</v>
      </c>
      <c r="HM210" s="13">
        <f t="shared" si="228"/>
        <v>51.9</v>
      </c>
      <c r="HN210" s="13">
        <f t="shared" si="228"/>
        <v>58.3</v>
      </c>
      <c r="HO210" s="13">
        <f t="shared" si="228"/>
        <v>67.099999999999994</v>
      </c>
      <c r="HP210" s="13">
        <f t="shared" si="228"/>
        <v>68.3</v>
      </c>
      <c r="HQ210" s="13">
        <f t="shared" si="228"/>
        <v>64.2</v>
      </c>
      <c r="HR210" s="13">
        <f t="shared" si="228"/>
        <v>62.7</v>
      </c>
      <c r="HS210" s="13">
        <f t="shared" si="228"/>
        <v>60.6</v>
      </c>
      <c r="HT210" s="13">
        <f t="shared" si="228"/>
        <v>61.6</v>
      </c>
      <c r="HU210" s="13">
        <f t="shared" si="228"/>
        <v>64.2</v>
      </c>
    </row>
    <row r="211" spans="1:229" x14ac:dyDescent="0.15">
      <c r="A211" s="1" t="s">
        <v>60</v>
      </c>
      <c r="B211" s="16">
        <f>B198-B179</f>
        <v>-0.70000000000000284</v>
      </c>
      <c r="C211" s="16">
        <f t="shared" ref="C211:H211" si="229">C198-C179</f>
        <v>2.8000000000000043</v>
      </c>
      <c r="D211" s="16">
        <f t="shared" si="229"/>
        <v>1.2000000000000028</v>
      </c>
      <c r="E211" s="16">
        <f t="shared" si="229"/>
        <v>3.5</v>
      </c>
      <c r="F211" s="16">
        <f t="shared" si="229"/>
        <v>3.1999999999999957</v>
      </c>
      <c r="G211" s="16">
        <f t="shared" si="229"/>
        <v>3.5</v>
      </c>
      <c r="H211" s="16">
        <f t="shared" si="229"/>
        <v>0.79999999999999716</v>
      </c>
      <c r="I211" s="16">
        <f>I198-I179</f>
        <v>-5.3999999999999986</v>
      </c>
      <c r="J211" s="16">
        <f t="shared" ref="J211:O211" si="230">J198-J179</f>
        <v>-7.2999999999999972</v>
      </c>
      <c r="K211" s="16">
        <f t="shared" si="230"/>
        <v>-8.3999999999999986</v>
      </c>
      <c r="L211" s="16">
        <f t="shared" si="230"/>
        <v>-8.2999999999999972</v>
      </c>
      <c r="M211" s="16">
        <f t="shared" si="230"/>
        <v>-5.6000000000000014</v>
      </c>
      <c r="N211" s="16">
        <f t="shared" si="230"/>
        <v>-5.3999999999999986</v>
      </c>
      <c r="O211" s="16">
        <f t="shared" si="230"/>
        <v>-6</v>
      </c>
      <c r="P211" s="16">
        <f>P198-P179</f>
        <v>-4.3999999999999986</v>
      </c>
      <c r="Q211" s="16">
        <f t="shared" ref="Q211:V211" si="231">Q198-Q179</f>
        <v>-3.3000000000000043</v>
      </c>
      <c r="R211" s="16">
        <f t="shared" si="231"/>
        <v>-2.2999999999999972</v>
      </c>
      <c r="S211" s="16">
        <f t="shared" si="231"/>
        <v>-3.1999999999999957</v>
      </c>
      <c r="T211" s="16">
        <f t="shared" si="231"/>
        <v>-2.2000000000000028</v>
      </c>
      <c r="U211" s="16">
        <f t="shared" si="231"/>
        <v>-1.2999999999999972</v>
      </c>
      <c r="V211" s="16">
        <f t="shared" si="231"/>
        <v>1</v>
      </c>
      <c r="W211" s="16">
        <f>W198-W179</f>
        <v>0.60000000000000142</v>
      </c>
      <c r="X211" s="16">
        <f t="shared" ref="X211:AC211" si="232">X198-X179</f>
        <v>-1.7000000000000028</v>
      </c>
      <c r="Y211" s="16">
        <f t="shared" si="232"/>
        <v>-1.7999999999999972</v>
      </c>
      <c r="Z211" s="16">
        <f t="shared" si="232"/>
        <v>-3</v>
      </c>
      <c r="AA211" s="16">
        <f t="shared" si="232"/>
        <v>-1.6000000000000014</v>
      </c>
      <c r="AB211" s="16">
        <f t="shared" si="232"/>
        <v>-4.7000000000000028</v>
      </c>
      <c r="AC211" s="16">
        <f t="shared" si="232"/>
        <v>-5</v>
      </c>
      <c r="AD211" s="16">
        <f>AD198-AD179</f>
        <v>-3.2000000000000028</v>
      </c>
      <c r="AE211" s="16">
        <f t="shared" ref="AE211:AJ211" si="233">AE198-AE179</f>
        <v>-1.3999999999999986</v>
      </c>
      <c r="AF211" s="16">
        <f t="shared" si="233"/>
        <v>-2.2999999999999972</v>
      </c>
      <c r="AG211" s="16">
        <f t="shared" si="233"/>
        <v>-1.6999999999999957</v>
      </c>
      <c r="AH211" s="16">
        <f t="shared" si="233"/>
        <v>-3</v>
      </c>
      <c r="AI211" s="16">
        <f t="shared" si="233"/>
        <v>-1.2999999999999972</v>
      </c>
      <c r="AJ211" s="16">
        <f t="shared" si="233"/>
        <v>-2.5</v>
      </c>
      <c r="AK211" s="16">
        <f>AK198-AK179</f>
        <v>-4.7000000000000028</v>
      </c>
      <c r="AL211" s="16">
        <f t="shared" ref="AL211:AQ211" si="234">AL198-AL179</f>
        <v>-3.1000000000000014</v>
      </c>
      <c r="AM211" s="16">
        <f t="shared" si="234"/>
        <v>-3.2000000000000028</v>
      </c>
      <c r="AN211" s="16">
        <f t="shared" si="234"/>
        <v>-4</v>
      </c>
      <c r="AO211" s="16">
        <f t="shared" si="234"/>
        <v>-3</v>
      </c>
      <c r="AP211" s="16">
        <f t="shared" si="234"/>
        <v>0.20000000000000284</v>
      </c>
      <c r="AQ211" s="16">
        <f t="shared" si="234"/>
        <v>0.19999999999999574</v>
      </c>
      <c r="AR211" s="16">
        <f>AR198-AR179</f>
        <v>-1.1000000000000014</v>
      </c>
      <c r="AS211" s="16">
        <f t="shared" ref="AS211:AX211" si="235">AS198-AS179</f>
        <v>-2</v>
      </c>
      <c r="AT211" s="16">
        <f t="shared" si="235"/>
        <v>-2.5999999999999943</v>
      </c>
      <c r="AU211" s="16">
        <f t="shared" si="235"/>
        <v>-4.2000000000000028</v>
      </c>
      <c r="AV211" s="16">
        <f t="shared" si="235"/>
        <v>-1.7000000000000028</v>
      </c>
      <c r="AW211" s="16">
        <f t="shared" si="235"/>
        <v>0.39999999999999858</v>
      </c>
      <c r="AX211" s="16">
        <f t="shared" si="235"/>
        <v>-1</v>
      </c>
      <c r="AY211" s="16">
        <f>AY198-AY179</f>
        <v>-1.6000000000000014</v>
      </c>
      <c r="AZ211" s="16">
        <f t="shared" ref="AZ211:BE211" si="236">AZ198-AZ179</f>
        <v>-1.2000000000000028</v>
      </c>
      <c r="BA211" s="16">
        <f t="shared" si="236"/>
        <v>1.3000000000000043</v>
      </c>
      <c r="BB211" s="16">
        <f t="shared" si="236"/>
        <v>3.5</v>
      </c>
      <c r="BC211" s="16">
        <f t="shared" si="236"/>
        <v>-0.40000000000000568</v>
      </c>
      <c r="BD211" s="16">
        <f t="shared" si="236"/>
        <v>-1.5</v>
      </c>
      <c r="BE211" s="16">
        <f t="shared" si="236"/>
        <v>-0.19999999999999574</v>
      </c>
      <c r="BF211" s="16">
        <f>BF198-BF179</f>
        <v>-1.2999999999999972</v>
      </c>
      <c r="BG211" s="16">
        <f t="shared" ref="BG211:BL211" si="237">BG198-BG179</f>
        <v>-2.3999999999999986</v>
      </c>
      <c r="BH211" s="16">
        <f t="shared" si="237"/>
        <v>-1.8000000000000043</v>
      </c>
      <c r="BI211" s="16">
        <f t="shared" si="237"/>
        <v>-0.30000000000000426</v>
      </c>
      <c r="BJ211" s="16">
        <f t="shared" si="237"/>
        <v>0.40000000000000568</v>
      </c>
      <c r="BK211" s="16">
        <f t="shared" si="237"/>
        <v>2.5</v>
      </c>
      <c r="BL211" s="16">
        <f t="shared" si="237"/>
        <v>1.6999999999999957</v>
      </c>
      <c r="BM211" s="16">
        <f>BM198-BM179</f>
        <v>2.2000000000000028</v>
      </c>
      <c r="BN211" s="16">
        <f t="shared" ref="BN211:BS211" si="238">BN198-BN179</f>
        <v>1.3999999999999986</v>
      </c>
      <c r="BO211" s="16">
        <f t="shared" si="238"/>
        <v>2.6999999999999957</v>
      </c>
      <c r="BP211" s="16">
        <f t="shared" si="238"/>
        <v>2.5</v>
      </c>
      <c r="BQ211" s="16">
        <f t="shared" si="238"/>
        <v>0.60000000000000142</v>
      </c>
      <c r="BR211" s="16">
        <f t="shared" si="238"/>
        <v>0.59999999999999432</v>
      </c>
      <c r="BS211" s="16">
        <f t="shared" si="238"/>
        <v>-1</v>
      </c>
      <c r="BT211" s="16">
        <f t="shared" ref="BT211:DI211" si="239">BT198-BT179</f>
        <v>-2.5</v>
      </c>
      <c r="BU211" s="16">
        <f t="shared" si="239"/>
        <v>-1.9000000000000057</v>
      </c>
      <c r="BV211" s="16">
        <f t="shared" si="239"/>
        <v>-1.8999999999999986</v>
      </c>
      <c r="BW211" s="16">
        <f t="shared" si="239"/>
        <v>-0.89999999999999858</v>
      </c>
      <c r="BX211" s="16">
        <f t="shared" si="239"/>
        <v>0.39999999999999858</v>
      </c>
      <c r="BY211" s="16">
        <f t="shared" si="239"/>
        <v>0.5</v>
      </c>
      <c r="BZ211" s="16">
        <f t="shared" si="239"/>
        <v>2</v>
      </c>
      <c r="CA211" s="16">
        <f t="shared" si="239"/>
        <v>1</v>
      </c>
      <c r="CB211" s="16">
        <f t="shared" si="239"/>
        <v>0.40000000000000568</v>
      </c>
      <c r="CC211" s="16">
        <f t="shared" si="239"/>
        <v>-0.19999999999999574</v>
      </c>
      <c r="CD211" s="16">
        <f t="shared" si="239"/>
        <v>-0.20000000000000284</v>
      </c>
      <c r="CE211" s="16">
        <f t="shared" si="239"/>
        <v>0.30000000000000426</v>
      </c>
      <c r="CF211" s="16">
        <f t="shared" si="239"/>
        <v>1</v>
      </c>
      <c r="CG211" s="16">
        <f t="shared" si="239"/>
        <v>0.19999999999999574</v>
      </c>
      <c r="CH211" s="16">
        <f t="shared" si="239"/>
        <v>1.6999999999999957</v>
      </c>
      <c r="CI211" s="16">
        <f t="shared" si="239"/>
        <v>1.6000000000000014</v>
      </c>
      <c r="CJ211" s="16">
        <f t="shared" si="239"/>
        <v>-0.60000000000000142</v>
      </c>
      <c r="CK211" s="16">
        <f t="shared" si="239"/>
        <v>-0.39999999999999858</v>
      </c>
      <c r="CL211" s="16">
        <f t="shared" si="239"/>
        <v>1.8999999999999986</v>
      </c>
      <c r="CM211" s="16">
        <f t="shared" si="239"/>
        <v>-0.5</v>
      </c>
      <c r="CN211" s="16">
        <f t="shared" si="239"/>
        <v>-1.7999999999999972</v>
      </c>
      <c r="CO211" s="16">
        <f t="shared" si="239"/>
        <v>-1.1999999999999957</v>
      </c>
      <c r="CP211" s="16">
        <f t="shared" si="239"/>
        <v>0.5</v>
      </c>
      <c r="CQ211" s="16">
        <f t="shared" si="239"/>
        <v>-3</v>
      </c>
      <c r="CR211" s="16">
        <f t="shared" si="239"/>
        <v>-0.80000000000000426</v>
      </c>
      <c r="CS211" s="16">
        <f t="shared" si="239"/>
        <v>-2.3000000000000043</v>
      </c>
      <c r="CT211" s="16">
        <f t="shared" si="239"/>
        <v>-2</v>
      </c>
      <c r="CU211" s="16">
        <f t="shared" si="239"/>
        <v>-3.3999999999999986</v>
      </c>
      <c r="CV211" s="16">
        <f t="shared" si="239"/>
        <v>-1</v>
      </c>
      <c r="CW211" s="16">
        <f t="shared" si="239"/>
        <v>0.60000000000000142</v>
      </c>
      <c r="CX211" s="16">
        <f t="shared" si="239"/>
        <v>2.8999999999999986</v>
      </c>
      <c r="CY211" s="16">
        <f t="shared" si="239"/>
        <v>4</v>
      </c>
      <c r="CZ211" s="16">
        <f t="shared" si="239"/>
        <v>3.2999999999999972</v>
      </c>
      <c r="DA211" s="16">
        <f t="shared" si="239"/>
        <v>1.2999999999999972</v>
      </c>
      <c r="DB211" s="16">
        <f t="shared" si="239"/>
        <v>-0.39999999999999858</v>
      </c>
      <c r="DC211" s="16">
        <f t="shared" si="239"/>
        <v>-1.8000000000000043</v>
      </c>
      <c r="DD211" s="16">
        <f t="shared" si="239"/>
        <v>9.9999999999994316E-2</v>
      </c>
      <c r="DE211" s="16">
        <f t="shared" si="239"/>
        <v>1.8000000000000043</v>
      </c>
      <c r="DF211" s="16">
        <f t="shared" si="239"/>
        <v>1.1000000000000014</v>
      </c>
      <c r="DG211" s="16">
        <f t="shared" si="239"/>
        <v>1.2000000000000028</v>
      </c>
      <c r="DH211" s="16">
        <f t="shared" si="239"/>
        <v>-0.20000000000000284</v>
      </c>
      <c r="DI211" s="16">
        <f t="shared" si="239"/>
        <v>-0.10000000000000142</v>
      </c>
      <c r="DJ211" s="16">
        <f t="shared" ref="DJ211:DP211" si="240">DJ198-DJ179</f>
        <v>0.10000000000000142</v>
      </c>
      <c r="DK211" s="16">
        <f t="shared" si="240"/>
        <v>0.70000000000000284</v>
      </c>
      <c r="DL211" s="16">
        <f t="shared" si="240"/>
        <v>2.0999999999999943</v>
      </c>
      <c r="DM211" s="16">
        <f t="shared" si="240"/>
        <v>0.60000000000000142</v>
      </c>
      <c r="DN211" s="16">
        <f t="shared" si="240"/>
        <v>1</v>
      </c>
      <c r="DO211" s="16">
        <f t="shared" si="240"/>
        <v>0.80000000000000426</v>
      </c>
      <c r="DP211" s="16">
        <f t="shared" si="240"/>
        <v>1.8999999999999986</v>
      </c>
      <c r="DQ211" s="16">
        <f t="shared" ref="DQ211:DW211" si="241">DQ198-DQ179</f>
        <v>-2.1000000000000014</v>
      </c>
      <c r="DR211" s="16">
        <f t="shared" si="241"/>
        <v>-2.1000000000000014</v>
      </c>
      <c r="DS211" s="16">
        <f t="shared" si="241"/>
        <v>-1.2999999999999972</v>
      </c>
      <c r="DT211" s="16">
        <f t="shared" si="241"/>
        <v>-2.5999999999999943</v>
      </c>
      <c r="DU211" s="16">
        <f t="shared" si="241"/>
        <v>-2.8999999999999986</v>
      </c>
      <c r="DV211" s="16">
        <f t="shared" si="241"/>
        <v>-4</v>
      </c>
      <c r="DW211" s="16">
        <f t="shared" si="241"/>
        <v>-4.4000000000000057</v>
      </c>
      <c r="DX211" s="16">
        <f t="shared" ref="DX211:EN211" si="242">DX198-DX179</f>
        <v>-1.1000000000000014</v>
      </c>
      <c r="DY211" s="16">
        <f t="shared" si="242"/>
        <v>-1</v>
      </c>
      <c r="DZ211" s="16">
        <f t="shared" si="242"/>
        <v>-2.9000000000000057</v>
      </c>
      <c r="EA211" s="16">
        <f t="shared" si="242"/>
        <v>-2.2999999999999972</v>
      </c>
      <c r="EB211" s="16">
        <f t="shared" si="242"/>
        <v>-0.30000000000000426</v>
      </c>
      <c r="EC211" s="16">
        <f t="shared" si="242"/>
        <v>1</v>
      </c>
      <c r="ED211" s="16">
        <f t="shared" si="242"/>
        <v>-1.3999999999999986</v>
      </c>
      <c r="EE211" s="16">
        <f t="shared" si="242"/>
        <v>-1.5</v>
      </c>
      <c r="EF211" s="16">
        <f t="shared" si="242"/>
        <v>-1.5</v>
      </c>
      <c r="EG211" s="16">
        <f t="shared" si="242"/>
        <v>-3.3999999999999986</v>
      </c>
      <c r="EH211" s="16">
        <f t="shared" si="242"/>
        <v>-3.2999999999999972</v>
      </c>
      <c r="EI211" s="16">
        <f t="shared" si="242"/>
        <v>-4</v>
      </c>
      <c r="EJ211" s="16">
        <f t="shared" si="242"/>
        <v>-7.1999999999999957</v>
      </c>
      <c r="EK211" s="16">
        <f t="shared" si="242"/>
        <v>-9</v>
      </c>
      <c r="EL211" s="16">
        <f t="shared" si="242"/>
        <v>-8.7999999999999972</v>
      </c>
      <c r="EM211" s="16">
        <f t="shared" si="242"/>
        <v>-7.6000000000000014</v>
      </c>
      <c r="EN211" s="16">
        <f t="shared" si="242"/>
        <v>-7.1000000000000014</v>
      </c>
      <c r="EO211" s="16">
        <f t="shared" ref="EO211:FC211" si="243">EO198-EO179</f>
        <v>-5.6999999999999957</v>
      </c>
      <c r="EP211" s="16">
        <f t="shared" si="243"/>
        <v>-6.3999999999999986</v>
      </c>
      <c r="EQ211" s="16">
        <f t="shared" si="243"/>
        <v>-4.6999999999999957</v>
      </c>
      <c r="ER211" s="16">
        <f t="shared" si="243"/>
        <v>-1.0999999999999943</v>
      </c>
      <c r="ES211" s="16">
        <f t="shared" si="243"/>
        <v>-0.29999999999999716</v>
      </c>
      <c r="ET211" s="16">
        <f t="shared" si="243"/>
        <v>-1.2999999999999972</v>
      </c>
      <c r="EU211" s="16">
        <f t="shared" si="243"/>
        <v>-4.8000000000000043</v>
      </c>
      <c r="EV211" s="16">
        <f t="shared" si="243"/>
        <v>-5.5</v>
      </c>
      <c r="EW211" s="16">
        <f t="shared" si="243"/>
        <v>-3.7999999999999972</v>
      </c>
      <c r="EX211" s="16">
        <f t="shared" si="243"/>
        <v>-3.1000000000000014</v>
      </c>
      <c r="EY211" s="16">
        <f t="shared" si="243"/>
        <v>-3.2999999999999972</v>
      </c>
      <c r="EZ211" s="16">
        <f t="shared" si="243"/>
        <v>-1.3999999999999986</v>
      </c>
      <c r="FA211" s="16">
        <f t="shared" si="243"/>
        <v>-2.3999999999999986</v>
      </c>
      <c r="FB211" s="16">
        <f t="shared" si="243"/>
        <v>-2.8000000000000043</v>
      </c>
      <c r="FC211" s="16">
        <f t="shared" si="243"/>
        <v>-2.3999999999999986</v>
      </c>
      <c r="FD211" s="16">
        <f t="shared" ref="FD211:FH212" si="244">FD198-FD179</f>
        <v>-3.2999999999999972</v>
      </c>
      <c r="FE211" s="16">
        <f t="shared" si="244"/>
        <v>-3.7999999999999972</v>
      </c>
      <c r="FF211" s="16">
        <f t="shared" si="244"/>
        <v>-2.7999999999999972</v>
      </c>
      <c r="FG211" s="16">
        <f t="shared" si="244"/>
        <v>-3.2000000000000028</v>
      </c>
      <c r="FH211" s="16">
        <f t="shared" si="244"/>
        <v>-1</v>
      </c>
      <c r="FI211" s="16">
        <f t="shared" ref="FI211:GW211" si="245">FI198-FI179</f>
        <v>-2.7000000000000028</v>
      </c>
      <c r="FJ211" s="16">
        <f t="shared" si="245"/>
        <v>-2.6999999999999957</v>
      </c>
      <c r="FK211" s="16">
        <f t="shared" si="245"/>
        <v>0.70000000000000284</v>
      </c>
      <c r="FL211" s="16">
        <f t="shared" si="245"/>
        <v>1.5</v>
      </c>
      <c r="FM211" s="16">
        <f t="shared" si="245"/>
        <v>0.20000000000000284</v>
      </c>
      <c r="FN211" s="16">
        <f t="shared" si="245"/>
        <v>-49</v>
      </c>
      <c r="FO211" s="16">
        <f t="shared" si="245"/>
        <v>0</v>
      </c>
      <c r="FP211" s="16">
        <f t="shared" si="245"/>
        <v>2.1999999999999957</v>
      </c>
      <c r="FQ211" s="16">
        <f t="shared" si="245"/>
        <v>0.89999999999999858</v>
      </c>
      <c r="FR211" s="16">
        <f t="shared" si="245"/>
        <v>-0.29999999999999716</v>
      </c>
      <c r="FS211" s="16">
        <f t="shared" si="245"/>
        <v>-1.6000000000000014</v>
      </c>
      <c r="FT211" s="16">
        <f t="shared" si="245"/>
        <v>-2.1000000000000014</v>
      </c>
      <c r="FU211" s="16">
        <f t="shared" si="245"/>
        <v>-0.80000000000000426</v>
      </c>
      <c r="FV211" s="16">
        <f t="shared" si="245"/>
        <v>-3.1000000000000014</v>
      </c>
      <c r="FW211" s="16">
        <f t="shared" si="245"/>
        <v>-5.2999999999999972</v>
      </c>
      <c r="FX211" s="16">
        <f t="shared" si="245"/>
        <v>-6.9000000000000057</v>
      </c>
      <c r="FY211" s="16">
        <f t="shared" si="245"/>
        <v>-4.6999999999999957</v>
      </c>
      <c r="FZ211" s="16">
        <f t="shared" si="245"/>
        <v>-1.3999999999999986</v>
      </c>
      <c r="GA211" s="16">
        <f t="shared" si="245"/>
        <v>-4.1000000000000014</v>
      </c>
      <c r="GB211" s="16">
        <f t="shared" si="245"/>
        <v>0.19999999999999574</v>
      </c>
      <c r="GC211" s="16">
        <f t="shared" si="245"/>
        <v>-0.80000000000000426</v>
      </c>
      <c r="GD211" s="16">
        <f t="shared" si="245"/>
        <v>1.3999999999999986</v>
      </c>
      <c r="GE211" s="16">
        <f t="shared" si="245"/>
        <v>3.7000000000000028</v>
      </c>
      <c r="GF211" s="16">
        <f t="shared" si="245"/>
        <v>6.5999999999999943</v>
      </c>
      <c r="GG211" s="16">
        <f t="shared" si="245"/>
        <v>10.300000000000004</v>
      </c>
      <c r="GH211" s="16">
        <f t="shared" si="245"/>
        <v>9.7000000000000028</v>
      </c>
      <c r="GI211" s="16">
        <f t="shared" si="245"/>
        <v>7.5</v>
      </c>
      <c r="GJ211" s="16">
        <f t="shared" si="245"/>
        <v>3.3000000000000043</v>
      </c>
      <c r="GK211" s="16">
        <f t="shared" si="245"/>
        <v>0</v>
      </c>
      <c r="GL211" s="16">
        <f t="shared" si="245"/>
        <v>-0.39999999999999858</v>
      </c>
      <c r="GM211" s="16">
        <f t="shared" si="245"/>
        <v>0.89999999999999858</v>
      </c>
      <c r="GN211" s="16">
        <f t="shared" si="245"/>
        <v>3.6999999999999957</v>
      </c>
      <c r="GO211" s="16">
        <f t="shared" si="245"/>
        <v>10.299999999999997</v>
      </c>
      <c r="GP211" s="16">
        <f t="shared" si="245"/>
        <v>14.199999999999996</v>
      </c>
      <c r="GQ211" s="16">
        <f t="shared" si="245"/>
        <v>12.900000000000006</v>
      </c>
      <c r="GR211" s="16">
        <f t="shared" si="245"/>
        <v>4.9000000000000057</v>
      </c>
      <c r="GS211" s="16">
        <f t="shared" si="245"/>
        <v>1.2999999999999972</v>
      </c>
      <c r="GT211" s="16">
        <f t="shared" si="245"/>
        <v>3.1999999999999957</v>
      </c>
      <c r="GU211" s="16">
        <f t="shared" si="245"/>
        <v>-0.39999999999999858</v>
      </c>
      <c r="GV211" s="16">
        <f t="shared" si="245"/>
        <v>-2.3000000000000043</v>
      </c>
      <c r="GW211" s="16">
        <f t="shared" si="245"/>
        <v>-3.6000000000000014</v>
      </c>
      <c r="GX211" s="16">
        <f t="shared" ref="GX211:HU211" si="246">GX198-GX179</f>
        <v>-5.6000000000000014</v>
      </c>
      <c r="GY211" s="16">
        <f t="shared" si="246"/>
        <v>-2.1000000000000014</v>
      </c>
      <c r="GZ211" s="16">
        <f t="shared" si="246"/>
        <v>5.0999999999999943</v>
      </c>
      <c r="HA211" s="16">
        <f t="shared" si="246"/>
        <v>0.5</v>
      </c>
      <c r="HB211" s="16">
        <f t="shared" si="246"/>
        <v>-3.7999999999999972</v>
      </c>
      <c r="HC211" s="16">
        <f t="shared" si="246"/>
        <v>-1.2000000000000028</v>
      </c>
      <c r="HD211" s="16">
        <f t="shared" si="246"/>
        <v>-1.3999999999999986</v>
      </c>
      <c r="HE211" s="16">
        <f t="shared" si="246"/>
        <v>-7.2000000000000028</v>
      </c>
      <c r="HF211" s="16">
        <f t="shared" si="246"/>
        <v>-2.2000000000000028</v>
      </c>
      <c r="HG211" s="16">
        <f t="shared" si="246"/>
        <v>-0.89999999999999858</v>
      </c>
      <c r="HH211" s="16">
        <f t="shared" si="246"/>
        <v>-9.7999999999999972</v>
      </c>
      <c r="HI211" s="16">
        <f t="shared" si="246"/>
        <v>-19.900000000000006</v>
      </c>
      <c r="HJ211" s="16">
        <f t="shared" si="246"/>
        <v>-25.299999999999997</v>
      </c>
      <c r="HK211" s="16">
        <f t="shared" si="246"/>
        <v>-21.1</v>
      </c>
      <c r="HL211" s="16">
        <f t="shared" si="246"/>
        <v>-24.599999999999994</v>
      </c>
      <c r="HM211" s="16">
        <f t="shared" si="246"/>
        <v>-20.699999999999996</v>
      </c>
      <c r="HN211" s="16">
        <f t="shared" si="246"/>
        <v>-13.5</v>
      </c>
      <c r="HO211" s="16">
        <f t="shared" si="246"/>
        <v>-10</v>
      </c>
      <c r="HP211" s="16">
        <f t="shared" si="246"/>
        <v>-12.400000000000006</v>
      </c>
      <c r="HQ211" s="16">
        <f t="shared" si="246"/>
        <v>-13.5</v>
      </c>
      <c r="HR211" s="16">
        <f t="shared" si="246"/>
        <v>-12.099999999999994</v>
      </c>
      <c r="HS211" s="16">
        <f t="shared" si="246"/>
        <v>-10.399999999999999</v>
      </c>
      <c r="HT211" s="16">
        <f t="shared" si="246"/>
        <v>-1.7999999999999972</v>
      </c>
      <c r="HU211" s="16">
        <f t="shared" si="246"/>
        <v>4</v>
      </c>
    </row>
    <row r="212" spans="1:229" x14ac:dyDescent="0.15">
      <c r="A212" s="39" t="s">
        <v>61</v>
      </c>
      <c r="B212" s="16">
        <f>B199-B180</f>
        <v>-2.9889999999999972</v>
      </c>
      <c r="C212" s="16">
        <f t="shared" ref="C212:H212" si="247">C199-C180</f>
        <v>-2.7389999999999972</v>
      </c>
      <c r="D212" s="16">
        <f t="shared" si="247"/>
        <v>-2.2610000000000028</v>
      </c>
      <c r="E212" s="16">
        <f t="shared" si="247"/>
        <v>-4.7999999999994714E-2</v>
      </c>
      <c r="F212" s="16">
        <f t="shared" si="247"/>
        <v>-2.4200000000000088</v>
      </c>
      <c r="G212" s="16">
        <f t="shared" si="247"/>
        <v>-2.8410000000000011</v>
      </c>
      <c r="H212" s="16">
        <f t="shared" si="247"/>
        <v>-2.671999999999997</v>
      </c>
      <c r="I212" s="16">
        <f>I199-I180</f>
        <v>-2.3149999999999977</v>
      </c>
      <c r="J212" s="16">
        <f t="shared" ref="J212:O212" si="248">J199-J180</f>
        <v>-2.1459999999999937</v>
      </c>
      <c r="K212" s="16">
        <f t="shared" si="248"/>
        <v>-1.8719999999999999</v>
      </c>
      <c r="L212" s="16">
        <f t="shared" si="248"/>
        <v>-2.5779999999999959</v>
      </c>
      <c r="M212" s="16">
        <f t="shared" si="248"/>
        <v>-2.5379999999999967</v>
      </c>
      <c r="N212" s="16">
        <f t="shared" si="248"/>
        <v>-2.0640000000000001</v>
      </c>
      <c r="O212" s="16">
        <f t="shared" si="248"/>
        <v>-2.1030000000000015</v>
      </c>
      <c r="P212" s="16">
        <f>P199-P180</f>
        <v>-1.9590000000000032</v>
      </c>
      <c r="Q212" s="16">
        <f t="shared" ref="Q212:V212" si="249">Q199-Q180</f>
        <v>-2.2660000000000053</v>
      </c>
      <c r="R212" s="16">
        <f t="shared" si="249"/>
        <v>-2.0200000000000031</v>
      </c>
      <c r="S212" s="16">
        <f t="shared" si="249"/>
        <v>-1.6779999999999973</v>
      </c>
      <c r="T212" s="16">
        <f t="shared" si="249"/>
        <v>-1.6510000000000034</v>
      </c>
      <c r="U212" s="16">
        <f t="shared" si="249"/>
        <v>-1.5480000000000018</v>
      </c>
      <c r="V212" s="16">
        <f t="shared" si="249"/>
        <v>-2.0479999999999947</v>
      </c>
      <c r="W212" s="16">
        <f>W199-W180</f>
        <v>-1.9939999999999927</v>
      </c>
      <c r="X212" s="16">
        <f t="shared" ref="X212:AC212" si="250">X199-X180</f>
        <v>-1.6270000000000024</v>
      </c>
      <c r="Y212" s="16">
        <f t="shared" si="250"/>
        <v>-1.6030000000000015</v>
      </c>
      <c r="Z212" s="16">
        <f t="shared" si="250"/>
        <v>-1.6409999999999982</v>
      </c>
      <c r="AA212" s="16">
        <f t="shared" si="250"/>
        <v>-1.8269999999999982</v>
      </c>
      <c r="AB212" s="16">
        <f t="shared" si="250"/>
        <v>-1.7160000000000011</v>
      </c>
      <c r="AC212" s="16">
        <f t="shared" si="250"/>
        <v>-1.5700000000000003</v>
      </c>
      <c r="AD212" s="16">
        <f>AD199-AD180</f>
        <v>-1.8689999999999998</v>
      </c>
      <c r="AE212" s="16">
        <f t="shared" ref="AE212:AJ212" si="251">AE199-AE180</f>
        <v>-1.2809999999999988</v>
      </c>
      <c r="AF212" s="16">
        <f t="shared" si="251"/>
        <v>-1.4529999999999959</v>
      </c>
      <c r="AG212" s="16">
        <f t="shared" si="251"/>
        <v>-1.5649999999999977</v>
      </c>
      <c r="AH212" s="16">
        <f t="shared" si="251"/>
        <v>-1.367999999999995</v>
      </c>
      <c r="AI212" s="16">
        <f t="shared" si="251"/>
        <v>-1.3789999999999978</v>
      </c>
      <c r="AJ212" s="16">
        <f t="shared" si="251"/>
        <v>-1.2860000000000014</v>
      </c>
      <c r="AK212" s="16">
        <f>AK199-AK180</f>
        <v>-1.3350000000000009</v>
      </c>
      <c r="AL212" s="16">
        <f t="shared" ref="AL212:AQ212" si="252">AL199-AL180</f>
        <v>-1.2549999999999955</v>
      </c>
      <c r="AM212" s="16">
        <f t="shared" si="252"/>
        <v>-1.0360000000000014</v>
      </c>
      <c r="AN212" s="16">
        <f t="shared" si="252"/>
        <v>-1.3599999999999994</v>
      </c>
      <c r="AO212" s="16">
        <f t="shared" si="252"/>
        <v>-1.1319999999999979</v>
      </c>
      <c r="AP212" s="16">
        <f t="shared" si="252"/>
        <v>-1.1669999999999945</v>
      </c>
      <c r="AQ212" s="16">
        <f t="shared" si="252"/>
        <v>-1.046999999999997</v>
      </c>
      <c r="AR212" s="16">
        <f>AR199-AR180</f>
        <v>-0.9340000000000046</v>
      </c>
      <c r="AS212" s="16">
        <f t="shared" ref="AS212:AX212" si="253">AS199-AS180</f>
        <v>-1.0230000000000032</v>
      </c>
      <c r="AT212" s="16">
        <f t="shared" si="253"/>
        <v>-1.0649999999999977</v>
      </c>
      <c r="AU212" s="16">
        <f t="shared" si="253"/>
        <v>-0.80000000000000426</v>
      </c>
      <c r="AV212" s="16">
        <f t="shared" si="253"/>
        <v>0.11999999999999744</v>
      </c>
      <c r="AW212" s="16">
        <f t="shared" si="253"/>
        <v>-0.88799999999999812</v>
      </c>
      <c r="AX212" s="16">
        <f t="shared" si="253"/>
        <v>-0.93500000000000227</v>
      </c>
      <c r="AY212" s="16">
        <f>AY199-AY180</f>
        <v>-0.79199999999999449</v>
      </c>
      <c r="AZ212" s="16">
        <f t="shared" ref="AZ212:BE212" si="254">AZ199-AZ180</f>
        <v>-0.71199999999999619</v>
      </c>
      <c r="BA212" s="16">
        <f t="shared" si="254"/>
        <v>-1.7609999999999957</v>
      </c>
      <c r="BB212" s="16">
        <f t="shared" si="254"/>
        <v>-0.58900000000000574</v>
      </c>
      <c r="BC212" s="16">
        <f t="shared" si="254"/>
        <v>-0.79900000000000659</v>
      </c>
      <c r="BD212" s="16">
        <f t="shared" si="254"/>
        <v>-0.46900000000000119</v>
      </c>
      <c r="BE212" s="16">
        <f t="shared" si="254"/>
        <v>-0.48699999999999477</v>
      </c>
      <c r="BF212" s="16">
        <f>BF199-BF180</f>
        <v>-0.45499999999999829</v>
      </c>
      <c r="BG212" s="16">
        <f t="shared" ref="BG212:BL212" si="255">BG199-BG180</f>
        <v>-0.45199999999999818</v>
      </c>
      <c r="BH212" s="16">
        <f t="shared" si="255"/>
        <v>-0.53700000000000614</v>
      </c>
      <c r="BI212" s="16">
        <f t="shared" si="255"/>
        <v>-0.48100000000000875</v>
      </c>
      <c r="BJ212" s="16">
        <f t="shared" si="255"/>
        <v>-0.21299999999999386</v>
      </c>
      <c r="BK212" s="16">
        <f t="shared" si="255"/>
        <v>-0.1319999999999979</v>
      </c>
      <c r="BL212" s="16">
        <f t="shared" si="255"/>
        <v>-0.14800000000000324</v>
      </c>
      <c r="BM212" s="16">
        <f>BM199-BM180</f>
        <v>-0.5449999999999946</v>
      </c>
      <c r="BN212" s="16">
        <f t="shared" ref="BN212:BS212" si="256">BN199-BN180</f>
        <v>-9.4999999999998863E-2</v>
      </c>
      <c r="BO212" s="16">
        <f t="shared" si="256"/>
        <v>7.9999999999955662E-3</v>
      </c>
      <c r="BP212" s="16">
        <f t="shared" si="256"/>
        <v>2.4999999999998579E-2</v>
      </c>
      <c r="BQ212" s="16">
        <f t="shared" si="256"/>
        <v>-7.3000000000000398E-2</v>
      </c>
      <c r="BR212" s="16">
        <f t="shared" si="256"/>
        <v>-0.24800000000000466</v>
      </c>
      <c r="BS212" s="16">
        <f t="shared" si="256"/>
        <v>6.8999999999995509E-2</v>
      </c>
      <c r="BT212" s="16">
        <f t="shared" ref="BT212:DI212" si="257">BT199-BT180</f>
        <v>-0.23299999999999699</v>
      </c>
      <c r="BU212" s="16">
        <f t="shared" si="257"/>
        <v>6.8999999999988404E-2</v>
      </c>
      <c r="BV212" s="16">
        <f t="shared" si="257"/>
        <v>3.5000000000003695E-2</v>
      </c>
      <c r="BW212" s="16">
        <f t="shared" si="257"/>
        <v>-0.58899999999999864</v>
      </c>
      <c r="BX212" s="16">
        <f t="shared" si="257"/>
        <v>0.17000000000000171</v>
      </c>
      <c r="BY212" s="16">
        <f t="shared" si="257"/>
        <v>0.2120000000000033</v>
      </c>
      <c r="BZ212" s="16">
        <f t="shared" si="257"/>
        <v>0.24900000000000233</v>
      </c>
      <c r="CA212" s="16">
        <f t="shared" si="257"/>
        <v>0.24000000000000199</v>
      </c>
      <c r="CB212" s="16">
        <f t="shared" si="257"/>
        <v>4.2000000000008697E-2</v>
      </c>
      <c r="CC212" s="16">
        <f t="shared" si="257"/>
        <v>0.26599999999999824</v>
      </c>
      <c r="CD212" s="16">
        <f t="shared" si="257"/>
        <v>0.27499999999999147</v>
      </c>
      <c r="CE212" s="16">
        <f t="shared" si="257"/>
        <v>0.28099999999999881</v>
      </c>
      <c r="CF212" s="16">
        <f t="shared" si="257"/>
        <v>0.40900000000000603</v>
      </c>
      <c r="CG212" s="16">
        <f t="shared" si="257"/>
        <v>1.8999999999998352E-2</v>
      </c>
      <c r="CH212" s="16">
        <f t="shared" si="257"/>
        <v>0.31199999999999761</v>
      </c>
      <c r="CI212" s="16">
        <f t="shared" si="257"/>
        <v>0.36100000000000421</v>
      </c>
      <c r="CJ212" s="16">
        <f t="shared" si="257"/>
        <v>0.44699999999999562</v>
      </c>
      <c r="CK212" s="16">
        <f t="shared" si="257"/>
        <v>0.40200000000000102</v>
      </c>
      <c r="CL212" s="16">
        <f t="shared" si="257"/>
        <v>0.31499999999999773</v>
      </c>
      <c r="CM212" s="16">
        <f t="shared" si="257"/>
        <v>0.52699999999999392</v>
      </c>
      <c r="CN212" s="16">
        <f t="shared" si="257"/>
        <v>0.51899999999999835</v>
      </c>
      <c r="CO212" s="16">
        <f t="shared" si="257"/>
        <v>0.60300000000000153</v>
      </c>
      <c r="CP212" s="16">
        <f t="shared" si="257"/>
        <v>2.6820000000000022</v>
      </c>
      <c r="CQ212" s="16">
        <f t="shared" si="257"/>
        <v>0.28499999999999659</v>
      </c>
      <c r="CR212" s="16">
        <f t="shared" si="257"/>
        <v>0.56899999999999551</v>
      </c>
      <c r="CS212" s="16">
        <f t="shared" si="257"/>
        <v>0.55999999999999517</v>
      </c>
      <c r="CT212" s="16">
        <f t="shared" si="257"/>
        <v>0.53500000000000369</v>
      </c>
      <c r="CU212" s="16">
        <f t="shared" si="257"/>
        <v>0.56400000000000006</v>
      </c>
      <c r="CV212" s="16">
        <f t="shared" si="257"/>
        <v>0.48799999999999955</v>
      </c>
      <c r="CW212" s="16">
        <f t="shared" si="257"/>
        <v>0.4859999999999971</v>
      </c>
      <c r="CX212" s="16">
        <f t="shared" si="257"/>
        <v>0.41899999999999693</v>
      </c>
      <c r="CY212" s="16">
        <f t="shared" si="257"/>
        <v>0.51200000000000045</v>
      </c>
      <c r="CZ212" s="16">
        <f t="shared" si="257"/>
        <v>0.40899999999999892</v>
      </c>
      <c r="DA212" s="16">
        <f t="shared" si="257"/>
        <v>0.5069999999999979</v>
      </c>
      <c r="DB212" s="16">
        <f t="shared" si="257"/>
        <v>0.42099999999999937</v>
      </c>
      <c r="DC212" s="16">
        <f t="shared" si="257"/>
        <v>0.35799999999999699</v>
      </c>
      <c r="DD212" s="16">
        <f t="shared" si="257"/>
        <v>0.35999999999999233</v>
      </c>
      <c r="DE212" s="16">
        <f t="shared" si="257"/>
        <v>0.28000000000000114</v>
      </c>
      <c r="DF212" s="16">
        <f t="shared" si="257"/>
        <v>0.36200000000000188</v>
      </c>
      <c r="DG212" s="16">
        <f t="shared" si="257"/>
        <v>0.29500000000000881</v>
      </c>
      <c r="DH212" s="16">
        <f t="shared" si="257"/>
        <v>0.23999999999999488</v>
      </c>
      <c r="DI212" s="16">
        <f t="shared" si="257"/>
        <v>0.33999999999999631</v>
      </c>
      <c r="DJ212" s="16">
        <f t="shared" ref="DJ212:DP212" si="258">DJ199-DJ180</f>
        <v>0.23600000000000421</v>
      </c>
      <c r="DK212" s="16">
        <f t="shared" si="258"/>
        <v>0.43299999999999983</v>
      </c>
      <c r="DL212" s="16">
        <f t="shared" si="258"/>
        <v>0.19999999999999574</v>
      </c>
      <c r="DM212" s="16">
        <f t="shared" si="258"/>
        <v>0.14700000000000557</v>
      </c>
      <c r="DN212" s="16">
        <f t="shared" si="258"/>
        <v>0.18199999999999505</v>
      </c>
      <c r="DO212" s="16">
        <f t="shared" si="258"/>
        <v>9.100000000000108E-2</v>
      </c>
      <c r="DP212" s="16">
        <f t="shared" si="258"/>
        <v>0.32500000000000284</v>
      </c>
      <c r="DQ212" s="16">
        <f t="shared" ref="DQ212:DW212" si="259">DQ199-DQ180</f>
        <v>0.18299999999999983</v>
      </c>
      <c r="DR212" s="16">
        <f t="shared" si="259"/>
        <v>0.13399999999999324</v>
      </c>
      <c r="DS212" s="16">
        <f t="shared" si="259"/>
        <v>9.6000000000003638E-2</v>
      </c>
      <c r="DT212" s="16">
        <f t="shared" si="259"/>
        <v>7.2000000000002728E-2</v>
      </c>
      <c r="DU212" s="16">
        <f t="shared" si="259"/>
        <v>0.41100000000000136</v>
      </c>
      <c r="DV212" s="16">
        <f t="shared" si="259"/>
        <v>9.0000000000003411E-3</v>
      </c>
      <c r="DW212" s="16">
        <f t="shared" si="259"/>
        <v>1.4999999999993463E-2</v>
      </c>
      <c r="DX212" s="16">
        <f t="shared" ref="DX212:EN212" si="260">DX199-DX180</f>
        <v>-3.9999999999977831E-3</v>
      </c>
      <c r="DY212" s="16">
        <f t="shared" si="260"/>
        <v>-3.8000000000003809E-2</v>
      </c>
      <c r="DZ212" s="16">
        <f t="shared" si="260"/>
        <v>0.32999999999999829</v>
      </c>
      <c r="EA212" s="16">
        <f t="shared" si="260"/>
        <v>4.5999999999999375E-2</v>
      </c>
      <c r="EB212" s="16">
        <f t="shared" si="260"/>
        <v>2.1000000000000796E-2</v>
      </c>
      <c r="EC212" s="16">
        <f t="shared" si="260"/>
        <v>-3.0000000000001137E-3</v>
      </c>
      <c r="ED212" s="16">
        <f t="shared" si="260"/>
        <v>7.0000000000000284E-2</v>
      </c>
      <c r="EE212" s="16">
        <f t="shared" si="260"/>
        <v>0.21900000000000119</v>
      </c>
      <c r="EF212" s="16">
        <f t="shared" si="260"/>
        <v>0.10099999999999909</v>
      </c>
      <c r="EG212" s="16">
        <f t="shared" si="260"/>
        <v>-9.0999999999993975E-2</v>
      </c>
      <c r="EH212" s="16">
        <f t="shared" si="260"/>
        <v>-9.7999999999998977E-2</v>
      </c>
      <c r="EI212" s="16">
        <f t="shared" si="260"/>
        <v>-7.2000000000002728E-2</v>
      </c>
      <c r="EJ212" s="16">
        <f t="shared" si="260"/>
        <v>0.28800000000000381</v>
      </c>
      <c r="EK212" s="16">
        <f t="shared" si="260"/>
        <v>-9.9999999999980105E-3</v>
      </c>
      <c r="EL212" s="16">
        <f t="shared" si="260"/>
        <v>-6.5999999999995396E-2</v>
      </c>
      <c r="EM212" s="16">
        <f t="shared" si="260"/>
        <v>1.5000000000000568E-2</v>
      </c>
      <c r="EN212" s="16">
        <f t="shared" si="260"/>
        <v>7.9999999999955662E-3</v>
      </c>
      <c r="EO212" s="16">
        <f t="shared" ref="EO212:FC212" si="261">EO199-EO180</f>
        <v>1.9540000000000006</v>
      </c>
      <c r="EP212" s="16">
        <f t="shared" si="261"/>
        <v>6.3000000000002387E-2</v>
      </c>
      <c r="EQ212" s="16">
        <f t="shared" si="261"/>
        <v>3.0000000000072191E-3</v>
      </c>
      <c r="ER212" s="16">
        <f t="shared" si="261"/>
        <v>8.5000000000000853E-2</v>
      </c>
      <c r="ES212" s="16">
        <f t="shared" si="261"/>
        <v>2.6000000000003354E-2</v>
      </c>
      <c r="ET212" s="16">
        <f t="shared" si="261"/>
        <v>7.0000000000050022E-3</v>
      </c>
      <c r="EU212" s="16">
        <f t="shared" si="261"/>
        <v>3.8999999999994373E-2</v>
      </c>
      <c r="EV212" s="16">
        <f t="shared" si="261"/>
        <v>-1.6999999999995907E-2</v>
      </c>
      <c r="EW212" s="16">
        <f t="shared" si="261"/>
        <v>-1.5999999999998238E-2</v>
      </c>
      <c r="EX212" s="16">
        <f t="shared" si="261"/>
        <v>5.2999999999997272E-2</v>
      </c>
      <c r="EY212" s="16">
        <f t="shared" si="261"/>
        <v>-4.2999999999992156E-2</v>
      </c>
      <c r="EZ212" s="16">
        <f t="shared" si="261"/>
        <v>-6.0000000000002274E-3</v>
      </c>
      <c r="FA212" s="16">
        <f t="shared" si="261"/>
        <v>-3.0999999999998806E-2</v>
      </c>
      <c r="FB212" s="16">
        <f t="shared" si="261"/>
        <v>-3.5000000000003695E-2</v>
      </c>
      <c r="FC212" s="16">
        <f t="shared" si="261"/>
        <v>-2.6999999999993918E-2</v>
      </c>
      <c r="FD212" s="16">
        <f t="shared" si="244"/>
        <v>2.300000000000324E-2</v>
      </c>
      <c r="FE212" s="16">
        <f t="shared" si="244"/>
        <v>-0.1769999999999996</v>
      </c>
      <c r="FF212" s="16">
        <f t="shared" si="244"/>
        <v>8.8000000000000966E-2</v>
      </c>
      <c r="FG212" s="16">
        <f t="shared" si="244"/>
        <v>2.0000000000024443E-3</v>
      </c>
      <c r="FH212" s="16">
        <f t="shared" si="244"/>
        <v>-5.2999999999997272E-2</v>
      </c>
      <c r="FI212" s="16">
        <f t="shared" ref="FI212:GW212" si="262">FI199-FI180</f>
        <v>-2.4000000000000909E-2</v>
      </c>
      <c r="FJ212" s="16">
        <f t="shared" si="262"/>
        <v>-4.399999999999693E-2</v>
      </c>
      <c r="FK212" s="16">
        <f t="shared" si="262"/>
        <v>-5.9999999999995168E-2</v>
      </c>
      <c r="FL212" s="16">
        <f t="shared" si="262"/>
        <v>-2.1999999999998465E-2</v>
      </c>
      <c r="FM212" s="16">
        <f t="shared" si="262"/>
        <v>-9.9999999999766942E-4</v>
      </c>
      <c r="FN212" s="16">
        <f t="shared" si="262"/>
        <v>-48.093999999999994</v>
      </c>
      <c r="FO212" s="16">
        <f t="shared" si="262"/>
        <v>-1.4000000000002899E-2</v>
      </c>
      <c r="FP212" s="16">
        <f t="shared" si="262"/>
        <v>4.9999999999954525E-3</v>
      </c>
      <c r="FQ212" s="16">
        <f t="shared" si="262"/>
        <v>-1.8000000000000682E-2</v>
      </c>
      <c r="FR212" s="16">
        <f t="shared" si="262"/>
        <v>-0.25500000000000256</v>
      </c>
      <c r="FS212" s="16">
        <f t="shared" si="262"/>
        <v>0.1629999999999967</v>
      </c>
      <c r="FT212" s="16">
        <f t="shared" si="262"/>
        <v>-4.0000000000048885E-3</v>
      </c>
      <c r="FU212" s="16">
        <f t="shared" si="262"/>
        <v>1.1119999999999948</v>
      </c>
      <c r="FV212" s="16">
        <f t="shared" si="262"/>
        <v>2.384999999999998</v>
      </c>
      <c r="FW212" s="16">
        <f t="shared" si="262"/>
        <v>-8.0000000000026716E-3</v>
      </c>
      <c r="FX212" s="16">
        <f t="shared" si="262"/>
        <v>-0.19000000000001194</v>
      </c>
      <c r="FY212" s="16">
        <f t="shared" si="262"/>
        <v>-0.61500000000000199</v>
      </c>
      <c r="FZ212" s="16">
        <f t="shared" si="262"/>
        <v>0.28099999999999881</v>
      </c>
      <c r="GA212" s="16">
        <f t="shared" si="262"/>
        <v>-2.3999999999993804E-2</v>
      </c>
      <c r="GB212" s="16">
        <f t="shared" si="262"/>
        <v>-0.3230000000000075</v>
      </c>
      <c r="GC212" s="16">
        <f t="shared" si="262"/>
        <v>0.15399999999999636</v>
      </c>
      <c r="GD212" s="16">
        <f t="shared" si="262"/>
        <v>0.28699999999999903</v>
      </c>
      <c r="GE212" s="16">
        <f t="shared" si="262"/>
        <v>0.16300000000000381</v>
      </c>
      <c r="GF212" s="16">
        <f t="shared" si="262"/>
        <v>0.25699999999999079</v>
      </c>
      <c r="GG212" s="16">
        <f t="shared" si="262"/>
        <v>0.19200000000000017</v>
      </c>
      <c r="GH212" s="16">
        <f t="shared" si="262"/>
        <v>0.14399999999999835</v>
      </c>
      <c r="GI212" s="16">
        <f t="shared" si="262"/>
        <v>-9.1000000000008185E-2</v>
      </c>
      <c r="GJ212" s="16">
        <f t="shared" si="262"/>
        <v>0.14100000000000534</v>
      </c>
      <c r="GK212" s="16">
        <f t="shared" si="262"/>
        <v>0.12299999999999756</v>
      </c>
      <c r="GL212" s="16">
        <f t="shared" si="262"/>
        <v>0.22900000000000631</v>
      </c>
      <c r="GM212" s="16">
        <f t="shared" si="262"/>
        <v>0.11399999999999721</v>
      </c>
      <c r="GN212" s="16">
        <f t="shared" si="262"/>
        <v>-9.9000000000003752E-2</v>
      </c>
      <c r="GO212" s="16">
        <f t="shared" si="262"/>
        <v>0.117999999999995</v>
      </c>
      <c r="GP212" s="16">
        <f t="shared" si="262"/>
        <v>0.27299999999999613</v>
      </c>
      <c r="GQ212" s="16">
        <f t="shared" si="262"/>
        <v>9.5000000000005969E-2</v>
      </c>
      <c r="GR212" s="16">
        <f t="shared" si="262"/>
        <v>2.0000000000003126E-2</v>
      </c>
      <c r="GS212" s="16">
        <f t="shared" si="262"/>
        <v>-0.16500000000000625</v>
      </c>
      <c r="GT212" s="16">
        <f t="shared" si="262"/>
        <v>0.17399999999999238</v>
      </c>
      <c r="GU212" s="16">
        <f t="shared" si="262"/>
        <v>-3.0000000000001137E-3</v>
      </c>
      <c r="GV212" s="16">
        <f t="shared" si="262"/>
        <v>0.16899999999998983</v>
      </c>
      <c r="GW212" s="16">
        <f t="shared" si="262"/>
        <v>0.44500000000000028</v>
      </c>
      <c r="GX212" s="16">
        <f t="shared" ref="GX212:HU212" si="263">GX199-GX180</f>
        <v>-2.2259999999999991</v>
      </c>
      <c r="GY212" s="16">
        <f t="shared" si="263"/>
        <v>-0.3089999999999975</v>
      </c>
      <c r="GZ212" s="16">
        <f t="shared" si="263"/>
        <v>3.0699999999999932</v>
      </c>
      <c r="HA212" s="16">
        <f t="shared" si="263"/>
        <v>0.89200000000000301</v>
      </c>
      <c r="HB212" s="16">
        <f t="shared" si="263"/>
        <v>0.56900000000000261</v>
      </c>
      <c r="HC212" s="16">
        <f t="shared" si="263"/>
        <v>0.85199999999999676</v>
      </c>
      <c r="HD212" s="16">
        <f t="shared" si="263"/>
        <v>0.28800000000000381</v>
      </c>
      <c r="HE212" s="16">
        <f t="shared" si="263"/>
        <v>-2.1069999999999993</v>
      </c>
      <c r="HF212" s="16">
        <f t="shared" si="263"/>
        <v>0.8230000000000004</v>
      </c>
      <c r="HG212" s="16">
        <f t="shared" si="263"/>
        <v>3.1060000000000016</v>
      </c>
      <c r="HH212" s="16">
        <f t="shared" si="263"/>
        <v>0.43299999999999983</v>
      </c>
      <c r="HI212" s="16">
        <f t="shared" si="263"/>
        <v>0.19299999999999073</v>
      </c>
      <c r="HJ212" s="16">
        <f t="shared" si="263"/>
        <v>0.34600000000000364</v>
      </c>
      <c r="HK212" s="16">
        <f t="shared" si="263"/>
        <v>0.66399999999999437</v>
      </c>
      <c r="HL212" s="16">
        <f t="shared" si="263"/>
        <v>-2.2279999999999944</v>
      </c>
      <c r="HM212" s="16">
        <f t="shared" si="263"/>
        <v>0.50200000000000955</v>
      </c>
      <c r="HN212" s="16">
        <f t="shared" si="263"/>
        <v>2.9899999999999949</v>
      </c>
      <c r="HO212" s="16">
        <f t="shared" si="263"/>
        <v>0.4859999999999971</v>
      </c>
      <c r="HP212" s="16">
        <f t="shared" si="263"/>
        <v>0.96099999999998431</v>
      </c>
      <c r="HQ212" s="16">
        <f t="shared" si="263"/>
        <v>0.89699999999999136</v>
      </c>
      <c r="HR212" s="16">
        <f t="shared" si="263"/>
        <v>0.79999999999999716</v>
      </c>
      <c r="HS212" s="16">
        <f t="shared" si="263"/>
        <v>-2.517000000000003</v>
      </c>
      <c r="HT212" s="16">
        <f t="shared" si="263"/>
        <v>0.23200000000000642</v>
      </c>
      <c r="HU212" s="16">
        <f t="shared" si="263"/>
        <v>3.9420000000000073</v>
      </c>
    </row>
    <row r="213" spans="1:229" x14ac:dyDescent="0.15">
      <c r="A213" s="42"/>
      <c r="B213" s="42"/>
      <c r="C213" s="42"/>
      <c r="D213" s="42"/>
      <c r="E213" s="42"/>
      <c r="F213" s="42"/>
      <c r="G213" s="42"/>
      <c r="H213" s="19">
        <f>H183-H214</f>
        <v>4.7000000000000028</v>
      </c>
      <c r="I213" s="42"/>
      <c r="J213" s="42"/>
      <c r="K213" s="42"/>
      <c r="L213" s="42"/>
      <c r="M213" s="42"/>
      <c r="N213" s="42"/>
      <c r="O213" s="19">
        <f>O183-O214</f>
        <v>78.399999999999991</v>
      </c>
      <c r="P213" s="42"/>
      <c r="Q213" s="42"/>
      <c r="R213" s="42"/>
      <c r="S213" s="42"/>
      <c r="T213" s="42"/>
      <c r="U213" s="42"/>
      <c r="V213" s="19">
        <f>V183-V214</f>
        <v>73.699999999999989</v>
      </c>
      <c r="W213" s="42"/>
      <c r="X213" s="42"/>
      <c r="Y213" s="42"/>
      <c r="Z213" s="42"/>
      <c r="AA213" s="42"/>
      <c r="AB213" s="42"/>
      <c r="AC213" s="19">
        <f>AC183-AC214</f>
        <v>63.2</v>
      </c>
      <c r="AD213" s="42"/>
      <c r="AE213" s="42"/>
      <c r="AF213" s="42"/>
      <c r="AG213" s="42"/>
      <c r="AH213" s="42"/>
      <c r="AI213" s="42"/>
      <c r="AJ213" s="19">
        <f>AJ183-AJ214</f>
        <v>70.399999999999991</v>
      </c>
      <c r="AQ213" s="19">
        <f>AQ183-AQ214</f>
        <v>73.600000000000009</v>
      </c>
      <c r="AX213" s="19">
        <f>AX183-AX214</f>
        <v>90.239999999999938</v>
      </c>
      <c r="BE213" s="19">
        <f>BE183-BE214</f>
        <v>78.139999999999958</v>
      </c>
      <c r="BL213" s="19">
        <f>BL183-BL214</f>
        <v>65.209999999999951</v>
      </c>
      <c r="BS213" s="19">
        <f>BS183-BS214</f>
        <v>63.99999999999995</v>
      </c>
      <c r="BZ213" s="19">
        <f>BZ183-BZ214</f>
        <v>73.339999999999947</v>
      </c>
      <c r="CG213" s="19">
        <f>CG183-CG214</f>
        <v>94.489999999999952</v>
      </c>
      <c r="CN213" s="19">
        <f>CN183-CN214</f>
        <v>68.099999999999937</v>
      </c>
      <c r="CU213" s="19">
        <f>CU183-CU214</f>
        <v>66.199999999999932</v>
      </c>
      <c r="DB213" s="19">
        <f>DB183-DB214</f>
        <v>52.299999999999926</v>
      </c>
      <c r="DI213" s="19">
        <f>DI183-DI214</f>
        <v>62.869999999999933</v>
      </c>
      <c r="DP213" s="19">
        <f>DP183-DP214</f>
        <v>44.789999999999935</v>
      </c>
      <c r="DW213" s="19">
        <f>DW183-DW214</f>
        <v>74.359999999999943</v>
      </c>
      <c r="ED213" s="19">
        <f>ED183-ED214</f>
        <v>59.989999999999945</v>
      </c>
      <c r="EK213" s="19">
        <f>EK183-EK214</f>
        <v>71.88999999999993</v>
      </c>
      <c r="ER213" s="19">
        <f>ER183-ER214</f>
        <v>113.41999999999999</v>
      </c>
      <c r="EY213" s="19">
        <f>EY183-EY214</f>
        <v>89.129999999999939</v>
      </c>
      <c r="FF213" s="19">
        <f>FF183-FF214</f>
        <v>95.889999999999986</v>
      </c>
      <c r="FM213" s="19">
        <f>FM183-FM214</f>
        <v>85.210000000000008</v>
      </c>
      <c r="FT213" s="19">
        <f>FT183-FT214</f>
        <v>111.86000000000001</v>
      </c>
      <c r="GA213" s="19">
        <f>GA183-GA214</f>
        <v>55.339999999999954</v>
      </c>
      <c r="GH213" s="19">
        <f>GH183-GH214</f>
        <v>39.939999999999955</v>
      </c>
      <c r="GO213" s="19">
        <f>GO183-GO214</f>
        <v>44.710000000000008</v>
      </c>
      <c r="GV213" s="19">
        <f>GV183-GV214</f>
        <v>2.220000000000006</v>
      </c>
      <c r="HC213" s="19">
        <f>HC183-HC214</f>
        <v>4.6599999999999575</v>
      </c>
      <c r="HJ213" s="19">
        <f>HJ183-HJ214</f>
        <v>-27.340000000000003</v>
      </c>
    </row>
    <row r="214" spans="1:229" x14ac:dyDescent="0.15">
      <c r="A214" s="42"/>
      <c r="B214" s="76"/>
      <c r="C214" s="76"/>
      <c r="D214" s="42"/>
      <c r="E214" s="42"/>
      <c r="F214" s="42"/>
      <c r="G214" s="42"/>
      <c r="H214" s="15">
        <f>SUM(B211:H211)</f>
        <v>14.299999999999997</v>
      </c>
      <c r="I214" s="76"/>
      <c r="J214" s="76"/>
      <c r="K214" s="42"/>
      <c r="L214" s="42"/>
      <c r="M214" s="42"/>
      <c r="N214" s="42"/>
      <c r="O214" s="15">
        <f>SUM(I211:O211)</f>
        <v>-46.399999999999991</v>
      </c>
      <c r="P214" s="86">
        <f>P215+(3.05*7)</f>
        <v>45.95</v>
      </c>
      <c r="Q214" s="86"/>
      <c r="R214" s="42"/>
      <c r="S214" s="42"/>
      <c r="T214" s="42"/>
      <c r="U214" s="42"/>
      <c r="V214" s="15">
        <f>SUM(P211:V211)</f>
        <v>-15.699999999999996</v>
      </c>
      <c r="W214" s="86">
        <f>W215+(-1.95*7)</f>
        <v>20.650000000000013</v>
      </c>
      <c r="X214" s="76"/>
      <c r="Y214" s="42"/>
      <c r="Z214" s="42"/>
      <c r="AA214" s="42"/>
      <c r="AB214" s="42"/>
      <c r="AC214" s="15">
        <f>SUM(W211:AC211)</f>
        <v>-17.200000000000003</v>
      </c>
      <c r="AD214" s="86">
        <f>AD215+(-2.99*7)</f>
        <v>34.869999999999997</v>
      </c>
      <c r="AE214" s="76"/>
      <c r="AF214" s="42"/>
      <c r="AG214" s="42"/>
      <c r="AH214" s="42"/>
      <c r="AI214" s="42"/>
      <c r="AJ214" s="15">
        <f>SUM(AD211:AJ211)</f>
        <v>-15.399999999999991</v>
      </c>
      <c r="AK214" s="86">
        <f>AK215+(1.65*7)</f>
        <v>59.150000000000006</v>
      </c>
      <c r="AQ214" s="15">
        <f>SUM(AK211:AQ211)</f>
        <v>-17.600000000000009</v>
      </c>
      <c r="AR214" s="86">
        <f>AR215+(0.55*7)</f>
        <v>29.249999999999993</v>
      </c>
      <c r="AX214" s="15">
        <f>SUM(AR211:AX211)</f>
        <v>-12.200000000000003</v>
      </c>
      <c r="AY214" s="86">
        <f>AY215+(-0.01*7)</f>
        <v>26.690000000000062</v>
      </c>
      <c r="BE214" s="15">
        <f>SUM(AY211:BE211)</f>
        <v>-0.10000000000000142</v>
      </c>
      <c r="BF214" s="86">
        <f>BF215+(1*7)</f>
        <v>33.860000000000042</v>
      </c>
      <c r="BG214" s="39">
        <f>(AY214+AR214+AK214+AD214+W214)/5</f>
        <v>34.122000000000014</v>
      </c>
      <c r="BH214" s="39">
        <f>(AY214+AR214+AD214+W214)/4</f>
        <v>27.865000000000016</v>
      </c>
      <c r="BL214" s="15">
        <f>SUM(BF211:BL211)</f>
        <v>-1.2000000000000028</v>
      </c>
      <c r="BM214" s="86">
        <f>BM215+(-1.89*7)</f>
        <v>27.560000000000052</v>
      </c>
      <c r="BN214" s="39">
        <f>(BG214+AY214+AR214+AK214+AD214)/5</f>
        <v>36.816400000000016</v>
      </c>
      <c r="BO214" s="39">
        <f>(BG214+AY214+AR214+AD214)/4</f>
        <v>31.233000000000018</v>
      </c>
      <c r="BS214" s="15">
        <f>SUM(BM211:BS211)</f>
        <v>8.9999999999999929</v>
      </c>
      <c r="BT214" s="86">
        <f>BT215+(0.67*7)-5</f>
        <v>43.690000000000047</v>
      </c>
      <c r="BU214" s="87">
        <f>(BM214+BF214+AY214+AR214+AK214)/5</f>
        <v>35.302000000000035</v>
      </c>
      <c r="BV214" s="87">
        <f>(BM214+BF214+AY214+AR214)/4</f>
        <v>29.340000000000039</v>
      </c>
      <c r="BZ214" s="15">
        <f>SUM(BT211:BZ211)</f>
        <v>-4.3000000000000043</v>
      </c>
      <c r="CA214" s="86">
        <f>CA215+(0.12*7)</f>
        <v>32.500000000000057</v>
      </c>
      <c r="CB214" s="87">
        <f>(BT214+BM214+BF214+AY214+AR214)/5</f>
        <v>32.210000000000043</v>
      </c>
      <c r="CC214" s="87">
        <f>(BT214+BM214+BF214+AY214)/4</f>
        <v>32.950000000000053</v>
      </c>
      <c r="CG214" s="15">
        <f>SUM(CA211:CG211)</f>
        <v>2.5000000000000071</v>
      </c>
      <c r="CH214" s="86">
        <f>CH215+(1.95*7)</f>
        <v>29.160000000000046</v>
      </c>
      <c r="CI214" s="87">
        <f>(CA214+BT214+BM214+BF214+AY214)/5</f>
        <v>32.860000000000056</v>
      </c>
      <c r="CJ214" s="87">
        <f>(CA214+BT214+BM214+BF214)/4</f>
        <v>34.402500000000053</v>
      </c>
      <c r="CN214" s="15">
        <f>SUM(CH211:CN211)</f>
        <v>1.8999999999999986</v>
      </c>
      <c r="CO214" s="86">
        <f>CO215+(-0.07*7)</f>
        <v>27.410000000000064</v>
      </c>
      <c r="CP214" s="87">
        <f>(CH214+CA214+BT214+BM214+BF214)/5</f>
        <v>33.354000000000049</v>
      </c>
      <c r="CQ214" s="87">
        <f>(CH214+CA214+BT214+BM214)/4</f>
        <v>33.227500000000049</v>
      </c>
      <c r="CU214" s="15">
        <f>SUM(CO211:CU211)</f>
        <v>-12.200000000000003</v>
      </c>
      <c r="CV214" s="86">
        <f>CV215+(-1.2*7)</f>
        <v>9.4000000000000679</v>
      </c>
      <c r="CW214" s="87">
        <f>(CO214+CH214+CA214+BT214+BM214)/5</f>
        <v>32.064000000000057</v>
      </c>
      <c r="CX214" s="87">
        <f>(CO214+CH214+CA214+BT214)/4</f>
        <v>33.190000000000055</v>
      </c>
      <c r="DB214" s="15">
        <f>SUM(CV211:DB211)</f>
        <v>10.699999999999996</v>
      </c>
      <c r="DC214" s="86">
        <f>DC215+(-1.1*7)</f>
        <v>17.000000000000071</v>
      </c>
      <c r="DD214" s="87">
        <f>(CV214+CO214+CH214+CA214+BT214)/5</f>
        <v>28.432000000000055</v>
      </c>
      <c r="DE214" s="87">
        <f>(CV214+CO214+CH214+CA214)/4</f>
        <v>24.617500000000057</v>
      </c>
      <c r="DI214" s="15">
        <f>SUM(DC211:DI211)</f>
        <v>2.0999999999999943</v>
      </c>
      <c r="DJ214" s="86">
        <f>DJ215+(0.61*7)</f>
        <v>21.400000000000066</v>
      </c>
      <c r="DK214" s="87">
        <f>(DC214+CV214+CO214+CH214+CA214)/5</f>
        <v>23.094000000000062</v>
      </c>
      <c r="DL214" s="87">
        <f>(DC214+CV214+CO214+CH214)/4</f>
        <v>20.742500000000064</v>
      </c>
      <c r="DP214" s="15">
        <f>SUM(DJ211:DP211)</f>
        <v>7.2000000000000028</v>
      </c>
      <c r="DQ214" s="86">
        <f>DQ215+(0.06*7)</f>
        <v>5.6300000000000647</v>
      </c>
      <c r="DR214" s="87">
        <f>(DJ214+DC214+CV214+CO214+CH214)/5</f>
        <v>20.874000000000063</v>
      </c>
      <c r="DS214" s="87">
        <f>(DJ214+DC214+CV214+CO214)/4</f>
        <v>18.802500000000066</v>
      </c>
      <c r="DW214" s="15">
        <f>SUM(DQ211:DW211)</f>
        <v>-19.399999999999999</v>
      </c>
      <c r="DX214" s="86">
        <f>DX215+(1.21*7)</f>
        <v>20.110000000000056</v>
      </c>
      <c r="DY214" s="87">
        <f>(DQ214+DJ214+DC214+CV214+CO214)/5</f>
        <v>16.168000000000067</v>
      </c>
      <c r="DZ214" s="87">
        <f>(DQ214+DJ214+DC214+CV214)/4</f>
        <v>13.357500000000067</v>
      </c>
      <c r="ED214" s="15">
        <f>SUM(DX211:ED211)</f>
        <v>-8.0000000000000071</v>
      </c>
      <c r="EE214" s="86">
        <f>EE215+(-1.01*7)</f>
        <v>8.9400000000000546</v>
      </c>
      <c r="EF214" s="87">
        <f>(DX214+DQ214+DJ214+DC214+CV214)/5</f>
        <v>14.708000000000064</v>
      </c>
      <c r="EG214" s="87">
        <f>(DX214+DQ214+DJ214+DC214)/4</f>
        <v>16.035000000000064</v>
      </c>
      <c r="EK214" s="15">
        <f>SUM(EE211:EK211)</f>
        <v>-29.899999999999991</v>
      </c>
      <c r="EL214" s="86">
        <f>EL215+(-0.3*7)</f>
        <v>3.0100000000000704</v>
      </c>
      <c r="EM214" s="87">
        <f>(EE214+DX214+DQ214+DJ214+DC214)/5</f>
        <v>14.616000000000062</v>
      </c>
      <c r="EN214" s="87">
        <f>(EE214+DX214+DQ214+DJ214)/4</f>
        <v>14.02000000000006</v>
      </c>
      <c r="ER214" s="15">
        <f>SUM(EL211:ER211)</f>
        <v>-41.399999999999984</v>
      </c>
      <c r="ES214" s="86">
        <f>ES215+(1.89*7)</f>
        <v>-5.1899999999999888</v>
      </c>
      <c r="ET214" s="87">
        <f>(EL214+EE214+DX214+DQ214+DJ214)/5</f>
        <v>11.818000000000064</v>
      </c>
      <c r="EU214" s="87">
        <f>(EL214+EE214+DX214+DQ214)/4</f>
        <v>9.4225000000000616</v>
      </c>
      <c r="EY214" s="15">
        <f>SUM(ES211:EY211)</f>
        <v>-22.099999999999994</v>
      </c>
      <c r="EZ214" s="86">
        <f>EZ215+(-0.27*7)</f>
        <v>-1.0199999999999387</v>
      </c>
      <c r="FA214" s="87">
        <f>(ES214+EL214+EE214+DX214+DQ214)/5</f>
        <v>6.5000000000000515</v>
      </c>
      <c r="FB214" s="87">
        <f>(ES214+EL214+EE214+DX214)/4</f>
        <v>6.7175000000000482</v>
      </c>
      <c r="FF214" s="15">
        <f>SUM(EZ211:FF211)</f>
        <v>-18.899999999999991</v>
      </c>
      <c r="FG214" s="86">
        <f>FG215+(0.88*7)</f>
        <v>1.2700000000000138</v>
      </c>
      <c r="FH214" s="87">
        <f>(EZ214+ES214+EL214+EE214+DX214)/5</f>
        <v>5.1700000000000506</v>
      </c>
      <c r="FI214" s="87">
        <f>(EZ214+ES214+EL214+EE214)/4</f>
        <v>1.4350000000000493</v>
      </c>
      <c r="FM214" s="15">
        <f>SUM(FG211:FM211)</f>
        <v>-7.1999999999999957</v>
      </c>
      <c r="FN214" s="86">
        <f>FN215+(-0.34*7)</f>
        <v>-21.590000000000007</v>
      </c>
      <c r="FO214" s="87">
        <f>(FG214+EZ214+ES214+EL214+EE214)/5</f>
        <v>1.4020000000000423</v>
      </c>
      <c r="FP214" s="88">
        <f>(FG214+EZ214+ES214+EL214)/4</f>
        <v>-0.48249999999996096</v>
      </c>
      <c r="FT214" s="15">
        <f>SUM(FN211:FT211)</f>
        <v>-49.900000000000006</v>
      </c>
      <c r="FU214" s="86">
        <f>FU215+(-3.45*7)</f>
        <v>-65.010000000000019</v>
      </c>
      <c r="FV214" s="88">
        <f>(FN214+FG214+EZ214+ES214+EL214)/5</f>
        <v>-4.7039999999999704</v>
      </c>
      <c r="FW214" s="88">
        <f>(FN214+FG214+EZ214+ES214)/4</f>
        <v>-6.6324999999999807</v>
      </c>
      <c r="GA214" s="15">
        <f>SUM(FU211:GA211)</f>
        <v>-26.300000000000004</v>
      </c>
      <c r="GB214" s="86">
        <f>GB215+(1.24*7)</f>
        <v>10.340000000000046</v>
      </c>
      <c r="GC214" s="88">
        <f>(FU214+FN214+FG214+EZ214+ES214)/5</f>
        <v>-18.307999999999986</v>
      </c>
      <c r="GD214" s="88">
        <f>(FU214+FN214+FG214+EZ214)/4</f>
        <v>-21.587499999999988</v>
      </c>
      <c r="GH214" s="15">
        <f>SUM(GB211:GH211)</f>
        <v>31.099999999999994</v>
      </c>
      <c r="GI214" s="86">
        <f>GI215+(-1.4*7)</f>
        <v>-24.739999999999952</v>
      </c>
      <c r="GJ214" s="88">
        <f>(GB214+FU214+FN214+FG214+EZ214)/5</f>
        <v>-15.20199999999998</v>
      </c>
      <c r="GK214" s="88">
        <f>(GB214+FU214+FN214+FG214)/4</f>
        <v>-18.747499999999992</v>
      </c>
      <c r="GO214" s="15">
        <f>SUM(GI211:GO211)</f>
        <v>25.299999999999997</v>
      </c>
      <c r="GP214" s="86">
        <f>GP215+(-1.29*7)</f>
        <v>-30.740000000000009</v>
      </c>
      <c r="GQ214" s="88">
        <f>(GI214+GB214+FU214+FN214+FG214)/5</f>
        <v>-19.945999999999984</v>
      </c>
      <c r="GR214" s="88">
        <f>(GI214+GB214+FU214+FN214)/4</f>
        <v>-25.249999999999982</v>
      </c>
      <c r="GV214" s="15">
        <f>SUM(GP211:GV211)</f>
        <v>33.799999999999997</v>
      </c>
      <c r="GW214" s="86">
        <f>GW215+(0.43*7)</f>
        <v>7.7899999999999938</v>
      </c>
      <c r="GX214" s="88">
        <f>(GP214+GI214+GB214+FU214+FN214)/5</f>
        <v>-26.347999999999992</v>
      </c>
      <c r="GY214" s="88">
        <f>(GP214+GI214+GB214+FU214)/4</f>
        <v>-27.537499999999984</v>
      </c>
      <c r="HC214" s="15">
        <f>SUM(GW211:HC211)</f>
        <v>-10.70000000000001</v>
      </c>
      <c r="HD214" s="86">
        <f>HD215+(-2.28*7)</f>
        <v>-17.619999999999955</v>
      </c>
      <c r="HE214" s="88">
        <f>(GW214+GP214+GI214+GB214+FU214)/5</f>
        <v>-20.471999999999987</v>
      </c>
      <c r="HF214" s="88">
        <f>(GW214+GP214+GI214+GB214)/4</f>
        <v>-9.3374999999999808</v>
      </c>
      <c r="HJ214" s="15">
        <f>SUM(HD211:HJ211)</f>
        <v>-66.7</v>
      </c>
      <c r="HK214" s="86">
        <f>HK215+(-2.28*7)</f>
        <v>-18.619999999999997</v>
      </c>
      <c r="HL214" s="88">
        <f>(HD214+GW214+GP214+GI214+GB214)/5</f>
        <v>-10.993999999999975</v>
      </c>
      <c r="HM214" s="88">
        <f>(HD214+GW214+GP214+GI214)/4</f>
        <v>-16.327499999999979</v>
      </c>
    </row>
    <row r="215" spans="1:229" x14ac:dyDescent="0.15">
      <c r="A215" s="9"/>
      <c r="B215" s="57"/>
      <c r="C215" s="57"/>
      <c r="D215" s="9"/>
      <c r="E215" s="9"/>
      <c r="F215" s="9"/>
      <c r="G215" s="9"/>
      <c r="H215" s="9">
        <v>46</v>
      </c>
      <c r="I215" s="9">
        <f>H215-H213</f>
        <v>41.3</v>
      </c>
      <c r="J215" s="85">
        <f>($IT$134+$IM$134+$IF$134+$HY$134+$HR$134+$HK$134+$HD$134)/7</f>
        <v>46.610000000000007</v>
      </c>
      <c r="K215" s="9"/>
      <c r="L215" s="9"/>
      <c r="M215" s="9"/>
      <c r="N215" s="9"/>
      <c r="O215" s="9">
        <v>103</v>
      </c>
      <c r="P215" s="57">
        <f>O215-O213</f>
        <v>24.600000000000009</v>
      </c>
      <c r="Q215" s="85">
        <f>($IT$134+$IM$134+$IF$134+$HY$134+$HR$134+$HK$134+I215)/7</f>
        <v>47.337142857142865</v>
      </c>
      <c r="R215" s="9"/>
      <c r="S215" s="9"/>
      <c r="T215" s="9"/>
      <c r="U215" s="9"/>
      <c r="V215" s="9">
        <v>108</v>
      </c>
      <c r="W215" s="57">
        <f>V215-V213</f>
        <v>34.300000000000011</v>
      </c>
      <c r="X215" s="85">
        <f>($IT$134+$IM$134+$IF$134+$HY$134+$HR$134+I215+P215)/7</f>
        <v>42.55142857142858</v>
      </c>
      <c r="Y215" s="9"/>
      <c r="Z215" s="9"/>
      <c r="AA215" s="9"/>
      <c r="AB215" s="9"/>
      <c r="AC215" s="9">
        <v>119</v>
      </c>
      <c r="AD215" s="57">
        <f>AC215-AC213</f>
        <v>55.8</v>
      </c>
      <c r="AE215" s="85">
        <f>($IT$134+$IM$134+$IF$134+$HY$134+I215+P215+W215)/7</f>
        <v>38.758571428571443</v>
      </c>
      <c r="AF215" s="9"/>
      <c r="AG215" s="9"/>
      <c r="AH215" s="9"/>
      <c r="AI215" s="9"/>
      <c r="AJ215" s="9">
        <v>118</v>
      </c>
      <c r="AK215" s="57">
        <f>AJ215-AJ213</f>
        <v>47.600000000000009</v>
      </c>
      <c r="AL215" s="85">
        <f>($IT$134+$IM$134+$IF$134+I215+P215+W215+AD215)/7</f>
        <v>39.100000000000016</v>
      </c>
      <c r="AQ215" s="9">
        <v>99</v>
      </c>
      <c r="AR215" s="57">
        <f>AQ215-AQ213</f>
        <v>25.399999999999991</v>
      </c>
      <c r="AS215" s="85">
        <f>($IT$134+$IM$134+$I$215+$P$215+$W$215+$AD$215+$AK$215)/7</f>
        <v>39.070000000000007</v>
      </c>
      <c r="AX215" s="9">
        <v>117</v>
      </c>
      <c r="AY215" s="57">
        <f>AX215-AX213</f>
        <v>26.760000000000062</v>
      </c>
      <c r="AZ215" s="85">
        <f>($IT$134+$I$215+$P$215+$W$215+$AD$215+$AK$215+AR215)/7</f>
        <v>36.870000000000005</v>
      </c>
      <c r="BE215" s="9">
        <v>105</v>
      </c>
      <c r="BF215" s="57">
        <f>BE215-BE213</f>
        <v>26.860000000000042</v>
      </c>
      <c r="BG215" s="85">
        <f>($IT$134+$I$215+$P$215+$W$215+$AD$215+$AK$215+AY215)/7</f>
        <v>37.064285714285731</v>
      </c>
      <c r="BL215" s="9">
        <v>106</v>
      </c>
      <c r="BM215" s="57">
        <f>BL215-BL213</f>
        <v>40.790000000000049</v>
      </c>
      <c r="BN215" s="85">
        <f>($IT$134+$I$215+$P$215+$W$215+$AD$215+$AK$215+$AY$215+BF215)/8</f>
        <v>35.788750000000022</v>
      </c>
      <c r="BS215" s="9">
        <v>108</v>
      </c>
      <c r="BT215" s="57">
        <f>BS215-BS213</f>
        <v>44.00000000000005</v>
      </c>
      <c r="BU215" s="85">
        <f>($IT$134+$I$215+$P$215+$W$215+$AD$215+$AK$215+$AY$215+BM215)/8</f>
        <v>37.530000000000015</v>
      </c>
      <c r="BZ215" s="9">
        <v>105</v>
      </c>
      <c r="CA215" s="57">
        <f>BZ215-BZ213</f>
        <v>31.660000000000053</v>
      </c>
      <c r="CB215" s="85">
        <f>($IT$134+$I$215+$P$215+$W$215+$AD$215+$AK$215+$AY$215+BT215)/8</f>
        <v>37.93125000000002</v>
      </c>
      <c r="CG215" s="9">
        <v>110</v>
      </c>
      <c r="CH215" s="57">
        <f>CG215-CG213</f>
        <v>15.510000000000048</v>
      </c>
      <c r="CI215" s="85">
        <f>($IT$134+$I$215+$P$215+$W$215+$AD$215+$AK$215+$AY$215+CA215)/8</f>
        <v>36.388750000000016</v>
      </c>
      <c r="CN215" s="9">
        <v>96</v>
      </c>
      <c r="CO215" s="57">
        <f>CN215-CN213</f>
        <v>27.900000000000063</v>
      </c>
      <c r="CP215" s="85">
        <f>($I$215+$P$215+$W$215+$AD$215+$AK$215+$AY$215+$CA$215+$CH$215)/8</f>
        <v>34.691250000000018</v>
      </c>
      <c r="CU215" s="9">
        <v>84</v>
      </c>
      <c r="CV215" s="57">
        <f>CU215-CU213</f>
        <v>17.800000000000068</v>
      </c>
      <c r="CW215" s="85">
        <f>($P$215+$W$215+$AD$215+$AK$215+$AY$215+$CA$215+$CH$215+$CO$215)/8</f>
        <v>33.016250000000028</v>
      </c>
      <c r="DB215" s="9">
        <v>77</v>
      </c>
      <c r="DC215" s="57">
        <f>DB215-DB213</f>
        <v>24.700000000000074</v>
      </c>
      <c r="DD215" s="85">
        <f>($W$215+$AD$215+$AK$215+$AY$215+$CA$215+$CH$215+$CO$215+$CV$215)/8</f>
        <v>32.166250000000041</v>
      </c>
      <c r="DI215" s="9">
        <v>80</v>
      </c>
      <c r="DJ215" s="57">
        <f>DI215-DI213</f>
        <v>17.130000000000067</v>
      </c>
      <c r="DK215" s="85">
        <f>($IT$134+$I$215+$P$215+$W$215+$AD$215+$AK$215+$AY$215+DC215)/8</f>
        <v>35.518750000000026</v>
      </c>
      <c r="DP215" s="9">
        <v>50</v>
      </c>
      <c r="DQ215" s="57">
        <f>DP215-DP213</f>
        <v>5.2100000000000648</v>
      </c>
      <c r="DR215" s="85">
        <f>($IT$134+$I$215+$P$215+$W$215+$AD$215+$AK$215+$AY$215+DJ215)/8</f>
        <v>34.572500000000019</v>
      </c>
      <c r="DW215" s="9">
        <v>86</v>
      </c>
      <c r="DX215" s="57">
        <f>DW215-DW213</f>
        <v>11.640000000000057</v>
      </c>
      <c r="DY215" s="85">
        <f>($IT$134+$I$215+$P$215+$W$215+$AD$215+$AK$215+$AY$215+DQ215)/8</f>
        <v>33.082500000000024</v>
      </c>
      <c r="ED215" s="9">
        <v>76</v>
      </c>
      <c r="EE215" s="57">
        <f>ED215-ED213</f>
        <v>16.010000000000055</v>
      </c>
      <c r="EF215" s="85">
        <f>($IT$134+$I$215+$P$215+$W$215+$AD$215+$AK$215+$AY$215+DX215)/8</f>
        <v>33.886250000000018</v>
      </c>
      <c r="EK215" s="9">
        <v>77</v>
      </c>
      <c r="EL215" s="57">
        <f>EK215-EK213</f>
        <v>5.1100000000000705</v>
      </c>
      <c r="EM215" s="85">
        <f>($IT$134+$I$215+$P$215+$W$215+$AD$215+$AK$215+$AY$215+EE215)/8</f>
        <v>34.432500000000019</v>
      </c>
      <c r="ER215" s="9">
        <v>95</v>
      </c>
      <c r="ES215" s="57">
        <f>ER215-ER213</f>
        <v>-18.419999999999987</v>
      </c>
      <c r="ET215" s="85">
        <f>($IT$134+$I$215+$P$215+$W$215+$AD$215+$AK$215+$AY$215+EL215)/8</f>
        <v>33.070000000000022</v>
      </c>
      <c r="EY215" s="9">
        <v>90</v>
      </c>
      <c r="EZ215" s="57">
        <f>EY215-EY213</f>
        <v>0.87000000000006139</v>
      </c>
      <c r="FA215" s="85">
        <f>($IT$134+$I$215+$P$215+$W$215+$AD$215+$AK$215+$AY$215+ES215)/8</f>
        <v>30.128750000000014</v>
      </c>
      <c r="FF215" s="9">
        <v>91</v>
      </c>
      <c r="FG215" s="57">
        <f>FF215-FF213</f>
        <v>-4.8899999999999864</v>
      </c>
      <c r="FH215" s="85">
        <f>($IT$134+$I$215+$P$215+$W$215+$AD$215+$AK$215+$AY$215+EZ215)/8</f>
        <v>32.54000000000002</v>
      </c>
      <c r="FM215" s="9">
        <v>66</v>
      </c>
      <c r="FN215" s="57">
        <f>FM215-FM213</f>
        <v>-19.210000000000008</v>
      </c>
      <c r="FO215" s="85">
        <f>($IT$134+$I$215+$P$215+$W$215+$AD$215+$AK$215+$AY$215+FG215)/8</f>
        <v>31.820000000000014</v>
      </c>
      <c r="FT215" s="9">
        <v>71</v>
      </c>
      <c r="FU215" s="57">
        <f>FT215-FT213</f>
        <v>-40.860000000000014</v>
      </c>
      <c r="FV215" s="85">
        <f>($IT$134+$I$215+$P$215+$W$215+$AD$215+$AK$215+$AY$215+FN215)/8</f>
        <v>30.030000000000012</v>
      </c>
      <c r="GA215" s="9">
        <v>57</v>
      </c>
      <c r="GB215" s="57">
        <f>GA215-GA213</f>
        <v>1.6600000000000463</v>
      </c>
      <c r="GC215" s="85">
        <f>($IT$134+$I$215+$P$215+$W$215+$AD$215+$AK$215+$AY$215+FU215)/8</f>
        <v>27.323750000000011</v>
      </c>
      <c r="GH215" s="9">
        <v>25</v>
      </c>
      <c r="GI215" s="57">
        <f>GH215-GH213</f>
        <v>-14.939999999999955</v>
      </c>
      <c r="GJ215" s="85">
        <f>($IT$134+$I$215+$P$215+$W$215+$AD$215+$AK$215+$AY$215+GB215)/8</f>
        <v>32.638750000000016</v>
      </c>
      <c r="GO215" s="9">
        <v>23</v>
      </c>
      <c r="GP215" s="57">
        <f>GO215-GO213</f>
        <v>-21.710000000000008</v>
      </c>
      <c r="GQ215" s="85">
        <f>($IT$134+$I$215+$P$215+$W$215+$AD$215+$AK$215+$AY$215+GI215)/8</f>
        <v>30.56375000000002</v>
      </c>
      <c r="GV215" s="9">
        <v>7</v>
      </c>
      <c r="GW215" s="57">
        <f>GV215-GV213</f>
        <v>4.779999999999994</v>
      </c>
      <c r="GX215" s="85">
        <f>($IT$134+$I$215+$P$215+$W$215+$AD$215+$AK$215+$AY$215+GP215)/8</f>
        <v>29.717500000000012</v>
      </c>
      <c r="HC215" s="9">
        <v>3</v>
      </c>
      <c r="HD215" s="57">
        <f>HC215-HC213</f>
        <v>-1.6599999999999575</v>
      </c>
      <c r="HE215" s="85">
        <f>($IT$134+$I$215+$P$215+$W$215+$AD$215+$AK$215+$AY$215+GW215)/8</f>
        <v>33.028750000000009</v>
      </c>
      <c r="HJ215" s="9">
        <v>-30</v>
      </c>
      <c r="HK215" s="57">
        <f>HJ215-HJ213</f>
        <v>-2.6599999999999966</v>
      </c>
      <c r="HL215" s="85">
        <f>($IT$134+$I$215+$P$215+$W$215+$AD$215+$AK$215+$AY$215+HD215)/8</f>
        <v>32.223750000000017</v>
      </c>
    </row>
    <row r="216" spans="1:229" x14ac:dyDescent="0.15">
      <c r="A216" s="45"/>
      <c r="B216" s="77"/>
      <c r="C216" s="77"/>
      <c r="D216" s="45"/>
      <c r="E216" s="45"/>
      <c r="F216" s="45"/>
      <c r="G216" s="45"/>
      <c r="H216" s="45">
        <f>H215/H213</f>
        <v>9.7872340425531856</v>
      </c>
      <c r="I216" s="77"/>
      <c r="J216" s="77"/>
      <c r="K216" s="45"/>
      <c r="L216" s="45"/>
      <c r="M216" s="45"/>
      <c r="N216" s="45"/>
      <c r="O216" s="45">
        <f>O215/O213</f>
        <v>1.3137755102040818</v>
      </c>
      <c r="Q216" s="77"/>
      <c r="R216" s="45"/>
      <c r="S216" s="45"/>
      <c r="T216" s="45"/>
      <c r="U216" s="45"/>
      <c r="V216" s="45">
        <f>V215/V213</f>
        <v>1.4654002713704208</v>
      </c>
      <c r="X216" s="77"/>
      <c r="Y216" s="45"/>
      <c r="Z216" s="45"/>
      <c r="AA216" s="45"/>
      <c r="AB216" s="45"/>
      <c r="AC216" s="45">
        <f>AC215/AC213</f>
        <v>1.8829113924050631</v>
      </c>
      <c r="AE216" s="77"/>
      <c r="AF216" s="45"/>
      <c r="AG216" s="45"/>
      <c r="AH216" s="45"/>
      <c r="AI216" s="45"/>
      <c r="AJ216" s="45">
        <f>AJ215/AJ213</f>
        <v>1.6761363636363638</v>
      </c>
      <c r="AQ216" s="45">
        <f>AQ215/AQ213</f>
        <v>1.3451086956521738</v>
      </c>
      <c r="AX216" s="45">
        <f>AX215/AX213</f>
        <v>1.2965425531914903</v>
      </c>
      <c r="BE216" s="45">
        <f>BE215/BE213</f>
        <v>1.3437420015357058</v>
      </c>
      <c r="BL216" s="45">
        <f>BL215/BL213</f>
        <v>1.625517558656649</v>
      </c>
      <c r="BS216" s="45">
        <f>BS215/BS213</f>
        <v>1.6875000000000013</v>
      </c>
      <c r="BZ216" s="45">
        <f>BZ215/BZ213</f>
        <v>1.4316880283610591</v>
      </c>
      <c r="CG216" s="45">
        <f>CG215/CG213</f>
        <v>1.1641443538998841</v>
      </c>
      <c r="CN216" s="45">
        <f>CN215/CN213</f>
        <v>1.4096916299559483</v>
      </c>
      <c r="CU216" s="45">
        <f>CU215/CU213</f>
        <v>1.2688821752265873</v>
      </c>
      <c r="DB216" s="45">
        <f>DB215/DB213</f>
        <v>1.4722753346080326</v>
      </c>
      <c r="DI216" s="45">
        <f>DI215/DI213</f>
        <v>1.2724669953873085</v>
      </c>
      <c r="DP216" s="45">
        <f>DP215/DP213</f>
        <v>1.116320607278412</v>
      </c>
      <c r="DW216" s="45">
        <f>DW215/DW213</f>
        <v>1.1565357719203881</v>
      </c>
      <c r="ED216" s="45">
        <f>ED215/ED213</f>
        <v>1.2668778129688294</v>
      </c>
      <c r="EK216" s="45">
        <f>EK215/EK213</f>
        <v>1.0710808179162621</v>
      </c>
      <c r="ER216" s="45">
        <f>ER215/ER213</f>
        <v>0.83759478046199975</v>
      </c>
      <c r="EY216" s="45">
        <f>EY215/EY213</f>
        <v>1.0097610232245042</v>
      </c>
      <c r="FF216" s="45">
        <f>FF215/FF213</f>
        <v>0.94900406716028796</v>
      </c>
      <c r="FM216" s="45">
        <f>FM215/FM213</f>
        <v>0.77455697688064773</v>
      </c>
      <c r="FT216" s="45">
        <f>FT215/FT213</f>
        <v>0.63472197389594132</v>
      </c>
      <c r="GA216" s="45">
        <f>GA215/GA213</f>
        <v>1.029996385977594</v>
      </c>
      <c r="GH216" s="45">
        <f>GH215/GH213</f>
        <v>0.62593890836254451</v>
      </c>
      <c r="GO216" s="45">
        <f>GO215/GO213</f>
        <v>0.5144263028405277</v>
      </c>
      <c r="GV216" s="45">
        <f>GV215/GV213</f>
        <v>3.1531531531531445</v>
      </c>
      <c r="HC216" s="45">
        <f>HC215/HC213</f>
        <v>0.64377682403434067</v>
      </c>
      <c r="HJ216" s="45">
        <f>HJ215/HJ213</f>
        <v>1.0972933430870517</v>
      </c>
    </row>
    <row r="217" spans="1:229" x14ac:dyDescent="0.15">
      <c r="B217" s="32"/>
      <c r="C217" s="32"/>
      <c r="D217" s="1"/>
      <c r="E217" s="1"/>
      <c r="F217" s="1"/>
      <c r="G217" s="1"/>
      <c r="H217" s="1"/>
      <c r="I217" s="32"/>
      <c r="J217" s="32"/>
      <c r="P217" s="32"/>
      <c r="Q217" s="32"/>
      <c r="R217" s="1"/>
      <c r="S217" s="1"/>
      <c r="T217" s="1"/>
      <c r="U217" s="1"/>
      <c r="V217" s="1"/>
      <c r="W217" s="32"/>
      <c r="X217" s="32"/>
      <c r="AD217" s="32"/>
      <c r="AE217" s="32"/>
      <c r="AF217" s="1"/>
      <c r="AG217" s="1"/>
      <c r="AH217" s="1"/>
      <c r="AI217" s="1"/>
      <c r="AJ217" s="1"/>
    </row>
    <row r="218" spans="1:229" x14ac:dyDescent="0.15">
      <c r="B218" s="32"/>
      <c r="C218" s="32"/>
      <c r="D218" s="1"/>
      <c r="E218" s="1"/>
      <c r="F218" s="1"/>
      <c r="G218" s="1"/>
      <c r="H218" s="1"/>
      <c r="I218" s="32"/>
      <c r="J218" s="32"/>
      <c r="P218" s="32"/>
      <c r="Q218" s="32"/>
      <c r="R218" s="1"/>
      <c r="S218" s="1"/>
      <c r="T218" s="1"/>
      <c r="U218" s="1"/>
      <c r="V218" s="1"/>
      <c r="W218" s="32"/>
      <c r="X218" s="32"/>
      <c r="AD218" s="32"/>
      <c r="AE218" s="32"/>
      <c r="AF218" s="1"/>
      <c r="AG218" s="1"/>
      <c r="AH218" s="1"/>
      <c r="AI218" s="1"/>
      <c r="AJ218" s="1"/>
    </row>
    <row r="219" spans="1:229" x14ac:dyDescent="0.15">
      <c r="B219" s="32"/>
      <c r="C219" s="32"/>
      <c r="D219" s="1"/>
      <c r="E219" s="1"/>
      <c r="F219" s="1"/>
      <c r="G219" s="1"/>
      <c r="H219" s="52"/>
      <c r="I219" s="32"/>
      <c r="J219" s="32"/>
      <c r="O219" s="52"/>
      <c r="P219" s="32"/>
      <c r="Q219" s="32"/>
      <c r="R219" s="1"/>
      <c r="S219" s="1"/>
      <c r="T219" s="1"/>
      <c r="U219" s="1"/>
      <c r="V219" s="52"/>
      <c r="W219" s="32"/>
      <c r="X219" s="32"/>
      <c r="AC219" s="52"/>
      <c r="AD219" s="32"/>
      <c r="AE219" s="32"/>
      <c r="AF219" s="1"/>
      <c r="AG219" s="1"/>
      <c r="AH219" s="1"/>
      <c r="AI219" s="1"/>
      <c r="AJ219" s="52"/>
      <c r="AK219" s="32"/>
      <c r="AL219" s="32"/>
      <c r="AQ219" s="52"/>
      <c r="AX219" s="52"/>
      <c r="BE219" s="52"/>
      <c r="BL219" s="52"/>
      <c r="BS219" s="52"/>
      <c r="BZ219" s="52"/>
      <c r="CG219" s="52"/>
      <c r="CN219" s="52"/>
      <c r="CU219" s="52"/>
      <c r="DB219" s="52"/>
      <c r="DI219" s="52"/>
      <c r="DP219" s="52"/>
      <c r="DW219" s="52"/>
      <c r="ED219" s="52"/>
      <c r="EK219" s="52"/>
      <c r="ER219" s="52"/>
      <c r="EY219" s="52"/>
      <c r="FF219" s="52"/>
      <c r="FM219" s="52"/>
      <c r="FT219" s="52"/>
      <c r="GA219" s="52"/>
      <c r="GH219" s="52"/>
      <c r="GO219" s="52"/>
      <c r="GV219" s="52"/>
      <c r="HC219" s="52"/>
      <c r="HJ219" s="52"/>
    </row>
    <row r="220" spans="1:229" x14ac:dyDescent="0.15">
      <c r="B220" s="32"/>
      <c r="C220" s="32"/>
      <c r="D220" s="1"/>
      <c r="E220" s="1"/>
      <c r="F220" s="1" t="s">
        <v>42</v>
      </c>
      <c r="G220" s="47">
        <f>$IE$135</f>
        <v>0.51614209088148955</v>
      </c>
      <c r="H220" s="50">
        <f>H213*G220</f>
        <v>2.4258678271430023</v>
      </c>
      <c r="I220" s="32"/>
      <c r="J220" s="32"/>
      <c r="M220" s="1" t="s">
        <v>42</v>
      </c>
      <c r="N220" s="47">
        <f>$IE$135</f>
        <v>0.51614209088148955</v>
      </c>
      <c r="O220" s="50">
        <f>O213*N220</f>
        <v>40.465539925108779</v>
      </c>
      <c r="P220" s="32"/>
      <c r="Q220" s="32"/>
      <c r="R220" s="1"/>
      <c r="S220" s="1"/>
      <c r="T220" s="1" t="s">
        <v>42</v>
      </c>
      <c r="U220" s="47">
        <f>$IE$135</f>
        <v>0.51614209088148955</v>
      </c>
      <c r="V220" s="50">
        <f>V213*U220</f>
        <v>38.039672097965777</v>
      </c>
      <c r="W220" s="32"/>
      <c r="X220" s="32"/>
      <c r="AA220" s="1" t="s">
        <v>42</v>
      </c>
      <c r="AB220" s="47">
        <f>$O$216</f>
        <v>1.3137755102040818</v>
      </c>
      <c r="AC220" s="50">
        <f>AC213*AB220</f>
        <v>83.030612244897966</v>
      </c>
      <c r="AD220" s="32"/>
      <c r="AE220" s="32"/>
      <c r="AF220" s="1"/>
      <c r="AG220" s="1"/>
      <c r="AH220" s="1" t="s">
        <v>42</v>
      </c>
      <c r="AI220" s="47">
        <f>$O$216</f>
        <v>1.3137755102040818</v>
      </c>
      <c r="AJ220" s="50">
        <f>AJ213*AI220</f>
        <v>92.489795918367349</v>
      </c>
      <c r="AK220" s="32"/>
      <c r="AL220" s="32"/>
      <c r="AO220" s="1" t="s">
        <v>42</v>
      </c>
      <c r="AP220" s="47">
        <f>$O$216</f>
        <v>1.3137755102040818</v>
      </c>
      <c r="AQ220" s="50">
        <f>AQ213*AP220</f>
        <v>96.693877551020435</v>
      </c>
      <c r="AV220" s="1" t="s">
        <v>42</v>
      </c>
      <c r="AW220" s="47">
        <f>$O$216</f>
        <v>1.3137755102040818</v>
      </c>
      <c r="AX220" s="50">
        <f>AX213*AW220</f>
        <v>118.55510204081627</v>
      </c>
      <c r="BC220" s="1" t="s">
        <v>42</v>
      </c>
      <c r="BD220" s="47">
        <f>$AX$216</f>
        <v>1.2965425531914903</v>
      </c>
      <c r="BE220" s="50">
        <f>BE213*BD220</f>
        <v>101.311835106383</v>
      </c>
      <c r="BJ220" s="1" t="s">
        <v>42</v>
      </c>
      <c r="BK220" s="47">
        <f>$AX$216</f>
        <v>1.2965425531914903</v>
      </c>
      <c r="BL220" s="50">
        <f>BL213*BK220</f>
        <v>84.547539893617014</v>
      </c>
      <c r="BQ220" s="1" t="s">
        <v>42</v>
      </c>
      <c r="BR220" s="47">
        <f>$AX$216</f>
        <v>1.2965425531914903</v>
      </c>
      <c r="BS220" s="50">
        <f>BS213*BR220</f>
        <v>82.978723404255305</v>
      </c>
      <c r="BX220" s="1" t="s">
        <v>42</v>
      </c>
      <c r="BY220" s="47">
        <f>$AX$216</f>
        <v>1.2965425531914903</v>
      </c>
      <c r="BZ220" s="50">
        <f>BZ213*BY220</f>
        <v>95.088430851063819</v>
      </c>
      <c r="CE220" s="1" t="s">
        <v>42</v>
      </c>
      <c r="CF220" s="47">
        <f>$AX$216</f>
        <v>1.2965425531914903</v>
      </c>
      <c r="CG220" s="50">
        <f>CG213*CF220</f>
        <v>122.51030585106385</v>
      </c>
      <c r="CL220" s="1" t="s">
        <v>42</v>
      </c>
      <c r="CM220" s="47">
        <f>$CG$216</f>
        <v>1.1641443538998841</v>
      </c>
      <c r="CN220" s="50">
        <f>CN213*CM220</f>
        <v>79.27823050058204</v>
      </c>
      <c r="CS220" s="1" t="s">
        <v>42</v>
      </c>
      <c r="CT220" s="47">
        <f>$CG$216</f>
        <v>1.1641443538998841</v>
      </c>
      <c r="CU220" s="50">
        <f>CU213*CT220</f>
        <v>77.066356228172253</v>
      </c>
      <c r="CZ220" s="1" t="s">
        <v>42</v>
      </c>
      <c r="DA220" s="47">
        <f>$CG$216</f>
        <v>1.1641443538998841</v>
      </c>
      <c r="DB220" s="50">
        <f>DB213*DA220</f>
        <v>60.884749708963852</v>
      </c>
      <c r="DG220" s="1" t="s">
        <v>42</v>
      </c>
      <c r="DH220" s="47">
        <f>$CG$216</f>
        <v>1.1641443538998841</v>
      </c>
      <c r="DI220" s="50">
        <f>DI213*DH220</f>
        <v>73.189755529685641</v>
      </c>
      <c r="DN220" s="1" t="s">
        <v>42</v>
      </c>
      <c r="DO220" s="47">
        <f>$CG$216</f>
        <v>1.1641443538998841</v>
      </c>
      <c r="DP220" s="50">
        <f>DP213*DO220</f>
        <v>52.142025611175733</v>
      </c>
      <c r="DU220" s="1" t="s">
        <v>42</v>
      </c>
      <c r="DV220" s="47">
        <f>$DP$216</f>
        <v>1.116320607278412</v>
      </c>
      <c r="DW220" s="50">
        <f>DW213*DV220</f>
        <v>83.009600357222652</v>
      </c>
      <c r="EB220" s="1" t="s">
        <v>42</v>
      </c>
      <c r="EC220" s="47">
        <f>$DP$216</f>
        <v>1.116320607278412</v>
      </c>
      <c r="ED220" s="50">
        <f>ED213*EC220</f>
        <v>66.968073230631873</v>
      </c>
      <c r="EI220" s="1" t="s">
        <v>42</v>
      </c>
      <c r="EJ220" s="47">
        <f>$CG$216</f>
        <v>1.1641443538998841</v>
      </c>
      <c r="EK220" s="50">
        <f>EK213*EJ220</f>
        <v>83.690337601862595</v>
      </c>
      <c r="EP220" s="1" t="s">
        <v>42</v>
      </c>
      <c r="EQ220" s="47">
        <f>$EK$216</f>
        <v>1.0710808179162621</v>
      </c>
      <c r="ER220" s="50">
        <f>ER213*EQ220</f>
        <v>121.48198636806244</v>
      </c>
      <c r="EW220" s="1" t="s">
        <v>42</v>
      </c>
      <c r="EX220" s="47">
        <f>$EK$216</f>
        <v>1.0710808179162621</v>
      </c>
      <c r="EY220" s="50">
        <f>EY213*EX220</f>
        <v>95.46543330087637</v>
      </c>
      <c r="FD220" s="1" t="s">
        <v>42</v>
      </c>
      <c r="FE220" s="47">
        <f>$EK$216</f>
        <v>1.0710808179162621</v>
      </c>
      <c r="FF220" s="50">
        <f>FF213*FE220</f>
        <v>102.70593962999035</v>
      </c>
      <c r="FK220" s="1" t="s">
        <v>42</v>
      </c>
      <c r="FL220" s="47">
        <f>$EK$216</f>
        <v>1.0710808179162621</v>
      </c>
      <c r="FM220" s="50">
        <f>FM213*FL220</f>
        <v>91.266796494644694</v>
      </c>
      <c r="FR220" s="1" t="s">
        <v>42</v>
      </c>
      <c r="FS220" s="47">
        <f>$EK$216</f>
        <v>1.0710808179162621</v>
      </c>
      <c r="FT220" s="50">
        <f>FT213*FS220</f>
        <v>119.8111002921131</v>
      </c>
      <c r="FY220" s="1" t="s">
        <v>42</v>
      </c>
      <c r="FZ220" s="47">
        <f>$FM$216</f>
        <v>0.77455697688064773</v>
      </c>
      <c r="GA220" s="50">
        <f>GA213*FZ220</f>
        <v>42.863983100575012</v>
      </c>
      <c r="GF220" s="1" t="s">
        <v>42</v>
      </c>
      <c r="GG220" s="47">
        <f>$FM$216</f>
        <v>0.77455697688064773</v>
      </c>
      <c r="GH220" s="50">
        <f>GH213*GG220</f>
        <v>30.935805656613034</v>
      </c>
      <c r="GM220" s="1" t="s">
        <v>42</v>
      </c>
      <c r="GN220" s="47">
        <f>$FM$216</f>
        <v>0.77455697688064773</v>
      </c>
      <c r="GO220" s="50">
        <f>GO213*GN220</f>
        <v>34.630442436333766</v>
      </c>
      <c r="GT220" s="1" t="s">
        <v>42</v>
      </c>
      <c r="GU220" s="47">
        <f>$FM$216</f>
        <v>0.77455697688064773</v>
      </c>
      <c r="GV220" s="50">
        <f>GV213*GU220</f>
        <v>1.7195164886750425</v>
      </c>
      <c r="HA220" s="1" t="s">
        <v>42</v>
      </c>
      <c r="HB220" s="47">
        <f>$FM$216</f>
        <v>0.77455697688064773</v>
      </c>
      <c r="HC220" s="50">
        <f>HC213*HB220</f>
        <v>3.6094355122637856</v>
      </c>
      <c r="HH220" s="1" t="s">
        <v>42</v>
      </c>
      <c r="HI220" s="47">
        <f>$FM$216</f>
        <v>0.77455697688064773</v>
      </c>
      <c r="HJ220" s="50">
        <f>HJ213*HI220</f>
        <v>-21.176387747916912</v>
      </c>
    </row>
    <row r="221" spans="1:229" x14ac:dyDescent="0.15">
      <c r="B221" s="32"/>
      <c r="C221" s="32"/>
      <c r="D221" s="1"/>
      <c r="E221" s="1"/>
      <c r="F221" s="1" t="s">
        <v>43</v>
      </c>
      <c r="G221" s="47">
        <f>$DB$135</f>
        <v>1.1512553582363747</v>
      </c>
      <c r="H221" s="50">
        <f>H213*G221</f>
        <v>5.4109001837109645</v>
      </c>
      <c r="I221" s="32"/>
      <c r="J221" s="32"/>
      <c r="M221" s="1" t="s">
        <v>43</v>
      </c>
      <c r="N221" s="47">
        <f>$DB$135</f>
        <v>1.1512553582363747</v>
      </c>
      <c r="O221" s="50">
        <f>O213*N221</f>
        <v>90.258420085731771</v>
      </c>
      <c r="P221" s="32"/>
      <c r="Q221" s="32"/>
      <c r="R221" s="1"/>
      <c r="S221" s="1"/>
      <c r="T221" s="1" t="s">
        <v>43</v>
      </c>
      <c r="U221" s="47">
        <f>$DB$135</f>
        <v>1.1512553582363747</v>
      </c>
      <c r="V221" s="50">
        <f>V213*U221</f>
        <v>84.847519902020807</v>
      </c>
      <c r="W221" s="32"/>
      <c r="X221" s="32"/>
      <c r="AA221" s="1" t="s">
        <v>43</v>
      </c>
      <c r="AB221" s="47">
        <f>$V$216</f>
        <v>1.4654002713704208</v>
      </c>
      <c r="AC221" s="50">
        <f>AC213*AB221</f>
        <v>92.613297150610606</v>
      </c>
      <c r="AD221" s="32"/>
      <c r="AE221" s="32"/>
      <c r="AF221" s="1"/>
      <c r="AG221" s="1"/>
      <c r="AH221" s="1" t="s">
        <v>43</v>
      </c>
      <c r="AI221" s="47">
        <f>$AC$216</f>
        <v>1.8829113924050631</v>
      </c>
      <c r="AJ221" s="50">
        <f>AJ213*AI221</f>
        <v>132.55696202531644</v>
      </c>
      <c r="AK221" s="32"/>
      <c r="AL221" s="32"/>
      <c r="AO221" s="1" t="s">
        <v>43</v>
      </c>
      <c r="AP221" s="47">
        <f>$AC$216</f>
        <v>1.8829113924050631</v>
      </c>
      <c r="AQ221" s="50">
        <f>AQ213*AP221</f>
        <v>138.58227848101265</v>
      </c>
      <c r="AV221" s="1" t="s">
        <v>43</v>
      </c>
      <c r="AW221" s="47">
        <f>$AC$216</f>
        <v>1.8829113924050631</v>
      </c>
      <c r="AX221" s="50">
        <f>AX213*AW221</f>
        <v>169.91392405063277</v>
      </c>
      <c r="BC221" s="1" t="s">
        <v>43</v>
      </c>
      <c r="BD221" s="47">
        <f>$AC$216</f>
        <v>1.8829113924050631</v>
      </c>
      <c r="BE221" s="50">
        <f>BE213*BD221</f>
        <v>147.13069620253154</v>
      </c>
      <c r="BJ221" s="1" t="s">
        <v>43</v>
      </c>
      <c r="BK221" s="47">
        <f>$AC$216</f>
        <v>1.8829113924050631</v>
      </c>
      <c r="BL221" s="50">
        <f>BL213*BK221</f>
        <v>122.78465189873407</v>
      </c>
      <c r="BQ221" s="1" t="s">
        <v>43</v>
      </c>
      <c r="BR221" s="47">
        <f>$AC$216</f>
        <v>1.8829113924050631</v>
      </c>
      <c r="BS221" s="50">
        <f>BS213*BR221</f>
        <v>120.50632911392394</v>
      </c>
      <c r="BX221" s="1" t="s">
        <v>43</v>
      </c>
      <c r="BY221" s="47">
        <f>$BS$216</f>
        <v>1.6875000000000013</v>
      </c>
      <c r="BZ221" s="50">
        <f>BZ213*BY221</f>
        <v>123.76125</v>
      </c>
      <c r="CE221" s="1" t="s">
        <v>43</v>
      </c>
      <c r="CF221" s="47">
        <f>$BS$216</f>
        <v>1.6875000000000013</v>
      </c>
      <c r="CG221" s="50">
        <f>CG213*CF221</f>
        <v>159.45187500000006</v>
      </c>
      <c r="CL221" s="1" t="s">
        <v>43</v>
      </c>
      <c r="CM221" s="47">
        <f>$BS$216</f>
        <v>1.6875000000000013</v>
      </c>
      <c r="CN221" s="50">
        <f>CN213*CM221</f>
        <v>114.91874999999999</v>
      </c>
      <c r="CS221" s="1" t="s">
        <v>43</v>
      </c>
      <c r="CT221" s="47">
        <f>$BS$216</f>
        <v>1.6875000000000013</v>
      </c>
      <c r="CU221" s="50">
        <f>CU213*CT221</f>
        <v>111.71249999999998</v>
      </c>
      <c r="CZ221" s="1" t="s">
        <v>43</v>
      </c>
      <c r="DA221" s="47">
        <f>$BS$216</f>
        <v>1.6875000000000013</v>
      </c>
      <c r="DB221" s="50">
        <f>DB213*DA221</f>
        <v>88.256249999999952</v>
      </c>
      <c r="DG221" s="1" t="s">
        <v>43</v>
      </c>
      <c r="DH221" s="47">
        <f>$BS$216</f>
        <v>1.6875000000000013</v>
      </c>
      <c r="DI221" s="50">
        <f>DI213*DH221</f>
        <v>106.09312499999997</v>
      </c>
      <c r="DN221" s="1" t="s">
        <v>43</v>
      </c>
      <c r="DO221" s="47">
        <f>$BS$216</f>
        <v>1.6875000000000013</v>
      </c>
      <c r="DP221" s="50">
        <f>DP213*DO221</f>
        <v>75.583124999999953</v>
      </c>
      <c r="DU221" s="1" t="s">
        <v>43</v>
      </c>
      <c r="DV221" s="47">
        <f>$BS$216</f>
        <v>1.6875000000000013</v>
      </c>
      <c r="DW221" s="50">
        <f>DW213*DV221</f>
        <v>125.4825</v>
      </c>
      <c r="EB221" s="1" t="s">
        <v>43</v>
      </c>
      <c r="EC221" s="47">
        <f>$BS$216</f>
        <v>1.6875000000000013</v>
      </c>
      <c r="ED221" s="50">
        <f>ED213*EC221</f>
        <v>101.23312499999999</v>
      </c>
      <c r="EI221" s="1" t="s">
        <v>43</v>
      </c>
      <c r="EJ221" s="47">
        <f>$BS$216</f>
        <v>1.6875000000000013</v>
      </c>
      <c r="EK221" s="50">
        <f>EK213*EJ221</f>
        <v>121.31437499999997</v>
      </c>
      <c r="EP221" s="1" t="s">
        <v>43</v>
      </c>
      <c r="EQ221" s="47">
        <f>$BS$216</f>
        <v>1.6875000000000013</v>
      </c>
      <c r="ER221" s="50">
        <f>ER213*EQ221</f>
        <v>191.39625000000012</v>
      </c>
      <c r="EW221" s="1" t="s">
        <v>43</v>
      </c>
      <c r="EX221" s="47">
        <f>$BS$216</f>
        <v>1.6875000000000013</v>
      </c>
      <c r="EY221" s="50">
        <f>EY213*EX221</f>
        <v>150.40687500000001</v>
      </c>
      <c r="FD221" s="1" t="s">
        <v>43</v>
      </c>
      <c r="FE221" s="47">
        <f>$BS$216</f>
        <v>1.6875000000000013</v>
      </c>
      <c r="FF221" s="50">
        <f>FF213*FE221</f>
        <v>161.8143750000001</v>
      </c>
      <c r="FK221" s="1" t="s">
        <v>43</v>
      </c>
      <c r="FL221" s="47">
        <f>$BS$216</f>
        <v>1.6875000000000013</v>
      </c>
      <c r="FM221" s="50">
        <f>FM213*FL221</f>
        <v>143.79187500000012</v>
      </c>
      <c r="FR221" s="1" t="s">
        <v>43</v>
      </c>
      <c r="FS221" s="47">
        <f>$BS$216</f>
        <v>1.6875000000000013</v>
      </c>
      <c r="FT221" s="50">
        <f>FT213*FS221</f>
        <v>188.76375000000016</v>
      </c>
      <c r="FY221" s="1" t="s">
        <v>43</v>
      </c>
      <c r="FZ221" s="47">
        <f>$BS$216</f>
        <v>1.6875000000000013</v>
      </c>
      <c r="GA221" s="50">
        <f>GA213*FZ221</f>
        <v>93.38624999999999</v>
      </c>
      <c r="GF221" s="1" t="s">
        <v>43</v>
      </c>
      <c r="GG221" s="47">
        <f>$BS$216</f>
        <v>1.6875000000000013</v>
      </c>
      <c r="GH221" s="50">
        <f>GH213*GG221</f>
        <v>67.398749999999978</v>
      </c>
      <c r="GM221" s="1" t="s">
        <v>43</v>
      </c>
      <c r="GN221" s="47">
        <f>$BS$216</f>
        <v>1.6875000000000013</v>
      </c>
      <c r="GO221" s="50">
        <f>GO213*GN221</f>
        <v>75.448125000000076</v>
      </c>
      <c r="GT221" s="1" t="s">
        <v>43</v>
      </c>
      <c r="GU221" s="47">
        <f>$BS$216</f>
        <v>1.6875000000000013</v>
      </c>
      <c r="GV221" s="50">
        <f>GV213*GU221</f>
        <v>3.7462500000000132</v>
      </c>
      <c r="HA221" s="1" t="s">
        <v>43</v>
      </c>
      <c r="HB221" s="47">
        <f>$BS$216</f>
        <v>1.6875000000000013</v>
      </c>
      <c r="HC221" s="50">
        <f>HC213*HB221</f>
        <v>7.8637499999999347</v>
      </c>
      <c r="HH221" s="1" t="s">
        <v>43</v>
      </c>
      <c r="HI221" s="47">
        <f>$BS$216</f>
        <v>1.6875000000000013</v>
      </c>
      <c r="HJ221" s="50">
        <f>HJ213*HI221</f>
        <v>-46.13625000000004</v>
      </c>
    </row>
    <row r="222" spans="1:229" x14ac:dyDescent="0.15">
      <c r="B222" s="32"/>
      <c r="C222" s="32"/>
      <c r="D222" s="1"/>
      <c r="E222" s="1"/>
      <c r="F222" s="1" t="s">
        <v>41</v>
      </c>
      <c r="G222" s="80">
        <f>AVERAGE(DI$135:$IR135)</f>
        <v>0.58380016681261648</v>
      </c>
      <c r="H222" s="50">
        <f>H213*G222</f>
        <v>2.743860784019299</v>
      </c>
      <c r="I222" s="32"/>
      <c r="J222" s="32"/>
      <c r="M222" s="1" t="s">
        <v>41</v>
      </c>
      <c r="N222" s="80">
        <f>AVERAGE(DP$135:$IR135)</f>
        <v>0.56364778830075213</v>
      </c>
      <c r="O222" s="50">
        <f>O213*N222</f>
        <v>44.189986602778959</v>
      </c>
      <c r="P222" s="32"/>
      <c r="Q222" s="32"/>
      <c r="R222" s="1"/>
      <c r="S222" s="1"/>
      <c r="T222" s="1" t="s">
        <v>41</v>
      </c>
      <c r="U222" s="80">
        <f>AVERAGE(DW$135:$IR135)</f>
        <v>0.55373818009957532</v>
      </c>
      <c r="V222" s="50">
        <f>V213*U222</f>
        <v>40.810503873338696</v>
      </c>
      <c r="W222" s="32"/>
      <c r="X222" s="32"/>
      <c r="AA222" s="1" t="s">
        <v>41</v>
      </c>
      <c r="AB222" s="80">
        <f>(V216+O216)/2</f>
        <v>1.3895878907872512</v>
      </c>
      <c r="AC222" s="50">
        <f>AC213*AB222</f>
        <v>87.821954697754279</v>
      </c>
      <c r="AD222" s="32"/>
      <c r="AE222" s="32"/>
      <c r="AF222" s="1"/>
      <c r="AG222" s="1"/>
      <c r="AH222" s="1" t="s">
        <v>41</v>
      </c>
      <c r="AI222" s="80">
        <f>AVERAGE(V216:AC216)</f>
        <v>1.6741558318877421</v>
      </c>
      <c r="AJ222" s="50">
        <f>AJ213*AI222</f>
        <v>117.86057056489703</v>
      </c>
      <c r="AK222" s="32"/>
      <c r="AL222" s="32"/>
      <c r="AO222" s="1" t="s">
        <v>41</v>
      </c>
      <c r="AP222" s="80">
        <f>AVERAGE(O216:AJ216)</f>
        <v>1.5845558844039824</v>
      </c>
      <c r="AQ222" s="50">
        <f>AQ213*AP222</f>
        <v>116.62331309213312</v>
      </c>
      <c r="AV222" s="1" t="s">
        <v>41</v>
      </c>
      <c r="AW222" s="80">
        <f>AVERAGE($O$216:AQ216)</f>
        <v>1.5366664466536206</v>
      </c>
      <c r="AX222" s="50">
        <f>AX213*AW222</f>
        <v>138.66878014602264</v>
      </c>
      <c r="BC222" s="1" t="s">
        <v>41</v>
      </c>
      <c r="BD222" s="80">
        <f>AVERAGE($O$216:AX216)</f>
        <v>1.4966457977432654</v>
      </c>
      <c r="BE222" s="50">
        <f>BE213*BD222</f>
        <v>116.94790263565869</v>
      </c>
      <c r="BJ222" s="1" t="s">
        <v>41</v>
      </c>
      <c r="BK222" s="80">
        <f>AVERAGE($O$216:BE216)</f>
        <v>1.4748023982850427</v>
      </c>
      <c r="BL222" s="50">
        <f>BL213*BK222</f>
        <v>96.171864392167564</v>
      </c>
      <c r="BQ222" s="1" t="s">
        <v>41</v>
      </c>
      <c r="BR222" s="80">
        <f>AVERAGE($O$216:BL216)</f>
        <v>1.4936417933314934</v>
      </c>
      <c r="BS222" s="50">
        <f>BS213*BR222</f>
        <v>95.593074773215506</v>
      </c>
      <c r="BX222" s="1" t="s">
        <v>41</v>
      </c>
      <c r="BY222" s="80">
        <f>AVERAGE($O$216:BS216)</f>
        <v>1.5151815940724387</v>
      </c>
      <c r="BZ222" s="50">
        <f>BZ213*BY222</f>
        <v>111.12341810927258</v>
      </c>
      <c r="CE222" s="1" t="s">
        <v>41</v>
      </c>
      <c r="CF222" s="80">
        <f>AVERAGE($AQ$216:BZ216)</f>
        <v>1.4550164728995132</v>
      </c>
      <c r="CG222" s="50">
        <f>CG213*CF222</f>
        <v>137.48450652427493</v>
      </c>
      <c r="CL222" s="1" t="s">
        <v>41</v>
      </c>
      <c r="CM222" s="80">
        <f>AVERAGE($AQ$216:CG216)</f>
        <v>1.4134633130424235</v>
      </c>
      <c r="CN222" s="50">
        <f>CN213*CM222</f>
        <v>96.256851618188946</v>
      </c>
      <c r="CS222" s="1" t="s">
        <v>41</v>
      </c>
      <c r="CT222" s="80">
        <f>AVERAGE($AQ$216:CN216)</f>
        <v>1.4129918526566141</v>
      </c>
      <c r="CU222" s="50">
        <f>CU213*CT222</f>
        <v>93.540060645867754</v>
      </c>
      <c r="CZ222" s="1" t="s">
        <v>41</v>
      </c>
      <c r="DA222" s="80">
        <f>AVERAGE($AQ$216:CU216)</f>
        <v>1.3969796662754999</v>
      </c>
      <c r="DB222" s="50">
        <f>DB213*DA222</f>
        <v>73.062036546208546</v>
      </c>
      <c r="DG222" s="1" t="s">
        <v>41</v>
      </c>
      <c r="DH222" s="80">
        <f>AVERAGE($AQ$216:DB216)</f>
        <v>1.4045092331087532</v>
      </c>
      <c r="DI222" s="50">
        <f>DI213*DH222</f>
        <v>88.301495485547221</v>
      </c>
      <c r="DN222" s="1" t="s">
        <v>41</v>
      </c>
      <c r="DO222" s="80">
        <f>AVERAGE($AQ$216:DI216)</f>
        <v>1.3925053933158944</v>
      </c>
      <c r="DP222" s="50">
        <f>DP213*DO222</f>
        <v>62.370316566618818</v>
      </c>
      <c r="DU222" s="1" t="s">
        <v>41</v>
      </c>
      <c r="DV222" s="80">
        <f>AVERAGE($AQ$216:DP216)</f>
        <v>1.3694899944794374</v>
      </c>
      <c r="DW222" s="50">
        <f>DW213*DV222</f>
        <v>101.83527598949088</v>
      </c>
      <c r="EB222" s="1" t="s">
        <v>41</v>
      </c>
      <c r="EC222" s="80">
        <f>AVERAGE($AQ$216:DW216)</f>
        <v>1.3531089004364338</v>
      </c>
      <c r="ED222" s="50">
        <f>ED213*EC222</f>
        <v>81.173002937181593</v>
      </c>
      <c r="EI222" s="1" t="s">
        <v>41</v>
      </c>
      <c r="EJ222" s="80">
        <f>AVERAGE($AQ$216:ED216)</f>
        <v>1.3469495370458906</v>
      </c>
      <c r="EK222" s="50">
        <f>EK213*EJ222</f>
        <v>96.832202218228986</v>
      </c>
      <c r="EP222" s="1" t="s">
        <v>41</v>
      </c>
      <c r="EQ222" s="80">
        <f>AVERAGE($DI$216:EK216)</f>
        <v>1.17665640109424</v>
      </c>
      <c r="ER222" s="50">
        <f>ER213*EQ222</f>
        <v>133.45636901210869</v>
      </c>
      <c r="EW222" s="1" t="s">
        <v>41</v>
      </c>
      <c r="EX222" s="80">
        <f>AVERAGE($DI$216:ER216)</f>
        <v>1.1201461309888667</v>
      </c>
      <c r="EY222" s="50">
        <f>EY213*EX222</f>
        <v>99.83862465503762</v>
      </c>
      <c r="FD222" s="1" t="s">
        <v>41</v>
      </c>
      <c r="FE222" s="80">
        <f>AVERAGE($DI$216:EY216)</f>
        <v>1.1043768298796721</v>
      </c>
      <c r="FF222" s="50">
        <f>FF213*FE222</f>
        <v>105.89869421716175</v>
      </c>
      <c r="FK222" s="1" t="s">
        <v>41</v>
      </c>
      <c r="FL222" s="80">
        <f>AVERAGE($DI$216:FF216)</f>
        <v>1.0849552345397491</v>
      </c>
      <c r="FM222" s="50">
        <f>FM213*FL222</f>
        <v>92.449035535132026</v>
      </c>
      <c r="FR222" s="1" t="s">
        <v>41</v>
      </c>
      <c r="FS222" s="80">
        <f>AVERAGE($DI$216:FM216)</f>
        <v>1.0504665392442933</v>
      </c>
      <c r="FT222" s="50">
        <f>FT213*FS222</f>
        <v>117.50518707986667</v>
      </c>
      <c r="FY222" s="1" t="s">
        <v>41</v>
      </c>
      <c r="FZ222" s="80">
        <f>AVERAGE($DI$216:FT216)</f>
        <v>1.0088920827094581</v>
      </c>
      <c r="GA222" s="50">
        <f>GA213*FZ222</f>
        <v>55.83208785714136</v>
      </c>
      <c r="GF222" s="1" t="s">
        <v>41</v>
      </c>
      <c r="GG222" s="80">
        <f>AVERAGE($DI$216:GA216)</f>
        <v>1.0108106557338341</v>
      </c>
      <c r="GH222" s="50">
        <f>GH213*GG222</f>
        <v>40.371777590009287</v>
      </c>
      <c r="GM222" s="1" t="s">
        <v>41</v>
      </c>
      <c r="GN222" s="80">
        <f>AVERAGE($DI$216:GH216)</f>
        <v>0.97873801011955985</v>
      </c>
      <c r="GO222" s="50">
        <f>GO213*GN222</f>
        <v>43.759376432445528</v>
      </c>
      <c r="GT222" s="1" t="s">
        <v>41</v>
      </c>
      <c r="GU222" s="80">
        <f>AVERAGE($DI$216:GO216)</f>
        <v>0.94302172494424974</v>
      </c>
      <c r="GV222" s="50">
        <f>GV213*GU222</f>
        <v>2.0935082293762401</v>
      </c>
      <c r="HA222" s="1" t="s">
        <v>41</v>
      </c>
      <c r="HB222" s="80">
        <f>AVERAGE($DI$216:GV216)</f>
        <v>1.1008882555305994</v>
      </c>
      <c r="HC222" s="50">
        <f>HC213*HB222</f>
        <v>5.1301392707725464</v>
      </c>
      <c r="HH222" s="1" t="s">
        <v>41</v>
      </c>
      <c r="HI222" s="80">
        <f>AVERAGE($DI$216:HC216)</f>
        <v>1.0704141600975157</v>
      </c>
      <c r="HJ222" s="50">
        <f>HJ213*HI222</f>
        <v>-29.26512313706608</v>
      </c>
    </row>
    <row r="223" spans="1:229" x14ac:dyDescent="0.15">
      <c r="B223" s="32"/>
      <c r="C223" s="32"/>
      <c r="D223" s="32"/>
      <c r="E223" s="32"/>
      <c r="F223" s="32"/>
      <c r="G223" s="32"/>
      <c r="H223" s="32"/>
      <c r="I223" s="32"/>
      <c r="J223" s="32"/>
    </row>
    <row r="224" spans="1:229" x14ac:dyDescent="0.15">
      <c r="B224" s="32"/>
      <c r="C224" s="32"/>
      <c r="D224" s="32"/>
      <c r="E224" s="32"/>
      <c r="F224" s="32"/>
      <c r="G224" s="32"/>
      <c r="H224" s="32"/>
      <c r="I224" s="32"/>
      <c r="J224" s="32"/>
      <c r="AC224" s="6"/>
      <c r="AD224" s="1"/>
      <c r="AE224" s="1"/>
      <c r="AF224" s="1"/>
      <c r="AG224" s="1"/>
      <c r="AH224" s="1"/>
      <c r="AI224" s="1"/>
      <c r="AJ224" s="6"/>
      <c r="AQ224" s="6">
        <f>AQ215-AQ222</f>
        <v>-17.623313092133117</v>
      </c>
      <c r="AX224" s="6">
        <f>AX215-AX222</f>
        <v>-21.668780146022641</v>
      </c>
      <c r="BE224" s="6">
        <f>BE215-BE222</f>
        <v>-11.947902635658693</v>
      </c>
      <c r="BL224" s="6">
        <f>BL215-BL222</f>
        <v>9.8281356078324364</v>
      </c>
      <c r="BS224" s="6">
        <f>BS215-BS222</f>
        <v>12.406925226784494</v>
      </c>
      <c r="BZ224" s="6">
        <f>BZ215-BZ222</f>
        <v>-6.1234181092725777</v>
      </c>
      <c r="CG224" s="6">
        <f>CG215-CG222</f>
        <v>-27.484506524274934</v>
      </c>
      <c r="CN224" s="6">
        <f>CN215-CN222</f>
        <v>-0.25685161818894642</v>
      </c>
      <c r="CU224" s="6">
        <f>CU215-CU222</f>
        <v>-9.5400606458677544</v>
      </c>
      <c r="CX224" s="6">
        <f>AVERAGE($AQ$224:BZ224)</f>
        <v>-5.8547255247450165</v>
      </c>
      <c r="CY224" s="6">
        <f>AVERAGE($AQ$224:CG224)</f>
        <v>-8.9446942389635762</v>
      </c>
      <c r="DB224" s="6">
        <f>DB215-DB222</f>
        <v>3.9379634537914541</v>
      </c>
      <c r="DE224" s="6">
        <f>AVERAGE($AQ$224:CG224)</f>
        <v>-8.9446942389635762</v>
      </c>
      <c r="DF224" s="6">
        <f>AVERAGE($AQ$224:CN224)</f>
        <v>-7.8587139113667472</v>
      </c>
      <c r="DI224" s="6">
        <f>DI215-DI222</f>
        <v>-8.3014954855472212</v>
      </c>
      <c r="DL224" s="6">
        <f>AVERAGE($AQ$224:CN224)</f>
        <v>-7.8587139113667472</v>
      </c>
      <c r="DM224" s="6">
        <f>AVERAGE($AQ$224:CU224)</f>
        <v>-8.0455302152001931</v>
      </c>
      <c r="DN224" s="6">
        <f>AVERAGE($AQ$224:DB224)</f>
        <v>-6.9392690205599061</v>
      </c>
      <c r="DO224" s="6">
        <f>AVERAGE($AQ$224:DI224)</f>
        <v>-7.2250754588397621</v>
      </c>
      <c r="DU224" s="6">
        <f>AVERAGE($AQ$224:DI224)</f>
        <v>-7.2250754588397621</v>
      </c>
      <c r="DV224" s="6">
        <f>AVERAGE($AQ$224:DP224)</f>
        <v>-7.2865642362401601</v>
      </c>
      <c r="EB224" s="6">
        <f>AVERAGE($AQ$224:DP224)</f>
        <v>-7.2865642362401601</v>
      </c>
      <c r="EC224" s="6">
        <f>AVERAGE($AQ$224:DW224)</f>
        <v>-7.2836361992210943</v>
      </c>
      <c r="EI224" s="6">
        <f>AVERAGE($AQ$224:DW224)</f>
        <v>-7.2836361992210943</v>
      </c>
      <c r="EJ224" s="6">
        <f>AVERAGE($AQ$224:ED224)</f>
        <v>-7.2837635051784444</v>
      </c>
      <c r="EP224" s="6">
        <f>AVERAGE($AQ$224:ED224)</f>
        <v>-7.2837635051784444</v>
      </c>
      <c r="EQ224" s="6">
        <f>AVERAGE($AQ$224:EK224)</f>
        <v>-7.2837584129401511</v>
      </c>
    </row>
    <row r="225" spans="2:218" x14ac:dyDescent="0.15">
      <c r="B225" s="1"/>
      <c r="C225" s="1"/>
      <c r="D225" s="1"/>
      <c r="E225" s="1"/>
      <c r="F225" s="1"/>
      <c r="G225" s="1"/>
      <c r="H225" s="1"/>
    </row>
    <row r="226" spans="2:218" x14ac:dyDescent="0.15">
      <c r="B226" s="1"/>
      <c r="C226" s="1"/>
      <c r="D226" s="1"/>
      <c r="E226" s="1"/>
      <c r="F226" s="1"/>
      <c r="G226" s="1"/>
      <c r="H226" s="1"/>
      <c r="EQ226" s="1" t="s">
        <v>42</v>
      </c>
      <c r="ER226" s="1">
        <f>EK227</f>
        <v>0.79519001154663915</v>
      </c>
      <c r="ES226" s="12">
        <f t="shared" ref="ES226:EX226" si="264">ES160</f>
        <v>48.9</v>
      </c>
      <c r="ET226" s="12">
        <f t="shared" si="264"/>
        <v>48.6</v>
      </c>
      <c r="EU226" s="12">
        <f t="shared" si="264"/>
        <v>48.4</v>
      </c>
      <c r="EV226" s="12">
        <f t="shared" si="264"/>
        <v>48.2</v>
      </c>
      <c r="EW226" s="12">
        <f t="shared" si="264"/>
        <v>48.1</v>
      </c>
      <c r="EX226" s="12">
        <f t="shared" si="264"/>
        <v>48.1</v>
      </c>
      <c r="EY226" s="12">
        <f>EY160</f>
        <v>48.2</v>
      </c>
      <c r="EZ226" s="12">
        <f t="shared" ref="EZ226:FE226" si="265">EZ160</f>
        <v>48.7</v>
      </c>
      <c r="FA226" s="12">
        <f t="shared" si="265"/>
        <v>48</v>
      </c>
      <c r="FB226" s="12">
        <f t="shared" si="265"/>
        <v>48.6</v>
      </c>
      <c r="FC226" s="12">
        <f t="shared" si="265"/>
        <v>46.8</v>
      </c>
      <c r="FD226" s="12">
        <f t="shared" si="265"/>
        <v>47.3</v>
      </c>
      <c r="FE226" s="12">
        <f t="shared" si="265"/>
        <v>47.3</v>
      </c>
      <c r="FF226" s="12">
        <f>FF160</f>
        <v>46.6</v>
      </c>
      <c r="FG226" s="12">
        <f t="shared" ref="FG226:FL226" si="266">FG160</f>
        <v>46.3</v>
      </c>
      <c r="FH226" s="12">
        <f t="shared" si="266"/>
        <v>46.8</v>
      </c>
      <c r="FI226" s="12">
        <f t="shared" si="266"/>
        <v>48.9</v>
      </c>
      <c r="FJ226" s="12">
        <f t="shared" si="266"/>
        <v>48.6</v>
      </c>
      <c r="FK226" s="12">
        <f t="shared" si="266"/>
        <v>49.3</v>
      </c>
      <c r="FL226" s="12">
        <f t="shared" si="266"/>
        <v>48.9</v>
      </c>
      <c r="FM226" s="12">
        <f>FM160</f>
        <v>47.2</v>
      </c>
      <c r="FN226" s="12">
        <f t="shared" ref="FN226:FS226" si="267">FN160</f>
        <v>47.4</v>
      </c>
      <c r="FO226" s="12">
        <f t="shared" si="267"/>
        <v>46.7</v>
      </c>
      <c r="FP226" s="12">
        <f t="shared" si="267"/>
        <v>47.4</v>
      </c>
      <c r="FQ226" s="12">
        <f t="shared" si="267"/>
        <v>47.5</v>
      </c>
      <c r="FR226" s="12">
        <f t="shared" si="267"/>
        <v>47.6</v>
      </c>
      <c r="FS226" s="12">
        <f t="shared" si="267"/>
        <v>49.5</v>
      </c>
      <c r="FT226" s="12">
        <f>FT160</f>
        <v>50.3</v>
      </c>
      <c r="FU226" s="12">
        <f t="shared" ref="FU226:FZ226" si="268">FU160</f>
        <v>50.2</v>
      </c>
      <c r="FV226" s="12">
        <f t="shared" si="268"/>
        <v>49.7</v>
      </c>
      <c r="FW226" s="12">
        <f t="shared" si="268"/>
        <v>51.8</v>
      </c>
      <c r="FX226" s="12">
        <f t="shared" si="268"/>
        <v>51.5</v>
      </c>
      <c r="FY226" s="12">
        <f t="shared" si="268"/>
        <v>52.6</v>
      </c>
      <c r="FZ226" s="12">
        <f t="shared" si="268"/>
        <v>51.7</v>
      </c>
      <c r="GA226" s="12">
        <f>GA160</f>
        <v>54</v>
      </c>
      <c r="GB226" s="12">
        <f t="shared" ref="GB226:GG226" si="269">GB160</f>
        <v>49</v>
      </c>
      <c r="GC226" s="12">
        <f t="shared" si="269"/>
        <v>46.9</v>
      </c>
      <c r="GD226" s="12">
        <f t="shared" si="269"/>
        <v>46.9</v>
      </c>
      <c r="GE226" s="12">
        <f t="shared" si="269"/>
        <v>47.8</v>
      </c>
      <c r="GF226" s="12">
        <f t="shared" si="269"/>
        <v>49.6</v>
      </c>
      <c r="GG226" s="12">
        <f t="shared" si="269"/>
        <v>50.4</v>
      </c>
      <c r="GH226" s="12">
        <f>GH160</f>
        <v>54.4</v>
      </c>
      <c r="GI226" s="12">
        <f t="shared" ref="GI226:GN226" si="270">GI160</f>
        <v>51.8</v>
      </c>
      <c r="GJ226" s="12">
        <f t="shared" si="270"/>
        <v>50.1</v>
      </c>
      <c r="GK226" s="12">
        <f t="shared" si="270"/>
        <v>51.6</v>
      </c>
      <c r="GL226" s="12">
        <f t="shared" si="270"/>
        <v>55.7</v>
      </c>
      <c r="GM226" s="12">
        <f t="shared" si="270"/>
        <v>56.8</v>
      </c>
      <c r="GN226" s="12">
        <f t="shared" si="270"/>
        <v>58.8</v>
      </c>
      <c r="GO226" s="12">
        <f>GO160</f>
        <v>56.4</v>
      </c>
      <c r="GP226" s="12">
        <f t="shared" ref="GP226:GU226" si="271">GP160</f>
        <v>54.3</v>
      </c>
      <c r="GQ226" s="12">
        <f t="shared" si="271"/>
        <v>57.8</v>
      </c>
      <c r="GR226" s="12">
        <f t="shared" si="271"/>
        <v>61.5</v>
      </c>
      <c r="GS226" s="12">
        <f t="shared" si="271"/>
        <v>55.4</v>
      </c>
      <c r="GT226" s="12">
        <f t="shared" si="271"/>
        <v>51.7</v>
      </c>
      <c r="GU226" s="12">
        <f t="shared" si="271"/>
        <v>53.6</v>
      </c>
      <c r="GV226" s="12">
        <f>GV160</f>
        <v>51.2</v>
      </c>
      <c r="GW226" s="12">
        <f t="shared" ref="GW226:HB226" si="272">GW160</f>
        <v>46.8</v>
      </c>
      <c r="GX226" s="12">
        <f t="shared" si="272"/>
        <v>46.8</v>
      </c>
      <c r="GY226" s="12">
        <f t="shared" si="272"/>
        <v>46.6</v>
      </c>
      <c r="GZ226" s="12">
        <f t="shared" si="272"/>
        <v>47.9</v>
      </c>
      <c r="HA226" s="12">
        <f t="shared" si="272"/>
        <v>55</v>
      </c>
      <c r="HB226" s="12">
        <f t="shared" si="272"/>
        <v>62.3</v>
      </c>
      <c r="HC226" s="12">
        <f>HC160</f>
        <v>59.5</v>
      </c>
      <c r="HD226" s="12">
        <f t="shared" ref="HD226:HI226" si="273">HD160</f>
        <v>51.9</v>
      </c>
      <c r="HE226" s="12">
        <f t="shared" si="273"/>
        <v>54.3</v>
      </c>
      <c r="HF226" s="12">
        <f t="shared" si="273"/>
        <v>57.2</v>
      </c>
      <c r="HG226" s="12">
        <f t="shared" si="273"/>
        <v>54.1</v>
      </c>
      <c r="HH226" s="12">
        <f t="shared" si="273"/>
        <v>47.9</v>
      </c>
      <c r="HI226" s="12">
        <f t="shared" si="273"/>
        <v>47.7</v>
      </c>
      <c r="HJ226" s="12">
        <f>HJ160</f>
        <v>57.2</v>
      </c>
    </row>
    <row r="227" spans="2:218" x14ac:dyDescent="0.15">
      <c r="B227" s="1"/>
      <c r="C227" s="1"/>
      <c r="D227" s="1"/>
      <c r="E227" s="1"/>
      <c r="F227" s="1"/>
      <c r="G227" s="1"/>
      <c r="H227" s="1"/>
      <c r="DI227" s="1">
        <f>DI215/DI222</f>
        <v>0.90598692083413279</v>
      </c>
      <c r="DP227" s="1">
        <f>DP215/DP222</f>
        <v>0.80166339939278863</v>
      </c>
      <c r="DW227" s="1">
        <f>DW215/DW222</f>
        <v>0.84450107454783119</v>
      </c>
      <c r="ED227" s="1">
        <f>ED215/ED222</f>
        <v>0.93627187919627797</v>
      </c>
      <c r="EK227" s="1">
        <f>EK215/EK222</f>
        <v>0.79519001154663915</v>
      </c>
      <c r="EQ227" s="1" t="s">
        <v>41</v>
      </c>
      <c r="ER227" s="1">
        <f>AVERAGE(DI227:EQ227)</f>
        <v>0.85672265710353401</v>
      </c>
      <c r="ES227" s="12">
        <f t="shared" ref="ES227:EX227" si="274">ES198</f>
        <v>48.7</v>
      </c>
      <c r="ET227" s="12">
        <f t="shared" si="274"/>
        <v>46.2</v>
      </c>
      <c r="EU227" s="12">
        <f t="shared" si="274"/>
        <v>43.4</v>
      </c>
      <c r="EV227" s="12">
        <f t="shared" si="274"/>
        <v>47.2</v>
      </c>
      <c r="EW227" s="12">
        <f t="shared" si="274"/>
        <v>46.7</v>
      </c>
      <c r="EX227" s="12">
        <f t="shared" si="274"/>
        <v>46.9</v>
      </c>
      <c r="EY227" s="12">
        <f>EY198</f>
        <v>47.5</v>
      </c>
      <c r="EZ227" s="12">
        <f t="shared" ref="EZ227:FE227" si="275">EZ198</f>
        <v>48.1</v>
      </c>
      <c r="FA227" s="12">
        <f t="shared" si="275"/>
        <v>45.7</v>
      </c>
      <c r="FB227" s="12">
        <f t="shared" si="275"/>
        <v>45.9</v>
      </c>
      <c r="FC227" s="12">
        <f t="shared" si="275"/>
        <v>47.5</v>
      </c>
      <c r="FD227" s="12">
        <f t="shared" si="275"/>
        <v>46.1</v>
      </c>
      <c r="FE227" s="12">
        <f t="shared" si="275"/>
        <v>46.1</v>
      </c>
      <c r="FF227" s="12">
        <f>FF198</f>
        <v>46.1</v>
      </c>
      <c r="FG227" s="12">
        <f t="shared" ref="FG227:FL227" si="276">FG198</f>
        <v>45.9</v>
      </c>
      <c r="FH227" s="12">
        <f t="shared" si="276"/>
        <v>45</v>
      </c>
      <c r="FI227" s="12">
        <f t="shared" si="276"/>
        <v>44.3</v>
      </c>
      <c r="FJ227" s="12">
        <f t="shared" si="276"/>
        <v>48.1</v>
      </c>
      <c r="FK227" s="12">
        <f t="shared" si="276"/>
        <v>51.2</v>
      </c>
      <c r="FL227" s="12">
        <f t="shared" si="276"/>
        <v>50.6</v>
      </c>
      <c r="FM227" s="12">
        <f>FM198</f>
        <v>49.2</v>
      </c>
      <c r="FN227" s="12">
        <f t="shared" ref="FN227:FS227" si="277">FN198</f>
        <v>0</v>
      </c>
      <c r="FO227" s="12">
        <f t="shared" si="277"/>
        <v>46.3</v>
      </c>
      <c r="FP227" s="12">
        <f t="shared" si="277"/>
        <v>47.9</v>
      </c>
      <c r="FQ227" s="12">
        <f t="shared" si="277"/>
        <v>48.4</v>
      </c>
      <c r="FR227" s="12">
        <f t="shared" si="277"/>
        <v>47.1</v>
      </c>
      <c r="FS227" s="12">
        <f t="shared" si="277"/>
        <v>46.3</v>
      </c>
      <c r="FT227" s="12">
        <f>FT198</f>
        <v>47.5</v>
      </c>
      <c r="FU227" s="12">
        <f t="shared" ref="FU227:FZ227" si="278">FU198</f>
        <v>48.8</v>
      </c>
      <c r="FV227" s="12">
        <f t="shared" si="278"/>
        <v>48.1</v>
      </c>
      <c r="FW227" s="12">
        <f t="shared" si="278"/>
        <v>53.6</v>
      </c>
      <c r="FX227" s="12">
        <f t="shared" si="278"/>
        <v>53.8</v>
      </c>
      <c r="FY227" s="12">
        <f t="shared" si="278"/>
        <v>50.2</v>
      </c>
      <c r="FZ227" s="12">
        <f t="shared" si="278"/>
        <v>48.6</v>
      </c>
      <c r="GA227" s="12">
        <f>GA198</f>
        <v>45.6</v>
      </c>
      <c r="GB227" s="12">
        <f t="shared" ref="GB227:GG227" si="279">GB198</f>
        <v>46.4</v>
      </c>
      <c r="GC227" s="12">
        <f t="shared" si="279"/>
        <v>42.9</v>
      </c>
      <c r="GD227" s="12">
        <f t="shared" si="279"/>
        <v>46.3</v>
      </c>
      <c r="GE227" s="12">
        <f t="shared" si="279"/>
        <v>52.2</v>
      </c>
      <c r="GF227" s="12">
        <f t="shared" si="279"/>
        <v>53.8</v>
      </c>
      <c r="GG227" s="12">
        <f t="shared" si="279"/>
        <v>56.7</v>
      </c>
      <c r="GH227" s="12">
        <f>GH198</f>
        <v>56</v>
      </c>
      <c r="GI227" s="12">
        <f t="shared" ref="GI227:GN227" si="280">GI198</f>
        <v>51.8</v>
      </c>
      <c r="GJ227" s="12">
        <f t="shared" si="280"/>
        <v>46.2</v>
      </c>
      <c r="GK227" s="12">
        <f t="shared" si="280"/>
        <v>44.5</v>
      </c>
      <c r="GL227" s="12">
        <f t="shared" si="280"/>
        <v>47.4</v>
      </c>
      <c r="GM227" s="12">
        <f t="shared" si="280"/>
        <v>46.5</v>
      </c>
      <c r="GN227" s="12">
        <f t="shared" si="280"/>
        <v>49.3</v>
      </c>
      <c r="GO227" s="12">
        <f>GO198</f>
        <v>54.8</v>
      </c>
      <c r="GP227" s="12">
        <f t="shared" ref="GP227:GU227" si="281">GP198</f>
        <v>58.3</v>
      </c>
      <c r="GQ227" s="12">
        <f t="shared" si="281"/>
        <v>60.2</v>
      </c>
      <c r="GR227" s="12">
        <f t="shared" si="281"/>
        <v>57.7</v>
      </c>
      <c r="GS227" s="12">
        <f t="shared" si="281"/>
        <v>56.4</v>
      </c>
      <c r="GT227" s="12">
        <f t="shared" si="281"/>
        <v>55.8</v>
      </c>
      <c r="GU227" s="12">
        <f t="shared" si="281"/>
        <v>50.7</v>
      </c>
      <c r="GV227" s="12">
        <f>GV198</f>
        <v>46.9</v>
      </c>
      <c r="GW227" s="12">
        <f t="shared" ref="GW227:HB227" si="282">GW198</f>
        <v>45.6</v>
      </c>
      <c r="GX227" s="12">
        <f t="shared" si="282"/>
        <v>44.3</v>
      </c>
      <c r="GY227" s="12">
        <f t="shared" si="282"/>
        <v>49.1</v>
      </c>
      <c r="GZ227" s="12">
        <f t="shared" si="282"/>
        <v>57.3</v>
      </c>
      <c r="HA227" s="12">
        <f t="shared" si="282"/>
        <v>55.7</v>
      </c>
      <c r="HB227" s="12">
        <f t="shared" si="282"/>
        <v>51.7</v>
      </c>
      <c r="HC227" s="12">
        <f>HC198</f>
        <v>56.5</v>
      </c>
      <c r="HD227" s="12">
        <f t="shared" ref="HD227:HI227" si="283">HD198</f>
        <v>55.2</v>
      </c>
      <c r="HE227" s="12">
        <f t="shared" si="283"/>
        <v>54.9</v>
      </c>
      <c r="HF227" s="12">
        <f t="shared" si="283"/>
        <v>56.5</v>
      </c>
      <c r="HG227" s="12">
        <f t="shared" si="283"/>
        <v>59.7</v>
      </c>
      <c r="HH227" s="12">
        <f t="shared" si="283"/>
        <v>56.7</v>
      </c>
      <c r="HI227" s="12">
        <f t="shared" si="283"/>
        <v>50.8</v>
      </c>
      <c r="HJ227" s="12">
        <f>HJ198</f>
        <v>48</v>
      </c>
    </row>
    <row r="228" spans="2:218" x14ac:dyDescent="0.15">
      <c r="B228" s="1"/>
      <c r="C228" s="1"/>
      <c r="D228" s="1"/>
      <c r="E228" s="1"/>
      <c r="F228" s="1"/>
      <c r="G228" s="1"/>
      <c r="H228" s="1"/>
      <c r="EQ228" s="1" t="s">
        <v>43</v>
      </c>
      <c r="ER228" s="1">
        <f>ED227</f>
        <v>0.93627187919627797</v>
      </c>
      <c r="ES228" s="12">
        <f t="shared" ref="ES228:FX228" si="284">ES198-ES160</f>
        <v>-0.19999999999999574</v>
      </c>
      <c r="ET228" s="12">
        <f t="shared" si="284"/>
        <v>-2.3999999999999986</v>
      </c>
      <c r="EU228" s="12">
        <f t="shared" si="284"/>
        <v>-5</v>
      </c>
      <c r="EV228" s="12">
        <f t="shared" si="284"/>
        <v>-1</v>
      </c>
      <c r="EW228" s="12">
        <f t="shared" si="284"/>
        <v>-1.3999999999999986</v>
      </c>
      <c r="EX228" s="12">
        <f t="shared" si="284"/>
        <v>-1.2000000000000028</v>
      </c>
      <c r="EY228" s="12">
        <f t="shared" si="284"/>
        <v>-0.70000000000000284</v>
      </c>
      <c r="EZ228" s="12">
        <f t="shared" si="284"/>
        <v>-0.60000000000000142</v>
      </c>
      <c r="FA228" s="12">
        <f t="shared" si="284"/>
        <v>-2.2999999999999972</v>
      </c>
      <c r="FB228" s="12">
        <f t="shared" si="284"/>
        <v>-2.7000000000000028</v>
      </c>
      <c r="FC228" s="12">
        <f t="shared" si="284"/>
        <v>0.70000000000000284</v>
      </c>
      <c r="FD228" s="12">
        <f t="shared" si="284"/>
        <v>-1.1999999999999957</v>
      </c>
      <c r="FE228" s="12">
        <f t="shared" si="284"/>
        <v>-1.1999999999999957</v>
      </c>
      <c r="FF228" s="12">
        <f t="shared" si="284"/>
        <v>-0.5</v>
      </c>
      <c r="FG228" s="12">
        <f t="shared" si="284"/>
        <v>-0.39999999999999858</v>
      </c>
      <c r="FH228" s="12">
        <f t="shared" si="284"/>
        <v>-1.7999999999999972</v>
      </c>
      <c r="FI228" s="12">
        <f t="shared" si="284"/>
        <v>-4.6000000000000014</v>
      </c>
      <c r="FJ228" s="12">
        <f t="shared" si="284"/>
        <v>-0.5</v>
      </c>
      <c r="FK228" s="12">
        <f t="shared" si="284"/>
        <v>1.9000000000000057</v>
      </c>
      <c r="FL228" s="12">
        <f t="shared" si="284"/>
        <v>1.7000000000000028</v>
      </c>
      <c r="FM228" s="12">
        <f t="shared" si="284"/>
        <v>2</v>
      </c>
      <c r="FN228" s="12">
        <f t="shared" si="284"/>
        <v>-47.4</v>
      </c>
      <c r="FO228" s="12">
        <f t="shared" si="284"/>
        <v>-0.40000000000000568</v>
      </c>
      <c r="FP228" s="12">
        <f t="shared" si="284"/>
        <v>0.5</v>
      </c>
      <c r="FQ228" s="12">
        <f t="shared" si="284"/>
        <v>0.89999999999999858</v>
      </c>
      <c r="FR228" s="12">
        <f t="shared" si="284"/>
        <v>-0.5</v>
      </c>
      <c r="FS228" s="12">
        <f t="shared" si="284"/>
        <v>-3.2000000000000028</v>
      </c>
      <c r="FT228" s="12">
        <f t="shared" si="284"/>
        <v>-2.7999999999999972</v>
      </c>
      <c r="FU228" s="12">
        <f t="shared" si="284"/>
        <v>-1.4000000000000057</v>
      </c>
      <c r="FV228" s="12">
        <f t="shared" si="284"/>
        <v>-1.6000000000000014</v>
      </c>
      <c r="FW228" s="12">
        <f t="shared" si="284"/>
        <v>1.8000000000000043</v>
      </c>
      <c r="FX228" s="12">
        <f t="shared" si="284"/>
        <v>2.2999999999999972</v>
      </c>
      <c r="FY228" s="12">
        <f t="shared" ref="FY228:HC228" si="285">FY198-FY160</f>
        <v>-2.3999999999999986</v>
      </c>
      <c r="FZ228" s="12">
        <f t="shared" si="285"/>
        <v>-3.1000000000000014</v>
      </c>
      <c r="GA228" s="12">
        <f t="shared" si="285"/>
        <v>-8.3999999999999986</v>
      </c>
      <c r="GB228" s="12">
        <f t="shared" si="285"/>
        <v>-2.6000000000000014</v>
      </c>
      <c r="GC228" s="12">
        <f t="shared" si="285"/>
        <v>-4</v>
      </c>
      <c r="GD228" s="12">
        <f t="shared" si="285"/>
        <v>-0.60000000000000142</v>
      </c>
      <c r="GE228" s="12">
        <f t="shared" si="285"/>
        <v>4.4000000000000057</v>
      </c>
      <c r="GF228" s="12">
        <f t="shared" si="285"/>
        <v>4.1999999999999957</v>
      </c>
      <c r="GG228" s="12">
        <f t="shared" si="285"/>
        <v>6.3000000000000043</v>
      </c>
      <c r="GH228" s="12">
        <f t="shared" si="285"/>
        <v>1.6000000000000014</v>
      </c>
      <c r="GI228" s="12">
        <f t="shared" si="285"/>
        <v>0</v>
      </c>
      <c r="GJ228" s="12">
        <f t="shared" si="285"/>
        <v>-3.8999999999999986</v>
      </c>
      <c r="GK228" s="12">
        <f t="shared" si="285"/>
        <v>-7.1000000000000014</v>
      </c>
      <c r="GL228" s="12">
        <f t="shared" si="285"/>
        <v>-8.3000000000000043</v>
      </c>
      <c r="GM228" s="12">
        <f t="shared" si="285"/>
        <v>-10.299999999999997</v>
      </c>
      <c r="GN228" s="12">
        <f t="shared" si="285"/>
        <v>-9.5</v>
      </c>
      <c r="GO228" s="12">
        <f t="shared" si="285"/>
        <v>-1.6000000000000014</v>
      </c>
      <c r="GP228" s="12">
        <f t="shared" si="285"/>
        <v>4</v>
      </c>
      <c r="GQ228" s="12">
        <f t="shared" si="285"/>
        <v>2.4000000000000057</v>
      </c>
      <c r="GR228" s="12">
        <f t="shared" si="285"/>
        <v>-3.7999999999999972</v>
      </c>
      <c r="GS228" s="12">
        <f t="shared" si="285"/>
        <v>1</v>
      </c>
      <c r="GT228" s="12">
        <f t="shared" si="285"/>
        <v>4.0999999999999943</v>
      </c>
      <c r="GU228" s="12">
        <f t="shared" si="285"/>
        <v>-2.8999999999999986</v>
      </c>
      <c r="GV228" s="12">
        <f t="shared" si="285"/>
        <v>-4.3000000000000043</v>
      </c>
      <c r="GW228" s="12">
        <f t="shared" si="285"/>
        <v>-1.1999999999999957</v>
      </c>
      <c r="GX228" s="12">
        <f t="shared" si="285"/>
        <v>-2.5</v>
      </c>
      <c r="GY228" s="12">
        <f t="shared" si="285"/>
        <v>2.5</v>
      </c>
      <c r="GZ228" s="12">
        <f t="shared" si="285"/>
        <v>9.3999999999999986</v>
      </c>
      <c r="HA228" s="12">
        <f t="shared" si="285"/>
        <v>0.70000000000000284</v>
      </c>
      <c r="HB228" s="12">
        <f t="shared" si="285"/>
        <v>-10.599999999999994</v>
      </c>
      <c r="HC228" s="12">
        <f t="shared" si="285"/>
        <v>-3</v>
      </c>
      <c r="HD228" s="12">
        <f t="shared" ref="HD228:HJ228" si="286">HD198-HD160</f>
        <v>3.3000000000000043</v>
      </c>
      <c r="HE228" s="12">
        <f t="shared" si="286"/>
        <v>0.60000000000000142</v>
      </c>
      <c r="HF228" s="12">
        <f t="shared" si="286"/>
        <v>-0.70000000000000284</v>
      </c>
      <c r="HG228" s="12">
        <f t="shared" si="286"/>
        <v>5.6000000000000014</v>
      </c>
      <c r="HH228" s="12">
        <f t="shared" si="286"/>
        <v>8.8000000000000043</v>
      </c>
      <c r="HI228" s="12">
        <f t="shared" si="286"/>
        <v>3.0999999999999943</v>
      </c>
      <c r="HJ228" s="12">
        <f t="shared" si="286"/>
        <v>-9.2000000000000028</v>
      </c>
    </row>
    <row r="229" spans="2:218" x14ac:dyDescent="0.15">
      <c r="ES229" s="12">
        <f t="shared" ref="ES229:FX229" si="287">ES199-ES161</f>
        <v>0.72000000000000597</v>
      </c>
      <c r="ET229" s="12">
        <f t="shared" si="287"/>
        <v>-1.445999999999998</v>
      </c>
      <c r="EU229" s="12">
        <f t="shared" si="287"/>
        <v>-1.1800000000000068</v>
      </c>
      <c r="EV229" s="12">
        <f t="shared" si="287"/>
        <v>0.31400000000000006</v>
      </c>
      <c r="EW229" s="12">
        <f t="shared" si="287"/>
        <v>0.37300000000000466</v>
      </c>
      <c r="EX229" s="12">
        <f t="shared" si="287"/>
        <v>0.50099999999999767</v>
      </c>
      <c r="EY229" s="12">
        <f t="shared" si="287"/>
        <v>0.15500000000000114</v>
      </c>
      <c r="EZ229" s="12">
        <f t="shared" si="287"/>
        <v>-0.59100000000000108</v>
      </c>
      <c r="FA229" s="12">
        <f t="shared" si="287"/>
        <v>-2.090999999999994</v>
      </c>
      <c r="FB229" s="12">
        <f t="shared" si="287"/>
        <v>-2.0860000000000056</v>
      </c>
      <c r="FC229" s="12">
        <f t="shared" si="287"/>
        <v>0.50500000000000256</v>
      </c>
      <c r="FD229" s="12">
        <f t="shared" si="287"/>
        <v>-3.0999999999998806E-2</v>
      </c>
      <c r="FE229" s="12">
        <f t="shared" si="287"/>
        <v>0.40200000000000813</v>
      </c>
      <c r="FF229" s="12">
        <f t="shared" si="287"/>
        <v>0.33400000000000318</v>
      </c>
      <c r="FG229" s="12">
        <f t="shared" si="287"/>
        <v>0.382000000000005</v>
      </c>
      <c r="FH229" s="12">
        <f t="shared" si="287"/>
        <v>-1.7289999999999992</v>
      </c>
      <c r="FI229" s="12">
        <f t="shared" si="287"/>
        <v>-2.1580000000000013</v>
      </c>
      <c r="FJ229" s="12">
        <f t="shared" si="287"/>
        <v>0.20300000000000296</v>
      </c>
      <c r="FK229" s="12">
        <f t="shared" si="287"/>
        <v>2.0000000000024443E-3</v>
      </c>
      <c r="FL229" s="12">
        <f t="shared" si="287"/>
        <v>5.6000000000004491E-2</v>
      </c>
      <c r="FM229" s="12">
        <f t="shared" si="287"/>
        <v>0.33599999999999852</v>
      </c>
      <c r="FN229" s="12">
        <f t="shared" si="287"/>
        <v>-47.971999999999994</v>
      </c>
      <c r="FO229" s="12">
        <f t="shared" si="287"/>
        <v>-1.615000000000002</v>
      </c>
      <c r="FP229" s="12">
        <f t="shared" si="287"/>
        <v>-2.0350000000000037</v>
      </c>
      <c r="FQ229" s="12">
        <f t="shared" si="287"/>
        <v>-6.0000000000002274E-2</v>
      </c>
      <c r="FR229" s="12">
        <f t="shared" si="287"/>
        <v>-5.000000000002558E-3</v>
      </c>
      <c r="FS229" s="12">
        <f t="shared" si="287"/>
        <v>0.13199999999999079</v>
      </c>
      <c r="FT229" s="12">
        <f t="shared" si="287"/>
        <v>2.0000000000024443E-3</v>
      </c>
      <c r="FU229" s="12">
        <f t="shared" si="287"/>
        <v>9.2999999999996419E-2</v>
      </c>
      <c r="FV229" s="12">
        <f t="shared" si="287"/>
        <v>-1.847999999999999</v>
      </c>
      <c r="FW229" s="12">
        <f t="shared" si="287"/>
        <v>-1.7460000000000022</v>
      </c>
      <c r="FX229" s="12">
        <f t="shared" si="287"/>
        <v>0.20699999999999363</v>
      </c>
      <c r="FY229" s="12">
        <f t="shared" ref="FY229:HC229" si="288">FY199-FY161</f>
        <v>-7.0000000000000284E-2</v>
      </c>
      <c r="FZ229" s="12">
        <f t="shared" si="288"/>
        <v>0.26599999999999824</v>
      </c>
      <c r="GA229" s="12">
        <f t="shared" si="288"/>
        <v>-0.5449999999999946</v>
      </c>
      <c r="GB229" s="12">
        <f t="shared" si="288"/>
        <v>-0.17099999999999937</v>
      </c>
      <c r="GC229" s="12">
        <f t="shared" si="288"/>
        <v>-1.9909999999999997</v>
      </c>
      <c r="GD229" s="12">
        <f t="shared" si="288"/>
        <v>-1.9060000000000059</v>
      </c>
      <c r="GE229" s="12">
        <f t="shared" si="288"/>
        <v>0.22800000000000864</v>
      </c>
      <c r="GF229" s="12">
        <f t="shared" si="288"/>
        <v>0.24799999999999756</v>
      </c>
      <c r="GG229" s="12">
        <f t="shared" si="288"/>
        <v>-2.4999999999998579E-2</v>
      </c>
      <c r="GH229" s="12">
        <f t="shared" si="288"/>
        <v>-0.39699999999999847</v>
      </c>
      <c r="GI229" s="12">
        <f t="shared" si="288"/>
        <v>0</v>
      </c>
      <c r="GJ229" s="12">
        <f t="shared" si="288"/>
        <v>-1.7669999999999959</v>
      </c>
      <c r="GK229" s="12">
        <f t="shared" si="288"/>
        <v>-2.6839999999999975</v>
      </c>
      <c r="GL229" s="12">
        <f t="shared" si="288"/>
        <v>2.1999999999998465E-2</v>
      </c>
      <c r="GM229" s="12">
        <f t="shared" si="288"/>
        <v>-0.22800000000000153</v>
      </c>
      <c r="GN229" s="12">
        <f t="shared" si="288"/>
        <v>-0.35099999999999909</v>
      </c>
      <c r="GO229" s="12">
        <f t="shared" si="288"/>
        <v>-0.32000000000000028</v>
      </c>
      <c r="GP229" s="12">
        <f t="shared" si="288"/>
        <v>0.1460000000000008</v>
      </c>
      <c r="GQ229" s="12">
        <f t="shared" si="288"/>
        <v>-2.3929999999999936</v>
      </c>
      <c r="GR229" s="12">
        <f t="shared" si="288"/>
        <v>-2.9200000000000017</v>
      </c>
      <c r="GS229" s="12">
        <f t="shared" si="288"/>
        <v>0.32999999999999829</v>
      </c>
      <c r="GT229" s="12">
        <f t="shared" si="288"/>
        <v>0.48199999999999221</v>
      </c>
      <c r="GU229" s="12">
        <f t="shared" si="288"/>
        <v>-0.19400000000000261</v>
      </c>
      <c r="GV229" s="12">
        <f t="shared" si="288"/>
        <v>0.41699999999999449</v>
      </c>
      <c r="GW229" s="12">
        <f t="shared" si="288"/>
        <v>0.85600000000000165</v>
      </c>
      <c r="GX229" s="12">
        <f t="shared" si="288"/>
        <v>-1.3060000000000045</v>
      </c>
      <c r="GY229" s="12">
        <f t="shared" si="288"/>
        <v>-2.1920000000000002</v>
      </c>
      <c r="GZ229" s="12">
        <f t="shared" si="288"/>
        <v>0.57999999999999829</v>
      </c>
      <c r="HA229" s="12">
        <f t="shared" si="288"/>
        <v>0.56300000000000239</v>
      </c>
      <c r="HB229" s="12">
        <f t="shared" si="288"/>
        <v>0.12200000000000699</v>
      </c>
      <c r="HC229" s="12">
        <f t="shared" si="288"/>
        <v>0.56700000000000017</v>
      </c>
      <c r="HD229" s="12">
        <f t="shared" ref="HD229:HJ229" si="289">HD199-HD161</f>
        <v>0.7780000000000058</v>
      </c>
      <c r="HE229" s="12">
        <f t="shared" si="289"/>
        <v>-1.5940000000000012</v>
      </c>
      <c r="HF229" s="12">
        <f t="shared" si="289"/>
        <v>-2.6189999999999998</v>
      </c>
      <c r="HG229" s="12">
        <f t="shared" si="289"/>
        <v>-5.6999999999995055E-2</v>
      </c>
      <c r="HH229" s="12">
        <f t="shared" si="289"/>
        <v>0.1390000000000029</v>
      </c>
      <c r="HI229" s="12">
        <f t="shared" si="289"/>
        <v>3.8999999999994373E-2</v>
      </c>
      <c r="HJ229" s="12">
        <f t="shared" si="289"/>
        <v>-0.15399999999999636</v>
      </c>
    </row>
    <row r="230" spans="2:218" x14ac:dyDescent="0.15">
      <c r="EY230" s="79">
        <f>EY164-EY231</f>
        <v>92.91</v>
      </c>
      <c r="EZ230" s="32"/>
      <c r="FA230" s="32"/>
      <c r="FB230" s="32"/>
      <c r="FC230" s="32"/>
      <c r="FD230" s="32"/>
      <c r="FE230" s="32"/>
      <c r="FF230" s="79">
        <f>FF164-FF231</f>
        <v>85.829999999999984</v>
      </c>
      <c r="FM230" s="79">
        <f>FM164-FM231</f>
        <v>80.679999999999993</v>
      </c>
      <c r="FN230" s="32"/>
      <c r="FO230" s="32"/>
      <c r="FP230" s="32"/>
      <c r="FQ230" s="32"/>
      <c r="FR230" s="32"/>
      <c r="FS230" s="32"/>
      <c r="FT230" s="79">
        <f>FT164-FT231</f>
        <v>114.89000000000001</v>
      </c>
      <c r="FU230" s="32"/>
      <c r="FV230" s="32"/>
      <c r="FW230" s="32"/>
      <c r="FX230" s="32"/>
      <c r="FY230" s="32"/>
      <c r="FZ230" s="32"/>
      <c r="GA230" s="79">
        <f>GA164-GA231</f>
        <v>61.820000000000007</v>
      </c>
      <c r="GB230" s="32"/>
      <c r="GC230" s="32"/>
      <c r="GD230" s="32"/>
      <c r="GE230" s="32"/>
      <c r="GF230" s="32"/>
      <c r="GG230" s="32"/>
      <c r="GH230" s="79">
        <f>GH164-GH231</f>
        <v>32.709999999999994</v>
      </c>
      <c r="GI230" s="32"/>
      <c r="GJ230" s="32"/>
      <c r="GK230" s="32"/>
      <c r="GL230" s="32"/>
      <c r="GM230" s="32"/>
      <c r="GN230" s="32"/>
      <c r="GO230" s="79">
        <f>GO164-GO231</f>
        <v>53.72</v>
      </c>
      <c r="GP230" s="32"/>
      <c r="GQ230" s="32"/>
      <c r="GR230" s="32"/>
      <c r="GS230" s="32"/>
      <c r="GT230" s="32"/>
      <c r="GU230" s="32"/>
      <c r="GV230" s="79">
        <f>GV164-GV231</f>
        <v>3.5499999999999536</v>
      </c>
      <c r="GW230" s="32"/>
      <c r="GX230" s="32"/>
      <c r="GY230" s="32"/>
      <c r="GZ230" s="32"/>
      <c r="HA230" s="32"/>
      <c r="HB230" s="32"/>
      <c r="HC230" s="79">
        <f>HC164-HC231</f>
        <v>16.669999999999931</v>
      </c>
      <c r="HD230" s="32"/>
      <c r="HE230" s="32"/>
      <c r="HF230" s="32"/>
      <c r="HG230" s="32"/>
      <c r="HH230" s="32"/>
      <c r="HI230" s="32"/>
      <c r="HJ230" s="79">
        <f>HJ164-HJ231</f>
        <v>-2.49000000000005</v>
      </c>
    </row>
    <row r="231" spans="2:218" x14ac:dyDescent="0.15">
      <c r="EY231" s="79">
        <f>SUM(ES228:EY228)</f>
        <v>-11.899999999999999</v>
      </c>
      <c r="EZ231" s="32"/>
      <c r="FA231" s="32"/>
      <c r="FB231" s="32"/>
      <c r="FC231" s="32"/>
      <c r="FD231" s="32"/>
      <c r="FE231" s="32"/>
      <c r="FF231" s="79">
        <f>SUM(EZ228:FF228)</f>
        <v>-7.7999999999999901</v>
      </c>
      <c r="FM231" s="79">
        <f>SUM(FG228:FM228)</f>
        <v>-1.6999999999999886</v>
      </c>
      <c r="FN231" s="32"/>
      <c r="FO231" s="32"/>
      <c r="FP231" s="32"/>
      <c r="FQ231" s="32"/>
      <c r="FR231" s="32"/>
      <c r="FS231" s="32"/>
      <c r="FT231" s="79">
        <f>SUM(FN228:FT228)</f>
        <v>-52.900000000000006</v>
      </c>
      <c r="FU231" s="32"/>
      <c r="FV231" s="32"/>
      <c r="FW231" s="32"/>
      <c r="FX231" s="32"/>
      <c r="FY231" s="32"/>
      <c r="FZ231" s="32"/>
      <c r="GA231" s="79">
        <f>SUM(FU228:GA228)</f>
        <v>-12.800000000000004</v>
      </c>
      <c r="GB231" s="32"/>
      <c r="GC231" s="32"/>
      <c r="GD231" s="32"/>
      <c r="GE231" s="32"/>
      <c r="GF231" s="32"/>
      <c r="GG231" s="32"/>
      <c r="GH231" s="79">
        <f>SUM(GB228:GH228)</f>
        <v>9.3000000000000043</v>
      </c>
      <c r="GI231" s="32"/>
      <c r="GJ231" s="32"/>
      <c r="GK231" s="32"/>
      <c r="GL231" s="32"/>
      <c r="GM231" s="32"/>
      <c r="GN231" s="32"/>
      <c r="GO231" s="79">
        <f>SUM(GI228:GO228)</f>
        <v>-40.700000000000003</v>
      </c>
      <c r="GP231" s="32"/>
      <c r="GQ231" s="32"/>
      <c r="GR231" s="32"/>
      <c r="GS231" s="32"/>
      <c r="GT231" s="32"/>
      <c r="GU231" s="32"/>
      <c r="GV231" s="79">
        <f>SUM(GP228:GV228)</f>
        <v>0.5</v>
      </c>
      <c r="GW231" s="32"/>
      <c r="GX231" s="32"/>
      <c r="GY231" s="32"/>
      <c r="GZ231" s="32"/>
      <c r="HA231" s="32"/>
      <c r="HB231" s="32"/>
      <c r="HC231" s="79">
        <f>SUM(GW228:HC228)</f>
        <v>-4.6999999999999886</v>
      </c>
      <c r="HD231" s="32"/>
      <c r="HE231" s="32"/>
      <c r="HF231" s="32"/>
      <c r="HG231" s="32"/>
      <c r="HH231" s="32"/>
      <c r="HI231" s="32"/>
      <c r="HJ231" s="79">
        <f>SUM(HD228:HJ228)</f>
        <v>11.5</v>
      </c>
    </row>
    <row r="232" spans="2:218" x14ac:dyDescent="0.15">
      <c r="EY232" s="32">
        <v>66</v>
      </c>
      <c r="EZ232" s="32"/>
      <c r="FA232" s="32"/>
      <c r="FB232" s="32"/>
      <c r="FC232" s="32"/>
      <c r="FD232" s="32"/>
      <c r="FE232" s="32"/>
      <c r="FF232" s="32">
        <v>71</v>
      </c>
      <c r="FM232" s="32">
        <v>66</v>
      </c>
      <c r="FN232" s="32"/>
      <c r="FO232" s="32"/>
      <c r="FP232" s="32"/>
      <c r="FQ232" s="32"/>
      <c r="FR232" s="32"/>
      <c r="FS232" s="32"/>
      <c r="FT232" s="32">
        <v>71</v>
      </c>
      <c r="FU232" s="32"/>
      <c r="FV232" s="32"/>
      <c r="FW232" s="32"/>
      <c r="FX232" s="32"/>
      <c r="FY232" s="32"/>
      <c r="FZ232" s="32"/>
      <c r="GA232" s="32">
        <v>57</v>
      </c>
      <c r="GB232" s="32"/>
      <c r="GC232" s="32"/>
      <c r="GD232" s="32"/>
      <c r="GE232" s="32"/>
      <c r="GF232" s="32"/>
      <c r="GG232" s="32"/>
      <c r="GH232" s="32">
        <v>25</v>
      </c>
      <c r="GI232" s="32"/>
      <c r="GJ232" s="32"/>
      <c r="GK232" s="32"/>
      <c r="GL232" s="32"/>
      <c r="GM232" s="32"/>
      <c r="GN232" s="32"/>
      <c r="GO232" s="32">
        <v>23</v>
      </c>
      <c r="GP232" s="32"/>
      <c r="GQ232" s="32"/>
      <c r="GR232" s="32"/>
      <c r="GS232" s="32"/>
      <c r="GT232" s="32"/>
      <c r="GU232" s="32"/>
      <c r="GV232" s="32">
        <v>-16</v>
      </c>
      <c r="GW232" s="32"/>
      <c r="GX232" s="32"/>
      <c r="GY232" s="32"/>
      <c r="GZ232" s="32"/>
      <c r="HA232" s="32"/>
      <c r="HB232" s="32"/>
      <c r="HC232" s="32">
        <v>1</v>
      </c>
      <c r="HD232" s="32"/>
      <c r="HE232" s="32"/>
      <c r="HF232" s="32"/>
      <c r="HG232" s="32"/>
      <c r="HH232" s="32"/>
      <c r="HI232" s="32"/>
      <c r="HJ232" s="32">
        <v>1</v>
      </c>
    </row>
    <row r="233" spans="2:218" x14ac:dyDescent="0.15">
      <c r="EY233" s="32">
        <f>EY232/EY230</f>
        <v>0.71036486922828546</v>
      </c>
      <c r="EZ233" s="32"/>
      <c r="FA233" s="32"/>
      <c r="FB233" s="32"/>
      <c r="FC233" s="32"/>
      <c r="FD233" s="32"/>
      <c r="FE233" s="32"/>
      <c r="FF233" s="32">
        <f>FF232/FF230</f>
        <v>0.82721659093557043</v>
      </c>
      <c r="FM233" s="32">
        <f>FM232/FM230</f>
        <v>0.81804660386712946</v>
      </c>
      <c r="FN233" s="32"/>
      <c r="FO233" s="32"/>
      <c r="FP233" s="32"/>
      <c r="FQ233" s="32"/>
      <c r="FR233" s="32"/>
      <c r="FS233" s="32"/>
      <c r="FT233" s="32">
        <f>FT232/FT230</f>
        <v>0.61798241796500997</v>
      </c>
      <c r="FU233" s="32"/>
      <c r="FV233" s="32"/>
      <c r="FW233" s="32"/>
      <c r="FX233" s="32"/>
      <c r="FY233" s="32"/>
      <c r="FZ233" s="32"/>
      <c r="GA233" s="32">
        <f>GA232/GA230</f>
        <v>0.92203170494985431</v>
      </c>
      <c r="GB233" s="32"/>
      <c r="GC233" s="32"/>
      <c r="GD233" s="32"/>
      <c r="GE233" s="32"/>
      <c r="GF233" s="32"/>
      <c r="GG233" s="32"/>
      <c r="GH233" s="32">
        <f>GH232/GH230</f>
        <v>0.76429226536227468</v>
      </c>
      <c r="GI233" s="32"/>
      <c r="GJ233" s="32"/>
      <c r="GK233" s="32"/>
      <c r="GL233" s="32"/>
      <c r="GM233" s="32"/>
      <c r="GN233" s="32"/>
      <c r="GO233" s="32">
        <f>GO232/GO230</f>
        <v>0.42814594192107225</v>
      </c>
      <c r="GP233" s="32"/>
      <c r="GQ233" s="32"/>
      <c r="GR233" s="32"/>
      <c r="GS233" s="32"/>
      <c r="GT233" s="32"/>
      <c r="GU233" s="32"/>
      <c r="GV233" s="32">
        <f>GV232/GV230</f>
        <v>-4.5070422535211856</v>
      </c>
      <c r="GW233" s="32"/>
      <c r="GX233" s="32"/>
      <c r="GY233" s="32"/>
      <c r="GZ233" s="32"/>
      <c r="HA233" s="32"/>
      <c r="HB233" s="32"/>
      <c r="HC233" s="32">
        <f>HC232/HC230</f>
        <v>5.9988002399520346E-2</v>
      </c>
      <c r="HD233" s="32"/>
      <c r="HE233" s="32"/>
      <c r="HF233" s="32"/>
      <c r="HG233" s="32"/>
      <c r="HH233" s="32"/>
      <c r="HI233" s="32"/>
      <c r="HJ233" s="32">
        <f>HJ232/HJ230</f>
        <v>-0.40160642570280319</v>
      </c>
    </row>
    <row r="234" spans="2:218" x14ac:dyDescent="0.15"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  <c r="GB234" s="32"/>
      <c r="GC234" s="32"/>
      <c r="GD234" s="32"/>
      <c r="GE234" s="32"/>
      <c r="GF234" s="32"/>
      <c r="GG234" s="32"/>
      <c r="GH234" s="32"/>
      <c r="GI234" s="32"/>
      <c r="GJ234" s="32"/>
      <c r="GK234" s="32"/>
      <c r="GL234" s="32"/>
      <c r="GM234" s="32"/>
      <c r="GN234" s="32"/>
      <c r="GO234" s="32"/>
      <c r="GP234" s="32"/>
      <c r="GQ234" s="32"/>
      <c r="GR234" s="32"/>
      <c r="GS234" s="32"/>
      <c r="GT234" s="32"/>
      <c r="GU234" s="32"/>
      <c r="GV234" s="32"/>
      <c r="GW234" s="32"/>
      <c r="GX234" s="32"/>
      <c r="GY234" s="32"/>
      <c r="GZ234" s="32"/>
      <c r="HA234" s="32"/>
      <c r="HB234" s="32"/>
      <c r="HC234" s="32"/>
      <c r="HD234" s="32"/>
      <c r="HE234" s="32"/>
      <c r="HF234" s="32"/>
      <c r="HG234" s="32"/>
    </row>
    <row r="235" spans="2:218" x14ac:dyDescent="0.15">
      <c r="FF235" s="6"/>
      <c r="FM235" s="6"/>
    </row>
    <row r="242" spans="153:183" x14ac:dyDescent="0.15">
      <c r="EW242" s="6">
        <f>AVERAGE($AQ$224:EK224)</f>
        <v>-7.2837584129401511</v>
      </c>
      <c r="EX242" s="6">
        <f>AVERAGE($AQ$224:ER224)</f>
        <v>-7.2837586015415701</v>
      </c>
      <c r="FD242" s="6">
        <f>AVERAGE($AQ$224:ER224)</f>
        <v>-7.2837586015415701</v>
      </c>
      <c r="FE242" s="6">
        <f>AVERAGE($AQ$224:EY224)</f>
        <v>-7.2837586015415701</v>
      </c>
      <c r="FK242" s="6">
        <f>AVERAGE($AQ$224:EY224)</f>
        <v>-7.2837586015415701</v>
      </c>
      <c r="FL242" s="6">
        <f>AVERAGE($AQ$224:FF224)</f>
        <v>-7.2837586015415701</v>
      </c>
      <c r="FR242" s="6">
        <f>AVERAGE($AQ$224:FF224)</f>
        <v>-7.2837586015415701</v>
      </c>
      <c r="FS242" s="6">
        <f>AVERAGE($AQ$224:FM224)</f>
        <v>-7.2837586015415701</v>
      </c>
    </row>
    <row r="245" spans="153:183" x14ac:dyDescent="0.15">
      <c r="EX245" s="9">
        <f t="shared" ref="EX245:EX250" si="290">SUM(ES169:EY169)</f>
        <v>-542</v>
      </c>
      <c r="EY245" s="9">
        <f t="shared" ref="EY245:EY250" si="291">SUM(ES189:EY189)</f>
        <v>550</v>
      </c>
      <c r="FA245" s="6" t="s">
        <v>7</v>
      </c>
      <c r="FE245" s="9">
        <f t="shared" ref="FE245:FE250" si="292">SUM(EZ169:FF169)</f>
        <v>-636</v>
      </c>
      <c r="FF245" s="9">
        <f t="shared" ref="FF245:FF250" si="293">SUM(EZ189:FF189)</f>
        <v>-254</v>
      </c>
      <c r="FH245" s="6" t="s">
        <v>7</v>
      </c>
      <c r="FL245" s="9">
        <f t="shared" ref="FL245:FL250" si="294">SUM(FG169:FM169)</f>
        <v>1671</v>
      </c>
      <c r="FM245" s="9">
        <f t="shared" ref="FM245:FM250" si="295">SUM(FG189:FM189)</f>
        <v>-812</v>
      </c>
      <c r="FO245" s="6" t="s">
        <v>7</v>
      </c>
      <c r="FS245" s="9">
        <f t="shared" ref="FS245:FS250" si="296">SUM(FN169:FT169)</f>
        <v>-429</v>
      </c>
      <c r="FT245" s="9">
        <f t="shared" ref="FT245:FT250" si="297">SUM(FN189:FT189)</f>
        <v>-620</v>
      </c>
      <c r="FV245" s="6" t="s">
        <v>7</v>
      </c>
      <c r="FZ245" s="9">
        <f t="shared" ref="FZ245:FZ250" si="298">SUM(FU169:GA169)</f>
        <v>1470</v>
      </c>
      <c r="GA245" s="9">
        <f t="shared" ref="GA245:GA250" si="299">SUM(FU189:GA189)</f>
        <v>1647</v>
      </c>
    </row>
    <row r="246" spans="153:183" x14ac:dyDescent="0.15">
      <c r="EX246" s="9">
        <f t="shared" si="290"/>
        <v>3949</v>
      </c>
      <c r="EY246" s="9">
        <f t="shared" si="291"/>
        <v>-1928</v>
      </c>
      <c r="FA246" s="6" t="s">
        <v>8</v>
      </c>
      <c r="FE246" s="9">
        <f t="shared" si="292"/>
        <v>5043</v>
      </c>
      <c r="FF246" s="9">
        <f t="shared" si="293"/>
        <v>-2969</v>
      </c>
      <c r="FH246" s="6" t="s">
        <v>8</v>
      </c>
      <c r="FL246" s="9">
        <f t="shared" si="294"/>
        <v>530</v>
      </c>
      <c r="FM246" s="9">
        <f t="shared" si="295"/>
        <v>-529</v>
      </c>
      <c r="FO246" s="6" t="s">
        <v>8</v>
      </c>
      <c r="FS246" s="9">
        <f t="shared" si="296"/>
        <v>-156</v>
      </c>
      <c r="FT246" s="9">
        <f t="shared" si="297"/>
        <v>928</v>
      </c>
      <c r="FV246" s="6" t="s">
        <v>8</v>
      </c>
      <c r="FZ246" s="9">
        <f t="shared" si="298"/>
        <v>-3374</v>
      </c>
      <c r="GA246" s="9">
        <f t="shared" si="299"/>
        <v>-3840</v>
      </c>
    </row>
    <row r="247" spans="153:183" x14ac:dyDescent="0.15">
      <c r="EX247" s="9">
        <f t="shared" si="290"/>
        <v>7164</v>
      </c>
      <c r="EY247" s="9">
        <f t="shared" si="291"/>
        <v>-744</v>
      </c>
      <c r="FA247" s="6" t="s">
        <v>10</v>
      </c>
      <c r="FE247" s="9">
        <f t="shared" si="292"/>
        <v>5233</v>
      </c>
      <c r="FF247" s="9">
        <f t="shared" si="293"/>
        <v>3007</v>
      </c>
      <c r="FH247" s="6" t="s">
        <v>10</v>
      </c>
      <c r="FL247" s="9">
        <f t="shared" si="294"/>
        <v>-758</v>
      </c>
      <c r="FM247" s="9">
        <f t="shared" si="295"/>
        <v>-5177</v>
      </c>
      <c r="FO247" s="6" t="s">
        <v>10</v>
      </c>
      <c r="FS247" s="9">
        <f t="shared" si="296"/>
        <v>7662</v>
      </c>
      <c r="FT247" s="9">
        <f t="shared" si="297"/>
        <v>-1966</v>
      </c>
      <c r="FV247" s="6" t="s">
        <v>10</v>
      </c>
      <c r="FZ247" s="9">
        <f t="shared" si="298"/>
        <v>-1262</v>
      </c>
      <c r="GA247" s="9">
        <f t="shared" si="299"/>
        <v>-3218</v>
      </c>
    </row>
    <row r="248" spans="153:183" x14ac:dyDescent="0.15">
      <c r="EX248" s="9">
        <f t="shared" si="290"/>
        <v>4775</v>
      </c>
      <c r="EY248" s="9">
        <f t="shared" si="291"/>
        <v>361</v>
      </c>
      <c r="FA248" s="6" t="s">
        <v>62</v>
      </c>
      <c r="FE248" s="9">
        <f t="shared" si="292"/>
        <v>8090</v>
      </c>
      <c r="FF248" s="9">
        <f t="shared" si="293"/>
        <v>1613</v>
      </c>
      <c r="FH248" s="6" t="s">
        <v>62</v>
      </c>
      <c r="FL248" s="9">
        <f t="shared" si="294"/>
        <v>10268</v>
      </c>
      <c r="FM248" s="9">
        <f t="shared" si="295"/>
        <v>12574</v>
      </c>
      <c r="FO248" s="6" t="s">
        <v>62</v>
      </c>
      <c r="FS248" s="9">
        <f t="shared" si="296"/>
        <v>-3639</v>
      </c>
      <c r="FT248" s="9">
        <f t="shared" si="297"/>
        <v>232</v>
      </c>
      <c r="FV248" s="6" t="s">
        <v>62</v>
      </c>
      <c r="FZ248" s="9">
        <f t="shared" si="298"/>
        <v>27061</v>
      </c>
      <c r="GA248" s="9">
        <f t="shared" si="299"/>
        <v>10564</v>
      </c>
    </row>
    <row r="249" spans="153:183" x14ac:dyDescent="0.15">
      <c r="EX249" s="9">
        <f t="shared" si="290"/>
        <v>1938</v>
      </c>
      <c r="EY249" s="9">
        <f t="shared" si="291"/>
        <v>2562</v>
      </c>
      <c r="FA249" s="6" t="s">
        <v>63</v>
      </c>
      <c r="FE249" s="9">
        <f t="shared" si="292"/>
        <v>1940</v>
      </c>
      <c r="FF249" s="9">
        <f t="shared" si="293"/>
        <v>1425</v>
      </c>
      <c r="FH249" s="6" t="s">
        <v>63</v>
      </c>
      <c r="FL249" s="9">
        <f t="shared" si="294"/>
        <v>4931</v>
      </c>
      <c r="FM249" s="9">
        <f t="shared" si="295"/>
        <v>2477</v>
      </c>
      <c r="FO249" s="6" t="s">
        <v>63</v>
      </c>
      <c r="FS249" s="9">
        <f t="shared" si="296"/>
        <v>1261</v>
      </c>
      <c r="FT249" s="9">
        <f t="shared" si="297"/>
        <v>4850</v>
      </c>
      <c r="FV249" s="6" t="s">
        <v>63</v>
      </c>
      <c r="FZ249" s="9">
        <f t="shared" si="298"/>
        <v>11637</v>
      </c>
      <c r="GA249" s="9">
        <f t="shared" si="299"/>
        <v>6418</v>
      </c>
    </row>
    <row r="250" spans="153:183" x14ac:dyDescent="0.15">
      <c r="EX250" s="9">
        <f t="shared" si="290"/>
        <v>1479</v>
      </c>
      <c r="EY250" s="9">
        <f t="shared" si="291"/>
        <v>-687</v>
      </c>
      <c r="FA250" s="6" t="s">
        <v>64</v>
      </c>
      <c r="FE250" s="9">
        <f t="shared" si="292"/>
        <v>1896</v>
      </c>
      <c r="FF250" s="9">
        <f t="shared" si="293"/>
        <v>309</v>
      </c>
      <c r="FH250" s="6" t="s">
        <v>64</v>
      </c>
      <c r="FL250" s="9">
        <f t="shared" si="294"/>
        <v>1940</v>
      </c>
      <c r="FM250" s="9">
        <f t="shared" si="295"/>
        <v>3051</v>
      </c>
      <c r="FO250" s="6" t="s">
        <v>64</v>
      </c>
      <c r="FS250" s="9">
        <f t="shared" si="296"/>
        <v>923</v>
      </c>
      <c r="FT250" s="9">
        <f t="shared" si="297"/>
        <v>2315</v>
      </c>
      <c r="FV250" s="6" t="s">
        <v>64</v>
      </c>
      <c r="FZ250" s="9">
        <f t="shared" si="298"/>
        <v>8598</v>
      </c>
      <c r="GA250" s="9">
        <f t="shared" si="299"/>
        <v>4118</v>
      </c>
    </row>
    <row r="251" spans="153:183" x14ac:dyDescent="0.15">
      <c r="EY251" s="6"/>
      <c r="FF251" s="6"/>
      <c r="FM251" s="6"/>
      <c r="FT251" s="6"/>
      <c r="GA251" s="6"/>
    </row>
    <row r="252" spans="153:183" ht="9.75" thickBot="1" x14ac:dyDescent="0.2">
      <c r="EX252" s="38">
        <f>SUM(EX245:EX251)</f>
        <v>18763</v>
      </c>
      <c r="EY252" s="38">
        <f>SUM(EY245:EY251)</f>
        <v>114</v>
      </c>
      <c r="FE252" s="38">
        <f>SUM(FE245:FE251)</f>
        <v>21566</v>
      </c>
      <c r="FF252" s="38">
        <f>SUM(FF245:FF251)</f>
        <v>3131</v>
      </c>
      <c r="FL252" s="38">
        <f>SUM(FL245:FL251)</f>
        <v>18582</v>
      </c>
      <c r="FM252" s="38">
        <f>SUM(FM245:FM251)</f>
        <v>11584</v>
      </c>
      <c r="FS252" s="38">
        <f>SUM(FS245:FS251)</f>
        <v>5622</v>
      </c>
      <c r="FT252" s="38">
        <f>SUM(FT245:FT251)</f>
        <v>5739</v>
      </c>
      <c r="FZ252" s="38">
        <f>SUM(FZ245:FZ251)</f>
        <v>44130</v>
      </c>
      <c r="GA252" s="38">
        <f>SUM(GA245:GA251)</f>
        <v>15689</v>
      </c>
    </row>
    <row r="253" spans="153:183" ht="9.75" thickTop="1" x14ac:dyDescent="0.15"/>
  </sheetData>
  <phoneticPr fontId="0" type="noConversion"/>
  <pageMargins left="0.22" right="0.23" top="0.17" bottom="0.2" header="0.17" footer="0.2"/>
  <pageSetup paperSize="5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1999-12-11T00:15:07Z</cp:lastPrinted>
  <dcterms:created xsi:type="dcterms:W3CDTF">1999-12-10T14:45:42Z</dcterms:created>
  <dcterms:modified xsi:type="dcterms:W3CDTF">2014-09-04T18:10:00Z</dcterms:modified>
</cp:coreProperties>
</file>