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spreadsheetml.worksheet+xml" PartName="/xl/worksheets/sheet2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Renewals And Offers" sheetId="1" r:id="rId2"/>
    <sheet name="Report Parameters" sheetId="2" r:id="rId4"/>
  </sheets>
  <definedNames>
    <definedName name="_xlnm.Print_Area" localSheetId="1">'Report Parameters'!$A$1:$B$21</definedName>
  </definedNames>
  <calcPr calcId="125725" fullCalcOnLoad="true"/>
</workbook>
</file>

<file path=xl/sharedStrings.xml><?xml version="1.0" encoding="utf-8"?>
<sst xmlns="http://schemas.openxmlformats.org/spreadsheetml/2006/main" count="448" uniqueCount="448">
  <si>
    <t>Pangea - Renewals and Offers</t>
  </si>
  <si>
    <t>The Frank</t>
  </si>
  <si>
    <t>04/01/2025 - 04/30/2025</t>
  </si>
  <si>
    <t>Summary</t>
  </si>
  <si>
    <t>Offer vs Market</t>
  </si>
  <si>
    <t>Unit type</t>
  </si>
  <si>
    <t>Offers</t>
  </si>
  <si>
    <t>Summary: Offers Cancelled</t>
  </si>
  <si>
    <t>Offers Accepted</t>
  </si>
  <si>
    <t>% Accepted</t>
  </si>
  <si>
    <t>Avg. Market Rent</t>
  </si>
  <si>
    <t>Avg. Renewal Offer</t>
  </si>
  <si>
    <t>Avg. Change ($)</t>
  </si>
  <si>
    <t>Avg. Change (%)</t>
  </si>
  <si>
    <t>Summary: Accepted Offers: Total Market Rent</t>
  </si>
  <si>
    <t>Summary: Accepted Offers: Total Budgeted Rent</t>
  </si>
  <si>
    <t>Summary: Accepted Offers: Total Current Rent</t>
  </si>
  <si>
    <t>Summary: Accepted Offers: Total Renewal Offer</t>
  </si>
  <si>
    <t>Summary: Accepted Offers: Total Accepted Renewal Rent</t>
  </si>
  <si>
    <t>Summary: Accepted Offers: Total Calculated Renewal Rent</t>
  </si>
  <si>
    <t>Property: The Frank</t>
  </si>
  <si>
    <t>0 Bed 1 Bath-A</t>
  </si>
  <si>
    <t>0 Bed 1 Bath-D</t>
  </si>
  <si>
    <t>0 Bed 1 Bath-E</t>
  </si>
  <si>
    <t>0 Bed 1 Bath-F</t>
  </si>
  <si>
    <t>0 Bed 1 Bath-G</t>
  </si>
  <si>
    <t>0 Bed 1 Bath-I</t>
  </si>
  <si>
    <t>1 Bed 1 Bath-A</t>
  </si>
  <si>
    <t>1 Bed 1 Bath-B</t>
  </si>
  <si>
    <t>1 Bed 1 Bath-K</t>
  </si>
  <si>
    <t>Total/Average:</t>
  </si>
  <si>
    <t>Detail</t>
  </si>
  <si>
    <t>Offer vs Market</t>
  </si>
  <si>
    <t>Bldg-Unit</t>
  </si>
  <si>
    <t>Resident</t>
  </si>
  <si>
    <t>Email</t>
  </si>
  <si>
    <t>Phone Number</t>
  </si>
  <si>
    <t>Current Lease Status</t>
  </si>
  <si>
    <t>Current Lease Dates</t>
  </si>
  <si>
    <t>Renewal Status</t>
  </si>
  <si>
    <t>Quote ID</t>
  </si>
  <si>
    <t>Renewal Generated</t>
  </si>
  <si>
    <t>Offer Expires</t>
  </si>
  <si>
    <t>Terms Offered</t>
  </si>
  <si>
    <t>Terms Offered (Months)</t>
  </si>
  <si>
    <t>Offer Accepted</t>
  </si>
  <si>
    <t>Term Accepted</t>
  </si>
  <si>
    <t>Terms Accepted (Months)</t>
  </si>
  <si>
    <t>Renewal Lease Dates</t>
  </si>
  <si>
    <t>Market Rent</t>
  </si>
  <si>
    <t>Renewal Offer</t>
  </si>
  <si>
    <t>Change ($)</t>
  </si>
  <si>
    <t>Change (%)</t>
  </si>
  <si>
    <t>Last RP Login</t>
  </si>
  <si>
    <t>Property: The Frank</t>
  </si>
  <si>
    <t>Unit Type: 0 Bed 1 Bath-A</t>
  </si>
  <si>
    <t>301</t>
  </si>
  <si>
    <t>Edwards, Rory</t>
  </si>
  <si>
    <t>roryedwards222@gmail.com</t>
  </si>
  <si>
    <t>(205) 948-7192 (Mobile)</t>
  </si>
  <si>
    <t>Current - Renewed</t>
  </si>
  <si>
    <t>09/10/2024 - 06/09/2025</t>
  </si>
  <si>
    <t>Renewal Lease Approved</t>
  </si>
  <si>
    <t>692682</t>
  </si>
  <si>
    <t>6 months, 12 months, 13 months, 14 months</t>
  </si>
  <si>
    <t>6, 12, 13, 14</t>
  </si>
  <si>
    <t>13 months</t>
  </si>
  <si>
    <t>06/10/2025 - 07/09/2026</t>
  </si>
  <si>
    <t>Unit Type: 0 Bed 1 Bath-D</t>
  </si>
  <si>
    <t>606</t>
  </si>
  <si>
    <t>Trahant, Sarah</t>
  </si>
  <si>
    <t>strahant01@gmail.com</t>
  </si>
  <si>
    <t>(985) 373-4253 (Mobile)</t>
  </si>
  <si>
    <t>Current</t>
  </si>
  <si>
    <t>05/20/2024 - 05/19/2025</t>
  </si>
  <si>
    <t>Renewal Offer Started</t>
  </si>
  <si>
    <t>692672</t>
  </si>
  <si>
    <t>9 months</t>
  </si>
  <si>
    <t>9</t>
  </si>
  <si>
    <t>-</t>
  </si>
  <si>
    <t>05/20/2025 - 02/19/2026</t>
  </si>
  <si>
    <t>12 months</t>
  </si>
  <si>
    <t>12</t>
  </si>
  <si>
    <t>-</t>
  </si>
  <si>
    <t>05/20/2025 - 05/19/2026</t>
  </si>
  <si>
    <t>13 months</t>
  </si>
  <si>
    <t>13</t>
  </si>
  <si>
    <t>-</t>
  </si>
  <si>
    <t>05/20/2025 - 06/19/2026</t>
  </si>
  <si>
    <t>14 months</t>
  </si>
  <si>
    <t>14</t>
  </si>
  <si>
    <t>-</t>
  </si>
  <si>
    <t>05/20/2025 - 07/19/2026</t>
  </si>
  <si>
    <t>Unit Type: 0 Bed 1 Bath-E</t>
  </si>
  <si>
    <t>207</t>
  </si>
  <si>
    <t>Swain, Courtney</t>
  </si>
  <si>
    <t>cs.ppu2356@gmail.com</t>
  </si>
  <si>
    <t>(850) 420-2184 (Mobile)</t>
  </si>
  <si>
    <t>Current</t>
  </si>
  <si>
    <t>06/05/2024 - 06/04/2025</t>
  </si>
  <si>
    <t>Renewal Offer Started</t>
  </si>
  <si>
    <t>692678</t>
  </si>
  <si>
    <t>6 months</t>
  </si>
  <si>
    <t>6</t>
  </si>
  <si>
    <t>-</t>
  </si>
  <si>
    <t>06/05/2025 - 12/04/2025</t>
  </si>
  <si>
    <t>12 months</t>
  </si>
  <si>
    <t>12</t>
  </si>
  <si>
    <t>-</t>
  </si>
  <si>
    <t>06/05/2025 - 06/04/2026</t>
  </si>
  <si>
    <t>13 months</t>
  </si>
  <si>
    <t>13</t>
  </si>
  <si>
    <t>-</t>
  </si>
  <si>
    <t>06/05/2025 - 07/04/2026</t>
  </si>
  <si>
    <t>14 months</t>
  </si>
  <si>
    <t>14</t>
  </si>
  <si>
    <t>-</t>
  </si>
  <si>
    <t>06/05/2025 - 08/04/2026</t>
  </si>
  <si>
    <t>209</t>
  </si>
  <si>
    <t>Ronning, William</t>
  </si>
  <si>
    <t>wronning90@gmail.com</t>
  </si>
  <si>
    <t>(970) 366-8173 (Mobile)</t>
  </si>
  <si>
    <t>Current</t>
  </si>
  <si>
    <t>09/16/2024 - 06/15/2025</t>
  </si>
  <si>
    <t>Renewal Offer Started</t>
  </si>
  <si>
    <t>692683</t>
  </si>
  <si>
    <t>6 months</t>
  </si>
  <si>
    <t>6</t>
  </si>
  <si>
    <t>-</t>
  </si>
  <si>
    <t>06/16/2025 - 12/15/2025</t>
  </si>
  <si>
    <t>12 months</t>
  </si>
  <si>
    <t>12</t>
  </si>
  <si>
    <t>-</t>
  </si>
  <si>
    <t>06/16/2025 - 06/15/2026</t>
  </si>
  <si>
    <t>13 months</t>
  </si>
  <si>
    <t>13</t>
  </si>
  <si>
    <t>-</t>
  </si>
  <si>
    <t>06/16/2025 - 07/15/2026</t>
  </si>
  <si>
    <t>14 months</t>
  </si>
  <si>
    <t>14</t>
  </si>
  <si>
    <t>-</t>
  </si>
  <si>
    <t>06/16/2025 - 08/15/2026</t>
  </si>
  <si>
    <t>309</t>
  </si>
  <si>
    <t>Corbin, Bernita</t>
  </si>
  <si>
    <t>bcannida@gmail.com</t>
  </si>
  <si>
    <t>(404) 312-1127 (Mobile)</t>
  </si>
  <si>
    <t>Current - Renewed</t>
  </si>
  <si>
    <t>04/02/2024 - 05/01/2025</t>
  </si>
  <si>
    <t>Renewal Lease Approved</t>
  </si>
  <si>
    <t>692665</t>
  </si>
  <si>
    <t>9 months, 12 months, 13 months, 14 months</t>
  </si>
  <si>
    <t>9, 12, 13, 14</t>
  </si>
  <si>
    <t>14 months</t>
  </si>
  <si>
    <t>05/02/2025 - 07/01/2026</t>
  </si>
  <si>
    <t>611</t>
  </si>
  <si>
    <t>Wynja, Kinsley</t>
  </si>
  <si>
    <t>kinsley.wynja@gmail.com</t>
  </si>
  <si>
    <t>(303) 641-7108 (Mobile)</t>
  </si>
  <si>
    <t>Current</t>
  </si>
  <si>
    <t>04/29/2024 - 04/28/2025</t>
  </si>
  <si>
    <t>Renewal Offer Started</t>
  </si>
  <si>
    <t>692664</t>
  </si>
  <si>
    <t>8 months</t>
  </si>
  <si>
    <t>8</t>
  </si>
  <si>
    <t>-</t>
  </si>
  <si>
    <t>04/29/2025 - 12/28/2025</t>
  </si>
  <si>
    <t>12 months</t>
  </si>
  <si>
    <t>12</t>
  </si>
  <si>
    <t>-</t>
  </si>
  <si>
    <t>04/29/2025 - 04/28/2026</t>
  </si>
  <si>
    <t>13 months</t>
  </si>
  <si>
    <t>13</t>
  </si>
  <si>
    <t>-</t>
  </si>
  <si>
    <t>04/29/2025 - 05/28/2026</t>
  </si>
  <si>
    <t>14 months</t>
  </si>
  <si>
    <t>14</t>
  </si>
  <si>
    <t>-</t>
  </si>
  <si>
    <t>04/29/2025 - 06/28/2026</t>
  </si>
  <si>
    <t>Unit Type: 0 Bed 1 Bath-F</t>
  </si>
  <si>
    <t>515</t>
  </si>
  <si>
    <t>Pettaway, Laila</t>
  </si>
  <si>
    <t>lailapett2002@gmail.com</t>
  </si>
  <si>
    <t>(251) 518-9870 (Mobile)</t>
  </si>
  <si>
    <t>Current</t>
  </si>
  <si>
    <t>05/27/2024 - 05/26/2025</t>
  </si>
  <si>
    <t>Renewal Offer Started</t>
  </si>
  <si>
    <t>692674</t>
  </si>
  <si>
    <t>9 months</t>
  </si>
  <si>
    <t>9</t>
  </si>
  <si>
    <t>-</t>
  </si>
  <si>
    <t>05/27/2025 - 02/26/2026</t>
  </si>
  <si>
    <t>12 months</t>
  </si>
  <si>
    <t>12</t>
  </si>
  <si>
    <t>-</t>
  </si>
  <si>
    <t>05/27/2025 - 05/26/2026</t>
  </si>
  <si>
    <t>13 months</t>
  </si>
  <si>
    <t>13</t>
  </si>
  <si>
    <t>-</t>
  </si>
  <si>
    <t>05/27/2025 - 06/26/2026</t>
  </si>
  <si>
    <t>14 months</t>
  </si>
  <si>
    <t>14</t>
  </si>
  <si>
    <t>-</t>
  </si>
  <si>
    <t>05/27/2025 - 07/26/2026</t>
  </si>
  <si>
    <t>715</t>
  </si>
  <si>
    <t>TRUE, Anne</t>
  </si>
  <si>
    <t>avanta61998@gmail.com</t>
  </si>
  <si>
    <t>(205) 531-9414 (Home)</t>
  </si>
  <si>
    <t>Current - Renewed</t>
  </si>
  <si>
    <t>05/03/2024 - 05/02/2025</t>
  </si>
  <si>
    <t>Renewal Lease Approved</t>
  </si>
  <si>
    <t>692666</t>
  </si>
  <si>
    <t>9 months, 12 months, 13 months, 14 months</t>
  </si>
  <si>
    <t>9, 12, 13, 14</t>
  </si>
  <si>
    <t>12 months</t>
  </si>
  <si>
    <t>05/03/2025 - 05/02/2026</t>
  </si>
  <si>
    <t>915</t>
  </si>
  <si>
    <t>Bowen, Sean</t>
  </si>
  <si>
    <t>spaceislit21@gmail.com</t>
  </si>
  <si>
    <t>(205) 300-0004 (Mobile)</t>
  </si>
  <si>
    <t>Current</t>
  </si>
  <si>
    <t>05/18/2024 - 05/17/2025</t>
  </si>
  <si>
    <t>Renewal Offer Started</t>
  </si>
  <si>
    <t>692670</t>
  </si>
  <si>
    <t>9 months</t>
  </si>
  <si>
    <t>9</t>
  </si>
  <si>
    <t>-</t>
  </si>
  <si>
    <t>05/18/2025 - 02/17/2026</t>
  </si>
  <si>
    <t>12 months</t>
  </si>
  <si>
    <t>12</t>
  </si>
  <si>
    <t>-</t>
  </si>
  <si>
    <t>05/18/2025 - 05/17/2026</t>
  </si>
  <si>
    <t>13 months</t>
  </si>
  <si>
    <t>13</t>
  </si>
  <si>
    <t>-</t>
  </si>
  <si>
    <t>05/18/2025 - 06/17/2026</t>
  </si>
  <si>
    <t>14 months</t>
  </si>
  <si>
    <t>14</t>
  </si>
  <si>
    <t>-</t>
  </si>
  <si>
    <t>05/18/2025 - 07/17/2026</t>
  </si>
  <si>
    <t>Unit Type: 0 Bed 1 Bath-G</t>
  </si>
  <si>
    <t>1016</t>
  </si>
  <si>
    <t>Ayers, Ansley</t>
  </si>
  <si>
    <t>ayers.ansley@outlook.com</t>
  </si>
  <si>
    <t>(334) 663-2307 (Mobile)</t>
  </si>
  <si>
    <t>Current</t>
  </si>
  <si>
    <t>06/09/2024 - 06/08/2025</t>
  </si>
  <si>
    <t>Renewal Offer Started</t>
  </si>
  <si>
    <t>692681</t>
  </si>
  <si>
    <t>6 months</t>
  </si>
  <si>
    <t>6</t>
  </si>
  <si>
    <t>-</t>
  </si>
  <si>
    <t>06/09/2025 - 12/08/2025</t>
  </si>
  <si>
    <t>12 months</t>
  </si>
  <si>
    <t>12</t>
  </si>
  <si>
    <t>-</t>
  </si>
  <si>
    <t>06/09/2025 - 06/08/2026</t>
  </si>
  <si>
    <t>13 months</t>
  </si>
  <si>
    <t>13</t>
  </si>
  <si>
    <t>-</t>
  </si>
  <si>
    <t>06/09/2025 - 07/08/2026</t>
  </si>
  <si>
    <t>14 months</t>
  </si>
  <si>
    <t>14</t>
  </si>
  <si>
    <t>-</t>
  </si>
  <si>
    <t>06/09/2025 - 08/08/2026</t>
  </si>
  <si>
    <t>316</t>
  </si>
  <si>
    <t>Mojica, Elizabeth</t>
  </si>
  <si>
    <t>emojica.eliza@gmail.com</t>
  </si>
  <si>
    <t>(256) 665-8179 (Mobile)</t>
  </si>
  <si>
    <t>Current</t>
  </si>
  <si>
    <t>06/29/2024 - 06/28/2025</t>
  </si>
  <si>
    <t>Renewal Offer Started</t>
  </si>
  <si>
    <t>692685</t>
  </si>
  <si>
    <t>6 months</t>
  </si>
  <si>
    <t>6</t>
  </si>
  <si>
    <t>-</t>
  </si>
  <si>
    <t>06/29/2025 - 12/28/2025</t>
  </si>
  <si>
    <t>12 months</t>
  </si>
  <si>
    <t>12</t>
  </si>
  <si>
    <t>-</t>
  </si>
  <si>
    <t>06/29/2025 - 06/28/2026</t>
  </si>
  <si>
    <t>13 months</t>
  </si>
  <si>
    <t>13</t>
  </si>
  <si>
    <t>-</t>
  </si>
  <si>
    <t>06/29/2025 - 07/28/2026</t>
  </si>
  <si>
    <t>14 months</t>
  </si>
  <si>
    <t>14</t>
  </si>
  <si>
    <t>-</t>
  </si>
  <si>
    <t>06/29/2025 - 08/28/2026</t>
  </si>
  <si>
    <t>Unit Type: 0 Bed 1 Bath-I</t>
  </si>
  <si>
    <t>218</t>
  </si>
  <si>
    <t>Ballew, Asel</t>
  </si>
  <si>
    <t>ballewasel@yahoo.com</t>
  </si>
  <si>
    <t>(334) 406-4928 (Mobile)</t>
  </si>
  <si>
    <t>Current</t>
  </si>
  <si>
    <t>08/15/2024 - 05/14/2025</t>
  </si>
  <si>
    <t>Renewal Offer Started</t>
  </si>
  <si>
    <t>692667</t>
  </si>
  <si>
    <t>9 months</t>
  </si>
  <si>
    <t>9</t>
  </si>
  <si>
    <t>-</t>
  </si>
  <si>
    <t>05/15/2025 - 02/14/2026</t>
  </si>
  <si>
    <t>12 months</t>
  </si>
  <si>
    <t>12</t>
  </si>
  <si>
    <t>-</t>
  </si>
  <si>
    <t>05/15/2025 - 05/14/2026</t>
  </si>
  <si>
    <t>13 months</t>
  </si>
  <si>
    <t>13</t>
  </si>
  <si>
    <t>-</t>
  </si>
  <si>
    <t>05/15/2025 - 06/14/2026</t>
  </si>
  <si>
    <t>14 months</t>
  </si>
  <si>
    <t>14</t>
  </si>
  <si>
    <t>-</t>
  </si>
  <si>
    <t>05/15/2025 - 07/14/2026</t>
  </si>
  <si>
    <t>Unit Type: 1 Bed 1 Bath-A</t>
  </si>
  <si>
    <t>1005</t>
  </si>
  <si>
    <t>Shuler, Roxanne</t>
  </si>
  <si>
    <t>roxanneshuler@gmail.com</t>
  </si>
  <si>
    <t>(205) 572-1503 (Mobile)</t>
  </si>
  <si>
    <t>Current</t>
  </si>
  <si>
    <t>06/25/2024 - 06/24/2025</t>
  </si>
  <si>
    <t>Renewal Lease Started</t>
  </si>
  <si>
    <t>692684</t>
  </si>
  <si>
    <t>12 months</t>
  </si>
  <si>
    <t>12</t>
  </si>
  <si>
    <t>12 months</t>
  </si>
  <si>
    <t>06/25/2025 - 06/24/2026</t>
  </si>
  <si>
    <t>205</t>
  </si>
  <si>
    <t>Washington, Brittany</t>
  </si>
  <si>
    <t>spanishwayside@gmail.com</t>
  </si>
  <si>
    <t>(404) 625-8803 (Home)</t>
  </si>
  <si>
    <t>Current</t>
  </si>
  <si>
    <t>06/01/2024 - 05/31/2025</t>
  </si>
  <si>
    <t>Renewal Offer Started</t>
  </si>
  <si>
    <t>692676</t>
  </si>
  <si>
    <t>12 months</t>
  </si>
  <si>
    <t>12</t>
  </si>
  <si>
    <t>-</t>
  </si>
  <si>
    <t>06/01/2025 - 05/31/2026</t>
  </si>
  <si>
    <t>705</t>
  </si>
  <si>
    <t>Young, Donna</t>
  </si>
  <si>
    <t>donnayoung120@gmail.com</t>
  </si>
  <si>
    <t>(205) 243-9341 (Mobile)</t>
  </si>
  <si>
    <t>Current</t>
  </si>
  <si>
    <t>04/29/2024 - 05/28/2025</t>
  </si>
  <si>
    <t>Renewal Offer Started</t>
  </si>
  <si>
    <t>692675</t>
  </si>
  <si>
    <t>9 months</t>
  </si>
  <si>
    <t>9</t>
  </si>
  <si>
    <t>-</t>
  </si>
  <si>
    <t>05/29/2025 - 02/27/2026</t>
  </si>
  <si>
    <t>12 months</t>
  </si>
  <si>
    <t>12</t>
  </si>
  <si>
    <t>-</t>
  </si>
  <si>
    <t>05/29/2025 - 05/28/2026</t>
  </si>
  <si>
    <t>13 months</t>
  </si>
  <si>
    <t>13</t>
  </si>
  <si>
    <t>-</t>
  </si>
  <si>
    <t>05/29/2025 - 06/28/2026</t>
  </si>
  <si>
    <t>14 months</t>
  </si>
  <si>
    <t>14</t>
  </si>
  <si>
    <t>-</t>
  </si>
  <si>
    <t>05/29/2025 - 07/28/2026</t>
  </si>
  <si>
    <t>Unit Type: 1 Bed 1 Bath-B</t>
  </si>
  <si>
    <t>212</t>
  </si>
  <si>
    <t>Rubio, Sofia</t>
  </si>
  <si>
    <t>sofiarubio47@gmail.com</t>
  </si>
  <si>
    <t>(205) 492-9157 (Mobile)</t>
  </si>
  <si>
    <t>Current</t>
  </si>
  <si>
    <t>06/06/2024 - 06/05/2025</t>
  </si>
  <si>
    <t>Renewal Offer Started</t>
  </si>
  <si>
    <t>692680</t>
  </si>
  <si>
    <t>6 months</t>
  </si>
  <si>
    <t>6</t>
  </si>
  <si>
    <t>-</t>
  </si>
  <si>
    <t>06/06/2025 - 12/05/2025</t>
  </si>
  <si>
    <t>12 months</t>
  </si>
  <si>
    <t>12</t>
  </si>
  <si>
    <t>-</t>
  </si>
  <si>
    <t>06/06/2025 - 06/05/2026</t>
  </si>
  <si>
    <t>13 months</t>
  </si>
  <si>
    <t>13</t>
  </si>
  <si>
    <t>-</t>
  </si>
  <si>
    <t>06/06/2025 - 07/05/2026</t>
  </si>
  <si>
    <t>14 months</t>
  </si>
  <si>
    <t>14</t>
  </si>
  <si>
    <t>-</t>
  </si>
  <si>
    <t>06/06/2025 - 08/05/2026</t>
  </si>
  <si>
    <t>Unit Type: 1 Bed 1 Bath-K</t>
  </si>
  <si>
    <t>910</t>
  </si>
  <si>
    <t>Stathers, Alicia</t>
  </si>
  <si>
    <t>astathers111@gmail.com</t>
  </si>
  <si>
    <t>(205) 902-3499 (Mobile)</t>
  </si>
  <si>
    <t>Current</t>
  </si>
  <si>
    <t>05/05/2024 - 06/04/2025</t>
  </si>
  <si>
    <t>Renewal Offer Started</t>
  </si>
  <si>
    <t>692679</t>
  </si>
  <si>
    <t>6 months</t>
  </si>
  <si>
    <t>6</t>
  </si>
  <si>
    <t>-</t>
  </si>
  <si>
    <t>06/05/2025 - 12/04/2025</t>
  </si>
  <si>
    <t>12 months</t>
  </si>
  <si>
    <t>12</t>
  </si>
  <si>
    <t>-</t>
  </si>
  <si>
    <t>06/05/2025 - 06/04/2026</t>
  </si>
  <si>
    <t>13 months</t>
  </si>
  <si>
    <t>13</t>
  </si>
  <si>
    <t>-</t>
  </si>
  <si>
    <t>06/05/2025 - 07/04/2026</t>
  </si>
  <si>
    <t>14 months</t>
  </si>
  <si>
    <t>14</t>
  </si>
  <si>
    <t>-</t>
  </si>
  <si>
    <t>06/05/2025 - 08/04/2026</t>
  </si>
  <si>
    <t>Renewals and Offers</t>
  </si>
  <si>
    <t>Report Parameters</t>
  </si>
  <si>
    <t>Report Name</t>
  </si>
  <si>
    <t>Renewals and Offers</t>
  </si>
  <si>
    <t>Version</t>
  </si>
  <si>
    <t>2.7</t>
  </si>
  <si>
    <t>Property Groups</t>
  </si>
  <si>
    <t>The Frank</t>
  </si>
  <si>
    <t>Results Based On</t>
  </si>
  <si>
    <t>Renewals In Progress</t>
  </si>
  <si>
    <t>Period</t>
  </si>
  <si>
    <t>Current Calendar Month</t>
  </si>
  <si>
    <t>Renewal Statuses</t>
  </si>
  <si>
    <t>All</t>
  </si>
  <si>
    <t>Charge Usages</t>
  </si>
  <si>
    <t>All</t>
  </si>
  <si>
    <t>Individuals With No Offer</t>
  </si>
  <si>
    <t>Show</t>
  </si>
  <si>
    <t>Include Cancellations</t>
  </si>
  <si>
    <t>No</t>
  </si>
  <si>
    <t>Compare</t>
  </si>
  <si>
    <t>Offer vs Market</t>
  </si>
  <si>
    <t>Summarize By</t>
  </si>
  <si>
    <t>Unit Type</t>
  </si>
  <si>
    <t>Group By</t>
  </si>
  <si>
    <t>Unit Type</t>
  </si>
  <si>
    <t>Consolidate By</t>
  </si>
  <si>
    <t>Do Not Consolidate</t>
  </si>
  <si>
    <t>Arrange By Property</t>
  </si>
  <si>
    <t>No</t>
  </si>
  <si>
    <t>Subtotals</t>
  </si>
  <si>
    <t>Hide</t>
  </si>
  <si>
    <t>Renewals and Offers 2.7 generated</t>
  </si>
  <si>
    <t>04/28/2025 02:18 AM MDT</t>
  </si>
  <si>
    <t xml:space="preserve"> data as of</t>
  </si>
  <si>
    <t>04/28/2025 02:18 AM MDT</t>
  </si>
</sst>
</file>

<file path=xl/styles.xml><?xml version="1.0" encoding="utf-8"?>
<styleSheet xmlns="http://schemas.openxmlformats.org/spreadsheetml/2006/main">
  <numFmts count="4">
    <numFmt numFmtId="166" formatCode="MM/YYYY"/>
    <numFmt numFmtId="167" formatCode="[=1]&quot;True&quot;;[=0]&quot;False&quot;;General"/>
    <numFmt numFmtId="168" formatCode="[=1]&quot;Yes&quot;;[=0]&quot;No&quot;;General"/>
    <numFmt numFmtId="169" formatCode="[$-409]m-d-yyyy h:mm AM/PM"/>
  </numFmts>
  <fonts count="8">
    <font>
      <sz val="11"/>
      <name val="Calibri"/>
    </font>
    <font>
      <sz val="10"/>
      <name val="Arial"/>
    </font>
    <font>
      <b/>
      <sz val="10"/>
      <name val="Arial"/>
    </font>
    <font>
      <b/>
      <sz val="12"/>
      <name val="Arial"/>
    </font>
    <font>
      <sz val="10"/>
      <name val="Arial"/>
    </font>
    <font>
      <b/>
      <sz val="12"/>
      <name val="sans-serif"/>
    </font>
    <font>
      <sz val="10"/>
      <name val="sans-serif"/>
    </font>
    <font>
      <b/>
      <sz val="10"/>
      <name val="sans-serif"/>
    </font>
  </fonts>
  <fills count="64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</fills>
  <borders count="341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/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341">
    <xf numFmtId="0" fontId="0" fillId="0" borderId="0" xfId="0"/>
    <xf numFmtId="49" fontId="3" fillId="0" borderId="1" xfId="0" applyNumberFormat="true" applyFont="true" applyAlignment="true">
      <alignment horizontal="center" vertical="center"/>
    </xf>
    <xf numFmtId="49" fontId="4" fillId="0" borderId="2" xfId="0" applyNumberFormat="true" applyFont="true" applyAlignment="true">
      <alignment horizontal="center" vertical="center"/>
    </xf>
    <xf numFmtId="49" fontId="3" fillId="0" borderId="3" xfId="0" applyNumberFormat="true" applyFont="true" applyAlignment="true">
      <alignment horizontal="left" vertical="center"/>
    </xf>
    <xf numFmtId="49" fontId="2" fillId="0" borderId="4" xfId="0" applyNumberFormat="true" applyFont="true" applyAlignment="true">
      <alignment horizontal="left" vertical="center"/>
    </xf>
    <xf numFmtId="49" fontId="2" fillId="2" borderId="5" xfId="0" applyNumberFormat="true" applyFont="true" applyFill="true" applyAlignment="true">
      <alignment horizontal="center" vertical="center" wrapText="true"/>
    </xf>
    <xf numFmtId="49" fontId="2" fillId="3" borderId="6" xfId="0" applyNumberFormat="true" applyFont="true" applyFill="true" applyAlignment="true">
      <alignment vertical="center" textRotation="0" wrapText="true"/>
    </xf>
    <xf numFmtId="49" fontId="2" fillId="4" borderId="7" xfId="0" applyNumberFormat="true" applyFont="true" applyFill="true" applyAlignment="true">
      <alignment horizontal="right" vertical="center" textRotation="0" wrapText="true"/>
    </xf>
    <xf numFmtId="49" fontId="2" fillId="5" borderId="8" xfId="0" applyNumberFormat="true" applyFont="true" applyFill="true" applyAlignment="true">
      <alignment horizontal="right" vertical="center" textRotation="0" wrapText="true"/>
    </xf>
    <xf numFmtId="49" fontId="2" fillId="6" borderId="9" xfId="0" applyNumberFormat="true" applyFont="true" applyFill="true" applyAlignment="true">
      <alignment horizontal="right" vertical="center" textRotation="0" wrapText="true"/>
    </xf>
    <xf numFmtId="49" fontId="2" fillId="7" borderId="10" xfId="0" applyNumberFormat="true" applyFont="true" applyFill="true" applyAlignment="true">
      <alignment horizontal="right" vertical="center" textRotation="0" wrapText="true"/>
    </xf>
    <xf numFmtId="49" fontId="2" fillId="8" borderId="11" xfId="0" applyNumberFormat="true" applyFont="true" applyFill="true" applyAlignment="true">
      <alignment horizontal="right" vertical="center" textRotation="0" wrapText="true"/>
    </xf>
    <xf numFmtId="49" fontId="2" fillId="9" borderId="12" xfId="0" applyNumberFormat="true" applyFont="true" applyFill="true" applyAlignment="true">
      <alignment vertical="center" textRotation="0" wrapText="true"/>
    </xf>
    <xf numFmtId="49" fontId="2" fillId="10" borderId="13" xfId="0" applyNumberFormat="true" applyFont="true" applyFill="true" applyAlignment="true">
      <alignment vertical="center" textRotation="0" wrapText="true"/>
    </xf>
    <xf numFmtId="49" fontId="2" fillId="11" borderId="14" xfId="0" applyNumberFormat="true" applyFont="true" applyFill="true" applyAlignment="true">
      <alignment vertical="center" textRotation="0" wrapText="true"/>
    </xf>
    <xf numFmtId="49" fontId="2" fillId="12" borderId="15" xfId="0" applyNumberFormat="true" applyFont="true" applyFill="true" applyAlignment="true">
      <alignment vertical="center" textRotation="0" wrapText="true"/>
    </xf>
    <xf numFmtId="49" fontId="2" fillId="13" borderId="16" xfId="0" applyNumberFormat="true" applyFont="true" applyFill="true" applyAlignment="true">
      <alignment vertical="center" textRotation="0" wrapText="true"/>
    </xf>
    <xf numFmtId="49" fontId="2" fillId="14" borderId="17" xfId="0" applyNumberFormat="true" applyFont="true" applyFill="true" applyAlignment="true">
      <alignment vertical="center" textRotation="0" wrapText="true"/>
    </xf>
    <xf numFmtId="49" fontId="2" fillId="15" borderId="18" xfId="0" applyNumberFormat="true" applyFont="true" applyFill="true" applyAlignment="true">
      <alignment vertical="center" textRotation="0" wrapText="true"/>
    </xf>
    <xf numFmtId="49" fontId="2" fillId="16" borderId="19" xfId="0" applyNumberFormat="true" applyFont="true" applyFill="true" applyAlignment="true">
      <alignment vertical="center" textRotation="0" wrapText="true"/>
    </xf>
    <xf numFmtId="49" fontId="2" fillId="17" borderId="20" xfId="0" applyNumberFormat="true" applyFont="true" applyFill="true" applyAlignment="true">
      <alignment horizontal="right" vertical="center" textRotation="0" wrapText="true"/>
    </xf>
    <xf numFmtId="49" fontId="2" fillId="18" borderId="21" xfId="0" applyNumberFormat="true" applyFont="true" applyFill="true" applyAlignment="true">
      <alignment vertical="center" textRotation="60" wrapText="true"/>
    </xf>
    <xf numFmtId="49" fontId="2" fillId="19" borderId="22" xfId="0" applyNumberFormat="true" applyFont="true" applyFill="true" applyAlignment="true">
      <alignment horizontal="right" vertical="center" textRotation="60" wrapText="true"/>
    </xf>
    <xf numFmtId="49" fontId="2" fillId="20" borderId="23" xfId="0" applyNumberFormat="true" applyFont="true" applyFill="true" applyAlignment="true">
      <alignment horizontal="right" vertical="center" textRotation="60" wrapText="true"/>
    </xf>
    <xf numFmtId="49" fontId="2" fillId="21" borderId="24" xfId="0" applyNumberFormat="true" applyFont="true" applyFill="true" applyAlignment="true">
      <alignment horizontal="right" vertical="center" textRotation="60" wrapText="true"/>
    </xf>
    <xf numFmtId="49" fontId="2" fillId="22" borderId="25" xfId="0" applyNumberFormat="true" applyFont="true" applyFill="true" applyAlignment="true">
      <alignment horizontal="right" vertical="center" textRotation="60" wrapText="true"/>
    </xf>
    <xf numFmtId="49" fontId="2" fillId="23" borderId="26" xfId="0" applyNumberFormat="true" applyFont="true" applyFill="true" applyAlignment="true">
      <alignment horizontal="right" vertical="center" textRotation="60" wrapText="true"/>
    </xf>
    <xf numFmtId="49" fontId="2" fillId="24" borderId="27" xfId="0" applyNumberFormat="true" applyFont="true" applyFill="true" applyAlignment="true">
      <alignment vertical="center" textRotation="60" wrapText="true"/>
    </xf>
    <xf numFmtId="49" fontId="2" fillId="25" borderId="28" xfId="0" applyNumberFormat="true" applyFont="true" applyFill="true" applyAlignment="true">
      <alignment vertical="center" textRotation="60" wrapText="true"/>
    </xf>
    <xf numFmtId="49" fontId="2" fillId="26" borderId="29" xfId="0" applyNumberFormat="true" applyFont="true" applyFill="true" applyAlignment="true">
      <alignment vertical="center" textRotation="60" wrapText="true"/>
    </xf>
    <xf numFmtId="49" fontId="2" fillId="27" borderId="30" xfId="0" applyNumberFormat="true" applyFont="true" applyFill="true" applyAlignment="true">
      <alignment vertical="center" textRotation="60" wrapText="true"/>
    </xf>
    <xf numFmtId="49" fontId="2" fillId="28" borderId="31" xfId="0" applyNumberFormat="true" applyFont="true" applyFill="true" applyAlignment="true">
      <alignment vertical="center" textRotation="60" wrapText="true"/>
    </xf>
    <xf numFmtId="49" fontId="2" fillId="29" borderId="32" xfId="0" applyNumberFormat="true" applyFont="true" applyFill="true" applyAlignment="true">
      <alignment vertical="center" textRotation="60" wrapText="true"/>
    </xf>
    <xf numFmtId="49" fontId="2" fillId="30" borderId="33" xfId="0" applyNumberFormat="true" applyFont="true" applyFill="true" applyAlignment="true">
      <alignment vertical="center" textRotation="60" wrapText="true"/>
    </xf>
    <xf numFmtId="49" fontId="2" fillId="31" borderId="34" xfId="0" applyNumberFormat="true" applyFont="true" applyFill="true" applyAlignment="true">
      <alignment vertical="center" textRotation="60" wrapText="true"/>
    </xf>
    <xf numFmtId="49" fontId="2" fillId="32" borderId="35" xfId="0" applyNumberFormat="true" applyFont="true" applyFill="true" applyAlignment="true">
      <alignment horizontal="right" vertical="center" textRotation="60" wrapText="true"/>
    </xf>
    <xf numFmtId="49" fontId="2" fillId="33" borderId="36" xfId="0" applyNumberFormat="true" applyFont="true" applyFill="true" applyAlignment="true">
      <alignment horizontal="center" vertical="center" wrapText="false"/>
    </xf>
    <xf numFmtId="49" fontId="2" fillId="34" borderId="37" xfId="0" applyNumberFormat="true" applyFont="true" applyFill="true" applyAlignment="true">
      <alignment vertical="center" textRotation="0" wrapText="false"/>
    </xf>
    <xf numFmtId="49" fontId="2" fillId="35" borderId="38" xfId="0" applyNumberFormat="true" applyFont="true" applyFill="true" applyAlignment="true">
      <alignment horizontal="right" vertical="center" textRotation="0" wrapText="false"/>
    </xf>
    <xf numFmtId="49" fontId="2" fillId="36" borderId="39" xfId="0" applyNumberFormat="true" applyFont="true" applyFill="true" applyAlignment="true">
      <alignment horizontal="right" vertical="center" textRotation="0" wrapText="false"/>
    </xf>
    <xf numFmtId="49" fontId="2" fillId="37" borderId="40" xfId="0" applyNumberFormat="true" applyFont="true" applyFill="true" applyAlignment="true">
      <alignment horizontal="right" vertical="center" textRotation="0" wrapText="false"/>
    </xf>
    <xf numFmtId="49" fontId="2" fillId="38" borderId="41" xfId="0" applyNumberFormat="true" applyFont="true" applyFill="true" applyAlignment="true">
      <alignment horizontal="right" vertical="center" textRotation="0" wrapText="false"/>
    </xf>
    <xf numFmtId="49" fontId="2" fillId="39" borderId="42" xfId="0" applyNumberFormat="true" applyFont="true" applyFill="true" applyAlignment="true">
      <alignment horizontal="right" vertical="center" textRotation="0" wrapText="false"/>
    </xf>
    <xf numFmtId="49" fontId="2" fillId="40" borderId="43" xfId="0" applyNumberFormat="true" applyFont="true" applyFill="true" applyAlignment="true">
      <alignment vertical="center" textRotation="0" wrapText="false"/>
    </xf>
    <xf numFmtId="49" fontId="2" fillId="41" borderId="44" xfId="0" applyNumberFormat="true" applyFont="true" applyFill="true" applyAlignment="true">
      <alignment vertical="center" textRotation="0" wrapText="false"/>
    </xf>
    <xf numFmtId="49" fontId="2" fillId="42" borderId="45" xfId="0" applyNumberFormat="true" applyFont="true" applyFill="true" applyAlignment="true">
      <alignment vertical="center" textRotation="0" wrapText="false"/>
    </xf>
    <xf numFmtId="49" fontId="2" fillId="43" borderId="46" xfId="0" applyNumberFormat="true" applyFont="true" applyFill="true" applyAlignment="true">
      <alignment vertical="center" textRotation="0" wrapText="false"/>
    </xf>
    <xf numFmtId="49" fontId="2" fillId="44" borderId="47" xfId="0" applyNumberFormat="true" applyFont="true" applyFill="true" applyAlignment="true">
      <alignment vertical="center" textRotation="0" wrapText="false"/>
    </xf>
    <xf numFmtId="49" fontId="2" fillId="45" borderId="48" xfId="0" applyNumberFormat="true" applyFont="true" applyFill="true" applyAlignment="true">
      <alignment vertical="center" textRotation="0" wrapText="false"/>
    </xf>
    <xf numFmtId="49" fontId="2" fillId="46" borderId="49" xfId="0" applyNumberFormat="true" applyFont="true" applyFill="true" applyAlignment="true">
      <alignment vertical="center" textRotation="0" wrapText="false"/>
    </xf>
    <xf numFmtId="49" fontId="2" fillId="47" borderId="50" xfId="0" applyNumberFormat="true" applyFont="true" applyFill="true" applyAlignment="true">
      <alignment vertical="center" textRotation="0" wrapText="false"/>
    </xf>
    <xf numFmtId="49" fontId="2" fillId="48" borderId="51" xfId="0" applyNumberFormat="true" applyFont="true" applyFill="true" applyAlignment="true">
      <alignment horizontal="right" vertical="center" textRotation="0" wrapText="false"/>
    </xf>
    <xf numFmtId="49" fontId="2" fillId="49" borderId="52" xfId="0" applyNumberFormat="true" applyFont="true" applyFill="true" applyAlignment="true">
      <alignment vertical="center" textRotation="60" wrapText="false"/>
    </xf>
    <xf numFmtId="49" fontId="2" fillId="50" borderId="53" xfId="0" applyNumberFormat="true" applyFont="true" applyFill="true" applyAlignment="true">
      <alignment horizontal="right" vertical="center" textRotation="60" wrapText="false"/>
    </xf>
    <xf numFmtId="49" fontId="2" fillId="51" borderId="54" xfId="0" applyNumberFormat="true" applyFont="true" applyFill="true" applyAlignment="true">
      <alignment horizontal="right" vertical="center" textRotation="60" wrapText="false"/>
    </xf>
    <xf numFmtId="49" fontId="2" fillId="52" borderId="55" xfId="0" applyNumberFormat="true" applyFont="true" applyFill="true" applyAlignment="true">
      <alignment horizontal="right" vertical="center" textRotation="60" wrapText="false"/>
    </xf>
    <xf numFmtId="49" fontId="2" fillId="53" borderId="56" xfId="0" applyNumberFormat="true" applyFont="true" applyFill="true" applyAlignment="true">
      <alignment horizontal="right" vertical="center" textRotation="60" wrapText="false"/>
    </xf>
    <xf numFmtId="49" fontId="2" fillId="54" borderId="57" xfId="0" applyNumberFormat="true" applyFont="true" applyFill="true" applyAlignment="true">
      <alignment horizontal="right" vertical="center" textRotation="60" wrapText="false"/>
    </xf>
    <xf numFmtId="49" fontId="2" fillId="55" borderId="58" xfId="0" applyNumberFormat="true" applyFont="true" applyFill="true" applyAlignment="true">
      <alignment vertical="center" textRotation="60" wrapText="false"/>
    </xf>
    <xf numFmtId="49" fontId="2" fillId="56" borderId="59" xfId="0" applyNumberFormat="true" applyFont="true" applyFill="true" applyAlignment="true">
      <alignment vertical="center" textRotation="60" wrapText="false"/>
    </xf>
    <xf numFmtId="49" fontId="2" fillId="57" borderId="60" xfId="0" applyNumberFormat="true" applyFont="true" applyFill="true" applyAlignment="true">
      <alignment vertical="center" textRotation="60" wrapText="false"/>
    </xf>
    <xf numFmtId="49" fontId="2" fillId="58" borderId="61" xfId="0" applyNumberFormat="true" applyFont="true" applyFill="true" applyAlignment="true">
      <alignment vertical="center" textRotation="60" wrapText="false"/>
    </xf>
    <xf numFmtId="49" fontId="2" fillId="59" borderId="62" xfId="0" applyNumberFormat="true" applyFont="true" applyFill="true" applyAlignment="true">
      <alignment vertical="center" textRotation="60" wrapText="false"/>
    </xf>
    <xf numFmtId="49" fontId="2" fillId="60" borderId="63" xfId="0" applyNumberFormat="true" applyFont="true" applyFill="true" applyAlignment="true">
      <alignment vertical="center" textRotation="60" wrapText="false"/>
    </xf>
    <xf numFmtId="49" fontId="2" fillId="61" borderId="64" xfId="0" applyNumberFormat="true" applyFont="true" applyFill="true" applyAlignment="true">
      <alignment vertical="center" textRotation="60" wrapText="false"/>
    </xf>
    <xf numFmtId="49" fontId="2" fillId="62" borderId="65" xfId="0" applyNumberFormat="true" applyFont="true" applyFill="true" applyAlignment="true">
      <alignment vertical="center" textRotation="60" wrapText="false"/>
    </xf>
    <xf numFmtId="49" fontId="2" fillId="63" borderId="66" xfId="0" applyNumberFormat="true" applyFont="true" applyFill="true" applyAlignment="true">
      <alignment horizontal="right" vertical="center" textRotation="60" wrapText="false"/>
    </xf>
    <xf numFmtId="49" fontId="2" fillId="0" borderId="67" xfId="0" applyNumberFormat="true" applyFont="true" applyBorder="true" applyAlignment="true">
      <alignment vertical="center"/>
    </xf>
    <xf numFmtId="3" fontId="2" fillId="0" borderId="68" xfId="0" applyNumberFormat="true" applyFont="true" applyBorder="true" applyAlignment="true">
      <alignment horizontal="right" vertical="center"/>
    </xf>
    <xf numFmtId="4" fontId="2" fillId="0" borderId="69" xfId="0" applyNumberFormat="true" applyFont="true" applyBorder="true" applyAlignment="true">
      <alignment horizontal="right" vertical="center"/>
    </xf>
    <xf numFmtId="39" fontId="2" fillId="0" borderId="70" xfId="0" applyNumberFormat="true" applyFont="true" applyBorder="true" applyAlignment="true">
      <alignment horizontal="right" vertical="center"/>
    </xf>
    <xf numFmtId="9" fontId="2" fillId="0" borderId="71" xfId="0" applyNumberFormat="true" applyFont="true" applyBorder="true" applyAlignment="true">
      <alignment horizontal="right" vertical="center"/>
    </xf>
    <xf numFmtId="10" fontId="2" fillId="0" borderId="72" xfId="0" applyNumberFormat="true" applyFont="true" applyBorder="true" applyAlignment="true">
      <alignment horizontal="right" vertical="center"/>
    </xf>
    <xf numFmtId="14" fontId="2" fillId="0" borderId="73" xfId="0" applyNumberFormat="true" applyFont="true" applyBorder="true" applyAlignment="true">
      <alignment vertical="center"/>
    </xf>
    <xf numFmtId="169" fontId="2" fillId="0" borderId="74" xfId="0" applyNumberFormat="true" applyFont="true" applyBorder="true" applyAlignment="true">
      <alignment vertical="center"/>
    </xf>
    <xf numFmtId="166" fontId="2" fillId="0" borderId="75" xfId="0" applyNumberFormat="true" applyFont="true" applyBorder="true" applyAlignment="true">
      <alignment vertical="center"/>
    </xf>
    <xf numFmtId="49" fontId="2" fillId="0" borderId="76" xfId="0" applyNumberFormat="true" applyFont="true" applyBorder="true" applyAlignment="true">
      <alignment vertical="center"/>
    </xf>
    <xf numFmtId="49" fontId="2" fillId="0" borderId="77" xfId="0" applyNumberFormat="true" applyFont="true" applyBorder="true" applyAlignment="true">
      <alignment vertical="center"/>
    </xf>
    <xf numFmtId="167" fontId="2" fillId="0" borderId="78" xfId="0" applyNumberFormat="true" applyFont="true" applyBorder="true" applyAlignment="true">
      <alignment horizontal="left" vertical="center"/>
    </xf>
    <xf numFmtId="168" fontId="2" fillId="0" borderId="79" xfId="0" applyNumberFormat="true" applyFont="true" applyBorder="true" applyAlignment="true">
      <alignment horizontal="left" vertical="center"/>
    </xf>
    <xf numFmtId="168" fontId="1" fillId="0" borderId="80" xfId="0" applyNumberFormat="true" applyFont="true" applyBorder="true" applyAlignment="true">
      <alignment vertical="center"/>
    </xf>
    <xf numFmtId="49" fontId="2" fillId="0" borderId="81" xfId="0" applyNumberFormat="true" applyFont="true" applyAlignment="true">
      <alignment horizontal="right" vertical="center"/>
    </xf>
    <xf numFmtId="49" fontId="2" fillId="0" borderId="82" xfId="0" applyNumberFormat="true" applyFont="true" applyBorder="true" applyAlignment="true">
      <alignment vertical="center"/>
    </xf>
    <xf numFmtId="3" fontId="2" fillId="0" borderId="83" xfId="0" applyNumberFormat="true" applyFont="true" applyBorder="true" applyAlignment="true">
      <alignment horizontal="right" vertical="center"/>
    </xf>
    <xf numFmtId="4" fontId="2" fillId="0" borderId="84" xfId="0" applyNumberFormat="true" applyFont="true" applyBorder="true" applyAlignment="true">
      <alignment horizontal="right" vertical="center"/>
    </xf>
    <xf numFmtId="39" fontId="2" fillId="0" borderId="85" xfId="0" applyNumberFormat="true" applyFont="true" applyBorder="true" applyAlignment="true">
      <alignment horizontal="right" vertical="center"/>
    </xf>
    <xf numFmtId="9" fontId="2" fillId="0" borderId="86" xfId="0" applyNumberFormat="true" applyFont="true" applyBorder="true" applyAlignment="true">
      <alignment horizontal="right" vertical="center"/>
    </xf>
    <xf numFmtId="10" fontId="2" fillId="0" borderId="87" xfId="0" applyNumberFormat="true" applyFont="true" applyBorder="true" applyAlignment="true">
      <alignment horizontal="right" vertical="center"/>
    </xf>
    <xf numFmtId="14" fontId="2" fillId="0" borderId="88" xfId="0" applyNumberFormat="true" applyFont="true" applyBorder="true" applyAlignment="true">
      <alignment vertical="center"/>
    </xf>
    <xf numFmtId="169" fontId="2" fillId="0" borderId="89" xfId="0" applyNumberFormat="true" applyFont="true" applyBorder="true" applyAlignment="true">
      <alignment vertical="center"/>
    </xf>
    <xf numFmtId="166" fontId="2" fillId="0" borderId="90" xfId="0" applyNumberFormat="true" applyFont="true" applyBorder="true" applyAlignment="true">
      <alignment vertical="center"/>
    </xf>
    <xf numFmtId="49" fontId="2" fillId="0" borderId="91" xfId="0" applyNumberFormat="true" applyFont="true" applyBorder="true" applyAlignment="true">
      <alignment vertical="center"/>
    </xf>
    <xf numFmtId="49" fontId="2" fillId="0" borderId="92" xfId="0" applyNumberFormat="true" applyFont="true" applyBorder="true" applyAlignment="true">
      <alignment vertical="center"/>
    </xf>
    <xf numFmtId="167" fontId="2" fillId="0" borderId="93" xfId="0" applyNumberFormat="true" applyFont="true" applyBorder="true" applyAlignment="true">
      <alignment horizontal="left" vertical="center"/>
    </xf>
    <xf numFmtId="168" fontId="2" fillId="0" borderId="94" xfId="0" applyNumberFormat="true" applyFont="true" applyBorder="true" applyAlignment="true">
      <alignment horizontal="left" vertical="center"/>
    </xf>
    <xf numFmtId="168" fontId="1" fillId="0" borderId="95" xfId="0" applyNumberFormat="true" applyFont="true" applyBorder="true" applyAlignment="true">
      <alignment vertical="center"/>
    </xf>
    <xf numFmtId="49" fontId="2" fillId="0" borderId="96" xfId="0" applyNumberFormat="true" applyFont="true" applyAlignment="true">
      <alignment horizontal="right" vertical="center"/>
    </xf>
    <xf numFmtId="49" fontId="2" fillId="0" borderId="97" xfId="0" applyNumberFormat="true" applyFont="true" applyAlignment="true">
      <alignment vertical="center" indent="0"/>
    </xf>
    <xf numFmtId="49" fontId="1" fillId="0" borderId="98" xfId="0" applyNumberFormat="true" applyFont="true" applyAlignment="true">
      <alignment horizontal="left" vertical="center" indent="0"/>
    </xf>
    <xf numFmtId="3" fontId="1" fillId="0" borderId="99" xfId="0" applyNumberFormat="true" applyFont="true" applyAlignment="true">
      <alignment horizontal="right" vertical="center" indent="0"/>
    </xf>
    <xf numFmtId="4" fontId="1" fillId="0" borderId="100" xfId="0" applyNumberFormat="true" applyFont="true" applyAlignment="true">
      <alignment horizontal="right" vertical="center" indent="0"/>
    </xf>
    <xf numFmtId="39" fontId="1" fillId="0" borderId="101" xfId="0" applyNumberFormat="true" applyFont="true" applyAlignment="true">
      <alignment horizontal="right" vertical="center" indent="0"/>
    </xf>
    <xf numFmtId="9" fontId="1" fillId="0" borderId="102" xfId="0" applyNumberFormat="true" applyFont="true" applyAlignment="true">
      <alignment horizontal="right" vertical="center" indent="0"/>
    </xf>
    <xf numFmtId="10" fontId="1" fillId="0" borderId="103" xfId="0" applyNumberFormat="true" applyFont="true" applyAlignment="true">
      <alignment horizontal="right" vertical="center" indent="0"/>
    </xf>
    <xf numFmtId="14" fontId="1" fillId="0" borderId="104" xfId="0" applyNumberFormat="true" applyFont="true" applyAlignment="true">
      <alignment horizontal="left" vertical="center" indent="0"/>
    </xf>
    <xf numFmtId="169" fontId="1" fillId="0" borderId="105" xfId="0" applyNumberFormat="true" applyFont="true" applyAlignment="true">
      <alignment horizontal="left" vertical="center" indent="0"/>
    </xf>
    <xf numFmtId="166" fontId="1" fillId="0" borderId="106" xfId="0" applyNumberFormat="true" applyFont="true" applyAlignment="true">
      <alignment horizontal="left" vertical="center" indent="0"/>
    </xf>
    <xf numFmtId="49" fontId="1" fillId="0" borderId="107" xfId="0" applyNumberFormat="true" applyFont="true" applyAlignment="true">
      <alignment horizontal="left" vertical="center" indent="0"/>
    </xf>
    <xf numFmtId="49" fontId="1" fillId="0" borderId="108" xfId="0" applyNumberFormat="true" applyFont="true" applyAlignment="true">
      <alignment horizontal="left" vertical="center" wrapText="true" indent="0"/>
    </xf>
    <xf numFmtId="167" fontId="1" fillId="0" borderId="109" xfId="0" applyNumberFormat="true" applyFont="true" applyAlignment="true">
      <alignment horizontal="left" vertical="center" indent="0"/>
    </xf>
    <xf numFmtId="168" fontId="1" fillId="0" borderId="110" xfId="0" applyNumberFormat="true" applyFont="true" applyAlignment="true">
      <alignment horizontal="left" vertical="center" indent="0"/>
    </xf>
    <xf numFmtId="168" fontId="1" fillId="0" borderId="111" xfId="0" applyNumberFormat="true" applyFont="true" applyAlignment="true">
      <alignment horizontal="left" vertical="center" indent="0"/>
    </xf>
    <xf numFmtId="49" fontId="2" fillId="0" borderId="112" xfId="0" applyNumberFormat="true" applyFont="true" applyAlignment="true">
      <alignment vertical="center" indent="1"/>
    </xf>
    <xf numFmtId="49" fontId="1" fillId="0" borderId="113" xfId="0" applyNumberFormat="true" applyFont="true" applyAlignment="true">
      <alignment horizontal="left" vertical="center" indent="1"/>
    </xf>
    <xf numFmtId="3" fontId="1" fillId="0" borderId="114" xfId="0" applyNumberFormat="true" applyFont="true" applyAlignment="true">
      <alignment horizontal="right" vertical="center" indent="1"/>
    </xf>
    <xf numFmtId="4" fontId="1" fillId="0" borderId="115" xfId="0" applyNumberFormat="true" applyFont="true" applyAlignment="true">
      <alignment horizontal="right" vertical="center" indent="1"/>
    </xf>
    <xf numFmtId="39" fontId="1" fillId="0" borderId="116" xfId="0" applyNumberFormat="true" applyFont="true" applyAlignment="true">
      <alignment horizontal="right" vertical="center" indent="1"/>
    </xf>
    <xf numFmtId="9" fontId="1" fillId="0" borderId="117" xfId="0" applyNumberFormat="true" applyFont="true" applyAlignment="true">
      <alignment horizontal="right" vertical="center" indent="1"/>
    </xf>
    <xf numFmtId="10" fontId="1" fillId="0" borderId="118" xfId="0" applyNumberFormat="true" applyFont="true" applyAlignment="true">
      <alignment horizontal="right" vertical="center" indent="1"/>
    </xf>
    <xf numFmtId="14" fontId="1" fillId="0" borderId="119" xfId="0" applyNumberFormat="true" applyFont="true" applyAlignment="true">
      <alignment horizontal="left" vertical="center" indent="1"/>
    </xf>
    <xf numFmtId="169" fontId="1" fillId="0" borderId="120" xfId="0" applyNumberFormat="true" applyFont="true" applyAlignment="true">
      <alignment horizontal="left" vertical="center" indent="1"/>
    </xf>
    <xf numFmtId="166" fontId="1" fillId="0" borderId="121" xfId="0" applyNumberFormat="true" applyFont="true" applyAlignment="true">
      <alignment horizontal="left" vertical="center" indent="1"/>
    </xf>
    <xf numFmtId="49" fontId="1" fillId="0" borderId="122" xfId="0" applyNumberFormat="true" applyFont="true" applyAlignment="true">
      <alignment horizontal="left" vertical="center" indent="1"/>
    </xf>
    <xf numFmtId="49" fontId="1" fillId="0" borderId="123" xfId="0" applyNumberFormat="true" applyFont="true" applyAlignment="true">
      <alignment horizontal="left" vertical="center" wrapText="true" indent="1"/>
    </xf>
    <xf numFmtId="167" fontId="1" fillId="0" borderId="124" xfId="0" applyNumberFormat="true" applyFont="true" applyAlignment="true">
      <alignment horizontal="left" vertical="center" indent="1"/>
    </xf>
    <xf numFmtId="168" fontId="1" fillId="0" borderId="125" xfId="0" applyNumberFormat="true" applyFont="true" applyAlignment="true">
      <alignment horizontal="left" vertical="center" indent="1"/>
    </xf>
    <xf numFmtId="168" fontId="1" fillId="0" borderId="126" xfId="0" applyNumberFormat="true" applyFont="true" applyAlignment="true">
      <alignment horizontal="left" vertical="center" indent="1"/>
    </xf>
    <xf numFmtId="49" fontId="2" fillId="0" borderId="127" xfId="0" applyNumberFormat="true" applyFont="true" applyAlignment="true">
      <alignment vertical="center" indent="2"/>
    </xf>
    <xf numFmtId="49" fontId="1" fillId="0" borderId="128" xfId="0" applyNumberFormat="true" applyFont="true" applyAlignment="true">
      <alignment horizontal="left" vertical="center" indent="2"/>
    </xf>
    <xf numFmtId="3" fontId="1" fillId="0" borderId="129" xfId="0" applyNumberFormat="true" applyFont="true" applyAlignment="true">
      <alignment horizontal="right" vertical="center" indent="2"/>
    </xf>
    <xf numFmtId="4" fontId="1" fillId="0" borderId="130" xfId="0" applyNumberFormat="true" applyFont="true" applyAlignment="true">
      <alignment horizontal="right" vertical="center" indent="2"/>
    </xf>
    <xf numFmtId="39" fontId="1" fillId="0" borderId="131" xfId="0" applyNumberFormat="true" applyFont="true" applyAlignment="true">
      <alignment horizontal="right" vertical="center" indent="2"/>
    </xf>
    <xf numFmtId="9" fontId="1" fillId="0" borderId="132" xfId="0" applyNumberFormat="true" applyFont="true" applyAlignment="true">
      <alignment horizontal="right" vertical="center" indent="2"/>
    </xf>
    <xf numFmtId="10" fontId="1" fillId="0" borderId="133" xfId="0" applyNumberFormat="true" applyFont="true" applyAlignment="true">
      <alignment horizontal="right" vertical="center" indent="2"/>
    </xf>
    <xf numFmtId="14" fontId="1" fillId="0" borderId="134" xfId="0" applyNumberFormat="true" applyFont="true" applyAlignment="true">
      <alignment horizontal="left" vertical="center" indent="2"/>
    </xf>
    <xf numFmtId="169" fontId="1" fillId="0" borderId="135" xfId="0" applyNumberFormat="true" applyFont="true" applyAlignment="true">
      <alignment horizontal="left" vertical="center" indent="2"/>
    </xf>
    <xf numFmtId="166" fontId="1" fillId="0" borderId="136" xfId="0" applyNumberFormat="true" applyFont="true" applyAlignment="true">
      <alignment horizontal="left" vertical="center" indent="2"/>
    </xf>
    <xf numFmtId="49" fontId="1" fillId="0" borderId="137" xfId="0" applyNumberFormat="true" applyFont="true" applyAlignment="true">
      <alignment horizontal="left" vertical="center" indent="2"/>
    </xf>
    <xf numFmtId="49" fontId="1" fillId="0" borderId="138" xfId="0" applyNumberFormat="true" applyFont="true" applyAlignment="true">
      <alignment horizontal="left" vertical="center" wrapText="true" indent="2"/>
    </xf>
    <xf numFmtId="167" fontId="1" fillId="0" borderId="139" xfId="0" applyNumberFormat="true" applyFont="true" applyAlignment="true">
      <alignment horizontal="left" vertical="center" indent="2"/>
    </xf>
    <xf numFmtId="168" fontId="1" fillId="0" borderId="140" xfId="0" applyNumberFormat="true" applyFont="true" applyAlignment="true">
      <alignment horizontal="left" vertical="center" indent="2"/>
    </xf>
    <xf numFmtId="168" fontId="1" fillId="0" borderId="141" xfId="0" applyNumberFormat="true" applyFont="true" applyAlignment="true">
      <alignment horizontal="left" vertical="center" indent="2"/>
    </xf>
    <xf numFmtId="49" fontId="2" fillId="0" borderId="142" xfId="0" applyNumberFormat="true" applyFont="true" applyAlignment="true">
      <alignment vertical="center" indent="3"/>
    </xf>
    <xf numFmtId="49" fontId="1" fillId="0" borderId="143" xfId="0" applyNumberFormat="true" applyFont="true" applyAlignment="true">
      <alignment horizontal="left" vertical="center" indent="3"/>
    </xf>
    <xf numFmtId="3" fontId="1" fillId="0" borderId="144" xfId="0" applyNumberFormat="true" applyFont="true" applyAlignment="true">
      <alignment horizontal="right" vertical="center" indent="3"/>
    </xf>
    <xf numFmtId="4" fontId="1" fillId="0" borderId="145" xfId="0" applyNumberFormat="true" applyFont="true" applyAlignment="true">
      <alignment horizontal="right" vertical="center" indent="3"/>
    </xf>
    <xf numFmtId="39" fontId="1" fillId="0" borderId="146" xfId="0" applyNumberFormat="true" applyFont="true" applyAlignment="true">
      <alignment horizontal="right" vertical="center" indent="3"/>
    </xf>
    <xf numFmtId="9" fontId="1" fillId="0" borderId="147" xfId="0" applyNumberFormat="true" applyFont="true" applyAlignment="true">
      <alignment horizontal="right" vertical="center" indent="3"/>
    </xf>
    <xf numFmtId="10" fontId="1" fillId="0" borderId="148" xfId="0" applyNumberFormat="true" applyFont="true" applyAlignment="true">
      <alignment horizontal="right" vertical="center" indent="3"/>
    </xf>
    <xf numFmtId="14" fontId="1" fillId="0" borderId="149" xfId="0" applyNumberFormat="true" applyFont="true" applyAlignment="true">
      <alignment horizontal="left" vertical="center" indent="3"/>
    </xf>
    <xf numFmtId="169" fontId="1" fillId="0" borderId="150" xfId="0" applyNumberFormat="true" applyFont="true" applyAlignment="true">
      <alignment horizontal="left" vertical="center" indent="3"/>
    </xf>
    <xf numFmtId="166" fontId="1" fillId="0" borderId="151" xfId="0" applyNumberFormat="true" applyFont="true" applyAlignment="true">
      <alignment horizontal="left" vertical="center" indent="3"/>
    </xf>
    <xf numFmtId="49" fontId="1" fillId="0" borderId="152" xfId="0" applyNumberFormat="true" applyFont="true" applyAlignment="true">
      <alignment horizontal="left" vertical="center" indent="3"/>
    </xf>
    <xf numFmtId="49" fontId="1" fillId="0" borderId="153" xfId="0" applyNumberFormat="true" applyFont="true" applyAlignment="true">
      <alignment horizontal="left" vertical="center" wrapText="true" indent="3"/>
    </xf>
    <xf numFmtId="167" fontId="1" fillId="0" borderId="154" xfId="0" applyNumberFormat="true" applyFont="true" applyAlignment="true">
      <alignment horizontal="left" vertical="center" indent="3"/>
    </xf>
    <xf numFmtId="168" fontId="1" fillId="0" borderId="155" xfId="0" applyNumberFormat="true" applyFont="true" applyAlignment="true">
      <alignment horizontal="left" vertical="center" indent="3"/>
    </xf>
    <xf numFmtId="168" fontId="1" fillId="0" borderId="156" xfId="0" applyNumberFormat="true" applyFont="true" applyAlignment="true">
      <alignment horizontal="left" vertical="center" indent="3"/>
    </xf>
    <xf numFmtId="49" fontId="2" fillId="0" borderId="157" xfId="0" applyNumberFormat="true" applyFont="true" applyAlignment="true">
      <alignment vertical="center" indent="4"/>
    </xf>
    <xf numFmtId="49" fontId="1" fillId="0" borderId="158" xfId="0" applyNumberFormat="true" applyFont="true" applyAlignment="true">
      <alignment horizontal="left" vertical="center" indent="4"/>
    </xf>
    <xf numFmtId="3" fontId="1" fillId="0" borderId="159" xfId="0" applyNumberFormat="true" applyFont="true" applyAlignment="true">
      <alignment horizontal="right" vertical="center" indent="4"/>
    </xf>
    <xf numFmtId="4" fontId="1" fillId="0" borderId="160" xfId="0" applyNumberFormat="true" applyFont="true" applyAlignment="true">
      <alignment horizontal="right" vertical="center" indent="4"/>
    </xf>
    <xf numFmtId="39" fontId="1" fillId="0" borderId="161" xfId="0" applyNumberFormat="true" applyFont="true" applyAlignment="true">
      <alignment horizontal="right" vertical="center" indent="4"/>
    </xf>
    <xf numFmtId="9" fontId="1" fillId="0" borderId="162" xfId="0" applyNumberFormat="true" applyFont="true" applyAlignment="true">
      <alignment horizontal="right" vertical="center" indent="4"/>
    </xf>
    <xf numFmtId="10" fontId="1" fillId="0" borderId="163" xfId="0" applyNumberFormat="true" applyFont="true" applyAlignment="true">
      <alignment horizontal="right" vertical="center" indent="4"/>
    </xf>
    <xf numFmtId="14" fontId="1" fillId="0" borderId="164" xfId="0" applyNumberFormat="true" applyFont="true" applyAlignment="true">
      <alignment horizontal="left" vertical="center" indent="4"/>
    </xf>
    <xf numFmtId="169" fontId="1" fillId="0" borderId="165" xfId="0" applyNumberFormat="true" applyFont="true" applyAlignment="true">
      <alignment horizontal="left" vertical="center" indent="4"/>
    </xf>
    <xf numFmtId="166" fontId="1" fillId="0" borderId="166" xfId="0" applyNumberFormat="true" applyFont="true" applyAlignment="true">
      <alignment horizontal="left" vertical="center" indent="4"/>
    </xf>
    <xf numFmtId="49" fontId="1" fillId="0" borderId="167" xfId="0" applyNumberFormat="true" applyFont="true" applyAlignment="true">
      <alignment horizontal="left" vertical="center" indent="4"/>
    </xf>
    <xf numFmtId="49" fontId="1" fillId="0" borderId="168" xfId="0" applyNumberFormat="true" applyFont="true" applyAlignment="true">
      <alignment horizontal="left" vertical="center" wrapText="true" indent="4"/>
    </xf>
    <xf numFmtId="167" fontId="1" fillId="0" borderId="169" xfId="0" applyNumberFormat="true" applyFont="true" applyAlignment="true">
      <alignment horizontal="left" vertical="center" indent="4"/>
    </xf>
    <xf numFmtId="168" fontId="1" fillId="0" borderId="170" xfId="0" applyNumberFormat="true" applyFont="true" applyAlignment="true">
      <alignment horizontal="left" vertical="center" indent="4"/>
    </xf>
    <xf numFmtId="168" fontId="1" fillId="0" borderId="171" xfId="0" applyNumberFormat="true" applyFont="true" applyAlignment="true">
      <alignment horizontal="left" vertical="center" indent="4"/>
    </xf>
    <xf numFmtId="49" fontId="2" fillId="0" borderId="172" xfId="0" applyNumberFormat="true" applyFont="true" applyAlignment="true">
      <alignment vertical="center" indent="5"/>
    </xf>
    <xf numFmtId="49" fontId="1" fillId="0" borderId="173" xfId="0" applyNumberFormat="true" applyFont="true" applyAlignment="true">
      <alignment horizontal="left" vertical="center" indent="5"/>
    </xf>
    <xf numFmtId="3" fontId="1" fillId="0" borderId="174" xfId="0" applyNumberFormat="true" applyFont="true" applyAlignment="true">
      <alignment horizontal="right" vertical="center" indent="5"/>
    </xf>
    <xf numFmtId="4" fontId="1" fillId="0" borderId="175" xfId="0" applyNumberFormat="true" applyFont="true" applyAlignment="true">
      <alignment horizontal="right" vertical="center" indent="5"/>
    </xf>
    <xf numFmtId="39" fontId="1" fillId="0" borderId="176" xfId="0" applyNumberFormat="true" applyFont="true" applyAlignment="true">
      <alignment horizontal="right" vertical="center" indent="5"/>
    </xf>
    <xf numFmtId="9" fontId="1" fillId="0" borderId="177" xfId="0" applyNumberFormat="true" applyFont="true" applyAlignment="true">
      <alignment horizontal="right" vertical="center" indent="5"/>
    </xf>
    <xf numFmtId="10" fontId="1" fillId="0" borderId="178" xfId="0" applyNumberFormat="true" applyFont="true" applyAlignment="true">
      <alignment horizontal="right" vertical="center" indent="5"/>
    </xf>
    <xf numFmtId="14" fontId="1" fillId="0" borderId="179" xfId="0" applyNumberFormat="true" applyFont="true" applyAlignment="true">
      <alignment horizontal="left" vertical="center" indent="5"/>
    </xf>
    <xf numFmtId="169" fontId="1" fillId="0" borderId="180" xfId="0" applyNumberFormat="true" applyFont="true" applyAlignment="true">
      <alignment horizontal="left" vertical="center" indent="5"/>
    </xf>
    <xf numFmtId="166" fontId="1" fillId="0" borderId="181" xfId="0" applyNumberFormat="true" applyFont="true" applyAlignment="true">
      <alignment horizontal="left" vertical="center" indent="5"/>
    </xf>
    <xf numFmtId="49" fontId="1" fillId="0" borderId="182" xfId="0" applyNumberFormat="true" applyFont="true" applyAlignment="true">
      <alignment horizontal="left" vertical="center" indent="5"/>
    </xf>
    <xf numFmtId="49" fontId="1" fillId="0" borderId="183" xfId="0" applyNumberFormat="true" applyFont="true" applyAlignment="true">
      <alignment horizontal="left" vertical="center" wrapText="true" indent="5"/>
    </xf>
    <xf numFmtId="167" fontId="1" fillId="0" borderId="184" xfId="0" applyNumberFormat="true" applyFont="true" applyAlignment="true">
      <alignment horizontal="left" vertical="center" indent="5"/>
    </xf>
    <xf numFmtId="168" fontId="1" fillId="0" borderId="185" xfId="0" applyNumberFormat="true" applyFont="true" applyAlignment="true">
      <alignment horizontal="left" vertical="center" indent="5"/>
    </xf>
    <xf numFmtId="168" fontId="1" fillId="0" borderId="186" xfId="0" applyNumberFormat="true" applyFont="true" applyAlignment="true">
      <alignment horizontal="left" vertical="center" indent="5"/>
    </xf>
    <xf numFmtId="49" fontId="2" fillId="0" borderId="187" xfId="0" applyNumberFormat="true" applyFont="true" applyAlignment="true">
      <alignment vertical="center" indent="6"/>
    </xf>
    <xf numFmtId="49" fontId="1" fillId="0" borderId="188" xfId="0" applyNumberFormat="true" applyFont="true" applyAlignment="true">
      <alignment horizontal="left" vertical="center" indent="6"/>
    </xf>
    <xf numFmtId="3" fontId="1" fillId="0" borderId="189" xfId="0" applyNumberFormat="true" applyFont="true" applyAlignment="true">
      <alignment horizontal="right" vertical="center" indent="6"/>
    </xf>
    <xf numFmtId="4" fontId="1" fillId="0" borderId="190" xfId="0" applyNumberFormat="true" applyFont="true" applyAlignment="true">
      <alignment horizontal="right" vertical="center" indent="6"/>
    </xf>
    <xf numFmtId="39" fontId="1" fillId="0" borderId="191" xfId="0" applyNumberFormat="true" applyFont="true" applyAlignment="true">
      <alignment horizontal="right" vertical="center" indent="6"/>
    </xf>
    <xf numFmtId="9" fontId="1" fillId="0" borderId="192" xfId="0" applyNumberFormat="true" applyFont="true" applyAlignment="true">
      <alignment horizontal="right" vertical="center" indent="6"/>
    </xf>
    <xf numFmtId="10" fontId="1" fillId="0" borderId="193" xfId="0" applyNumberFormat="true" applyFont="true" applyAlignment="true">
      <alignment horizontal="right" vertical="center" indent="6"/>
    </xf>
    <xf numFmtId="14" fontId="1" fillId="0" borderId="194" xfId="0" applyNumberFormat="true" applyFont="true" applyAlignment="true">
      <alignment horizontal="left" vertical="center" indent="6"/>
    </xf>
    <xf numFmtId="169" fontId="1" fillId="0" borderId="195" xfId="0" applyNumberFormat="true" applyFont="true" applyAlignment="true">
      <alignment horizontal="left" vertical="center" indent="6"/>
    </xf>
    <xf numFmtId="166" fontId="1" fillId="0" borderId="196" xfId="0" applyNumberFormat="true" applyFont="true" applyAlignment="true">
      <alignment horizontal="left" vertical="center" indent="6"/>
    </xf>
    <xf numFmtId="49" fontId="1" fillId="0" borderId="197" xfId="0" applyNumberFormat="true" applyFont="true" applyAlignment="true">
      <alignment horizontal="left" vertical="center" indent="6"/>
    </xf>
    <xf numFmtId="49" fontId="1" fillId="0" borderId="198" xfId="0" applyNumberFormat="true" applyFont="true" applyAlignment="true">
      <alignment horizontal="left" vertical="center" wrapText="true" indent="6"/>
    </xf>
    <xf numFmtId="167" fontId="1" fillId="0" borderId="199" xfId="0" applyNumberFormat="true" applyFont="true" applyAlignment="true">
      <alignment horizontal="left" vertical="center" indent="6"/>
    </xf>
    <xf numFmtId="168" fontId="1" fillId="0" borderId="200" xfId="0" applyNumberFormat="true" applyFont="true" applyAlignment="true">
      <alignment horizontal="left" vertical="center" indent="6"/>
    </xf>
    <xf numFmtId="168" fontId="1" fillId="0" borderId="201" xfId="0" applyNumberFormat="true" applyFont="true" applyAlignment="true">
      <alignment horizontal="left" vertical="center" indent="6"/>
    </xf>
    <xf numFmtId="49" fontId="2" fillId="0" borderId="202" xfId="0" applyNumberFormat="true" applyFont="true" applyAlignment="true">
      <alignment vertical="center" indent="7"/>
    </xf>
    <xf numFmtId="49" fontId="1" fillId="0" borderId="203" xfId="0" applyNumberFormat="true" applyFont="true" applyAlignment="true">
      <alignment horizontal="left" vertical="center" indent="7"/>
    </xf>
    <xf numFmtId="3" fontId="1" fillId="0" borderId="204" xfId="0" applyNumberFormat="true" applyFont="true" applyAlignment="true">
      <alignment horizontal="right" vertical="center" indent="7"/>
    </xf>
    <xf numFmtId="4" fontId="1" fillId="0" borderId="205" xfId="0" applyNumberFormat="true" applyFont="true" applyAlignment="true">
      <alignment horizontal="right" vertical="center" indent="7"/>
    </xf>
    <xf numFmtId="39" fontId="1" fillId="0" borderId="206" xfId="0" applyNumberFormat="true" applyFont="true" applyAlignment="true">
      <alignment horizontal="right" vertical="center" indent="7"/>
    </xf>
    <xf numFmtId="9" fontId="1" fillId="0" borderId="207" xfId="0" applyNumberFormat="true" applyFont="true" applyAlignment="true">
      <alignment horizontal="right" vertical="center" indent="7"/>
    </xf>
    <xf numFmtId="10" fontId="1" fillId="0" borderId="208" xfId="0" applyNumberFormat="true" applyFont="true" applyAlignment="true">
      <alignment horizontal="right" vertical="center" indent="7"/>
    </xf>
    <xf numFmtId="14" fontId="1" fillId="0" borderId="209" xfId="0" applyNumberFormat="true" applyFont="true" applyAlignment="true">
      <alignment horizontal="left" vertical="center" indent="7"/>
    </xf>
    <xf numFmtId="169" fontId="1" fillId="0" borderId="210" xfId="0" applyNumberFormat="true" applyFont="true" applyAlignment="true">
      <alignment horizontal="left" vertical="center" indent="7"/>
    </xf>
    <xf numFmtId="166" fontId="1" fillId="0" borderId="211" xfId="0" applyNumberFormat="true" applyFont="true" applyAlignment="true">
      <alignment horizontal="left" vertical="center" indent="7"/>
    </xf>
    <xf numFmtId="49" fontId="1" fillId="0" borderId="212" xfId="0" applyNumberFormat="true" applyFont="true" applyAlignment="true">
      <alignment horizontal="left" vertical="center" indent="7"/>
    </xf>
    <xf numFmtId="49" fontId="1" fillId="0" borderId="213" xfId="0" applyNumberFormat="true" applyFont="true" applyAlignment="true">
      <alignment horizontal="left" vertical="center" wrapText="true" indent="7"/>
    </xf>
    <xf numFmtId="167" fontId="1" fillId="0" borderId="214" xfId="0" applyNumberFormat="true" applyFont="true" applyAlignment="true">
      <alignment horizontal="left" vertical="center" indent="7"/>
    </xf>
    <xf numFmtId="168" fontId="1" fillId="0" borderId="215" xfId="0" applyNumberFormat="true" applyFont="true" applyAlignment="true">
      <alignment horizontal="left" vertical="center" indent="7"/>
    </xf>
    <xf numFmtId="168" fontId="1" fillId="0" borderId="216" xfId="0" applyNumberFormat="true" applyFont="true" applyAlignment="true">
      <alignment horizontal="left" vertical="center" indent="7"/>
    </xf>
    <xf numFmtId="49" fontId="2" fillId="0" borderId="217" xfId="0" applyNumberFormat="true" applyFont="true" applyAlignment="true">
      <alignment vertical="center" indent="8"/>
    </xf>
    <xf numFmtId="49" fontId="1" fillId="0" borderId="218" xfId="0" applyNumberFormat="true" applyFont="true" applyAlignment="true">
      <alignment horizontal="left" vertical="center" indent="8"/>
    </xf>
    <xf numFmtId="3" fontId="1" fillId="0" borderId="219" xfId="0" applyNumberFormat="true" applyFont="true" applyAlignment="true">
      <alignment horizontal="right" vertical="center" indent="8"/>
    </xf>
    <xf numFmtId="4" fontId="1" fillId="0" borderId="220" xfId="0" applyNumberFormat="true" applyFont="true" applyAlignment="true">
      <alignment horizontal="right" vertical="center" indent="8"/>
    </xf>
    <xf numFmtId="39" fontId="1" fillId="0" borderId="221" xfId="0" applyNumberFormat="true" applyFont="true" applyAlignment="true">
      <alignment horizontal="right" vertical="center" indent="8"/>
    </xf>
    <xf numFmtId="9" fontId="1" fillId="0" borderId="222" xfId="0" applyNumberFormat="true" applyFont="true" applyAlignment="true">
      <alignment horizontal="right" vertical="center" indent="8"/>
    </xf>
    <xf numFmtId="10" fontId="1" fillId="0" borderId="223" xfId="0" applyNumberFormat="true" applyFont="true" applyAlignment="true">
      <alignment horizontal="right" vertical="center" indent="8"/>
    </xf>
    <xf numFmtId="14" fontId="1" fillId="0" borderId="224" xfId="0" applyNumberFormat="true" applyFont="true" applyAlignment="true">
      <alignment horizontal="left" vertical="center" indent="8"/>
    </xf>
    <xf numFmtId="169" fontId="1" fillId="0" borderId="225" xfId="0" applyNumberFormat="true" applyFont="true" applyAlignment="true">
      <alignment horizontal="left" vertical="center" indent="8"/>
    </xf>
    <xf numFmtId="166" fontId="1" fillId="0" borderId="226" xfId="0" applyNumberFormat="true" applyFont="true" applyAlignment="true">
      <alignment horizontal="left" vertical="center" indent="8"/>
    </xf>
    <xf numFmtId="49" fontId="1" fillId="0" borderId="227" xfId="0" applyNumberFormat="true" applyFont="true" applyAlignment="true">
      <alignment horizontal="left" vertical="center" indent="8"/>
    </xf>
    <xf numFmtId="49" fontId="1" fillId="0" borderId="228" xfId="0" applyNumberFormat="true" applyFont="true" applyAlignment="true">
      <alignment horizontal="left" vertical="center" wrapText="true" indent="8"/>
    </xf>
    <xf numFmtId="167" fontId="1" fillId="0" borderId="229" xfId="0" applyNumberFormat="true" applyFont="true" applyAlignment="true">
      <alignment horizontal="left" vertical="center" indent="8"/>
    </xf>
    <xf numFmtId="168" fontId="1" fillId="0" borderId="230" xfId="0" applyNumberFormat="true" applyFont="true" applyAlignment="true">
      <alignment horizontal="left" vertical="center" indent="8"/>
    </xf>
    <xf numFmtId="168" fontId="1" fillId="0" borderId="231" xfId="0" applyNumberFormat="true" applyFont="true" applyAlignment="true">
      <alignment horizontal="left" vertical="center" indent="8"/>
    </xf>
    <xf numFmtId="49" fontId="2" fillId="0" borderId="232" xfId="0" applyNumberFormat="true" applyFont="true" applyAlignment="true">
      <alignment vertical="center" indent="9"/>
    </xf>
    <xf numFmtId="49" fontId="1" fillId="0" borderId="233" xfId="0" applyNumberFormat="true" applyFont="true" applyAlignment="true">
      <alignment horizontal="left" vertical="center" indent="9"/>
    </xf>
    <xf numFmtId="3" fontId="1" fillId="0" borderId="234" xfId="0" applyNumberFormat="true" applyFont="true" applyAlignment="true">
      <alignment horizontal="right" vertical="center" indent="9"/>
    </xf>
    <xf numFmtId="4" fontId="1" fillId="0" borderId="235" xfId="0" applyNumberFormat="true" applyFont="true" applyAlignment="true">
      <alignment horizontal="right" vertical="center" indent="9"/>
    </xf>
    <xf numFmtId="39" fontId="1" fillId="0" borderId="236" xfId="0" applyNumberFormat="true" applyFont="true" applyAlignment="true">
      <alignment horizontal="right" vertical="center" indent="9"/>
    </xf>
    <xf numFmtId="9" fontId="1" fillId="0" borderId="237" xfId="0" applyNumberFormat="true" applyFont="true" applyAlignment="true">
      <alignment horizontal="right" vertical="center" indent="9"/>
    </xf>
    <xf numFmtId="10" fontId="1" fillId="0" borderId="238" xfId="0" applyNumberFormat="true" applyFont="true" applyAlignment="true">
      <alignment horizontal="right" vertical="center" indent="9"/>
    </xf>
    <xf numFmtId="14" fontId="1" fillId="0" borderId="239" xfId="0" applyNumberFormat="true" applyFont="true" applyAlignment="true">
      <alignment horizontal="left" vertical="center" indent="9"/>
    </xf>
    <xf numFmtId="169" fontId="1" fillId="0" borderId="240" xfId="0" applyNumberFormat="true" applyFont="true" applyAlignment="true">
      <alignment horizontal="left" vertical="center" indent="9"/>
    </xf>
    <xf numFmtId="166" fontId="1" fillId="0" borderId="241" xfId="0" applyNumberFormat="true" applyFont="true" applyAlignment="true">
      <alignment horizontal="left" vertical="center" indent="9"/>
    </xf>
    <xf numFmtId="49" fontId="1" fillId="0" borderId="242" xfId="0" applyNumberFormat="true" applyFont="true" applyAlignment="true">
      <alignment horizontal="left" vertical="center" indent="9"/>
    </xf>
    <xf numFmtId="49" fontId="1" fillId="0" borderId="243" xfId="0" applyNumberFormat="true" applyFont="true" applyAlignment="true">
      <alignment horizontal="left" vertical="center" wrapText="true" indent="9"/>
    </xf>
    <xf numFmtId="167" fontId="1" fillId="0" borderId="244" xfId="0" applyNumberFormat="true" applyFont="true" applyAlignment="true">
      <alignment horizontal="left" vertical="center" indent="9"/>
    </xf>
    <xf numFmtId="168" fontId="1" fillId="0" borderId="245" xfId="0" applyNumberFormat="true" applyFont="true" applyAlignment="true">
      <alignment horizontal="left" vertical="center" indent="9"/>
    </xf>
    <xf numFmtId="168" fontId="1" fillId="0" borderId="246" xfId="0" applyNumberFormat="true" applyFont="true" applyAlignment="true">
      <alignment horizontal="left" vertical="center" indent="9"/>
    </xf>
    <xf numFmtId="49" fontId="2" fillId="0" borderId="247" xfId="0" applyNumberFormat="true" applyFont="true" applyAlignment="true">
      <alignment vertical="center" indent="10"/>
    </xf>
    <xf numFmtId="49" fontId="1" fillId="0" borderId="248" xfId="0" applyNumberFormat="true" applyFont="true" applyAlignment="true">
      <alignment horizontal="left" vertical="center" indent="10"/>
    </xf>
    <xf numFmtId="3" fontId="1" fillId="0" borderId="249" xfId="0" applyNumberFormat="true" applyFont="true" applyAlignment="true">
      <alignment horizontal="right" vertical="center" indent="10"/>
    </xf>
    <xf numFmtId="4" fontId="1" fillId="0" borderId="250" xfId="0" applyNumberFormat="true" applyFont="true" applyAlignment="true">
      <alignment horizontal="right" vertical="center" indent="10"/>
    </xf>
    <xf numFmtId="39" fontId="1" fillId="0" borderId="251" xfId="0" applyNumberFormat="true" applyFont="true" applyAlignment="true">
      <alignment horizontal="right" vertical="center" indent="10"/>
    </xf>
    <xf numFmtId="9" fontId="1" fillId="0" borderId="252" xfId="0" applyNumberFormat="true" applyFont="true" applyAlignment="true">
      <alignment horizontal="right" vertical="center" indent="10"/>
    </xf>
    <xf numFmtId="10" fontId="1" fillId="0" borderId="253" xfId="0" applyNumberFormat="true" applyFont="true" applyAlignment="true">
      <alignment horizontal="right" vertical="center" indent="10"/>
    </xf>
    <xf numFmtId="14" fontId="1" fillId="0" borderId="254" xfId="0" applyNumberFormat="true" applyFont="true" applyAlignment="true">
      <alignment horizontal="left" vertical="center" indent="10"/>
    </xf>
    <xf numFmtId="169" fontId="1" fillId="0" borderId="255" xfId="0" applyNumberFormat="true" applyFont="true" applyAlignment="true">
      <alignment horizontal="left" vertical="center" indent="10"/>
    </xf>
    <xf numFmtId="166" fontId="1" fillId="0" borderId="256" xfId="0" applyNumberFormat="true" applyFont="true" applyAlignment="true">
      <alignment horizontal="left" vertical="center" indent="10"/>
    </xf>
    <xf numFmtId="49" fontId="1" fillId="0" borderId="257" xfId="0" applyNumberFormat="true" applyFont="true" applyAlignment="true">
      <alignment horizontal="left" vertical="center" indent="10"/>
    </xf>
    <xf numFmtId="49" fontId="1" fillId="0" borderId="258" xfId="0" applyNumberFormat="true" applyFont="true" applyAlignment="true">
      <alignment horizontal="left" vertical="center" wrapText="true" indent="10"/>
    </xf>
    <xf numFmtId="167" fontId="1" fillId="0" borderId="259" xfId="0" applyNumberFormat="true" applyFont="true" applyAlignment="true">
      <alignment horizontal="left" vertical="center" indent="10"/>
    </xf>
    <xf numFmtId="168" fontId="1" fillId="0" borderId="260" xfId="0" applyNumberFormat="true" applyFont="true" applyAlignment="true">
      <alignment horizontal="left" vertical="center" indent="10"/>
    </xf>
    <xf numFmtId="168" fontId="1" fillId="0" borderId="261" xfId="0" applyNumberFormat="true" applyFont="true" applyAlignment="true">
      <alignment horizontal="left" vertical="center" indent="10"/>
    </xf>
    <xf numFmtId="49" fontId="2" fillId="0" borderId="262" xfId="0" applyNumberFormat="true" applyFont="true" applyAlignment="true">
      <alignment vertical="center" indent="11"/>
    </xf>
    <xf numFmtId="49" fontId="1" fillId="0" borderId="263" xfId="0" applyNumberFormat="true" applyFont="true" applyAlignment="true">
      <alignment horizontal="left" vertical="center" indent="11"/>
    </xf>
    <xf numFmtId="3" fontId="1" fillId="0" borderId="264" xfId="0" applyNumberFormat="true" applyFont="true" applyAlignment="true">
      <alignment horizontal="right" vertical="center" indent="11"/>
    </xf>
    <xf numFmtId="4" fontId="1" fillId="0" borderId="265" xfId="0" applyNumberFormat="true" applyFont="true" applyAlignment="true">
      <alignment horizontal="right" vertical="center" indent="11"/>
    </xf>
    <xf numFmtId="39" fontId="1" fillId="0" borderId="266" xfId="0" applyNumberFormat="true" applyFont="true" applyAlignment="true">
      <alignment horizontal="right" vertical="center" indent="11"/>
    </xf>
    <xf numFmtId="9" fontId="1" fillId="0" borderId="267" xfId="0" applyNumberFormat="true" applyFont="true" applyAlignment="true">
      <alignment horizontal="right" vertical="center" indent="11"/>
    </xf>
    <xf numFmtId="10" fontId="1" fillId="0" borderId="268" xfId="0" applyNumberFormat="true" applyFont="true" applyAlignment="true">
      <alignment horizontal="right" vertical="center" indent="11"/>
    </xf>
    <xf numFmtId="14" fontId="1" fillId="0" borderId="269" xfId="0" applyNumberFormat="true" applyFont="true" applyAlignment="true">
      <alignment horizontal="left" vertical="center" indent="11"/>
    </xf>
    <xf numFmtId="169" fontId="1" fillId="0" borderId="270" xfId="0" applyNumberFormat="true" applyFont="true" applyAlignment="true">
      <alignment horizontal="left" vertical="center" indent="11"/>
    </xf>
    <xf numFmtId="166" fontId="1" fillId="0" borderId="271" xfId="0" applyNumberFormat="true" applyFont="true" applyAlignment="true">
      <alignment horizontal="left" vertical="center" indent="11"/>
    </xf>
    <xf numFmtId="49" fontId="1" fillId="0" borderId="272" xfId="0" applyNumberFormat="true" applyFont="true" applyAlignment="true">
      <alignment horizontal="left" vertical="center" indent="11"/>
    </xf>
    <xf numFmtId="49" fontId="1" fillId="0" borderId="273" xfId="0" applyNumberFormat="true" applyFont="true" applyAlignment="true">
      <alignment horizontal="left" vertical="center" wrapText="true" indent="11"/>
    </xf>
    <xf numFmtId="167" fontId="1" fillId="0" borderId="274" xfId="0" applyNumberFormat="true" applyFont="true" applyAlignment="true">
      <alignment horizontal="left" vertical="center" indent="11"/>
    </xf>
    <xf numFmtId="168" fontId="1" fillId="0" borderId="275" xfId="0" applyNumberFormat="true" applyFont="true" applyAlignment="true">
      <alignment horizontal="left" vertical="center" indent="11"/>
    </xf>
    <xf numFmtId="168" fontId="1" fillId="0" borderId="276" xfId="0" applyNumberFormat="true" applyFont="true" applyAlignment="true">
      <alignment horizontal="left" vertical="center" indent="11"/>
    </xf>
    <xf numFmtId="49" fontId="2" fillId="0" borderId="277" xfId="0" applyNumberFormat="true" applyFont="true" applyAlignment="true">
      <alignment vertical="center" indent="12"/>
    </xf>
    <xf numFmtId="49" fontId="1" fillId="0" borderId="278" xfId="0" applyNumberFormat="true" applyFont="true" applyAlignment="true">
      <alignment horizontal="left" vertical="center" indent="12"/>
    </xf>
    <xf numFmtId="3" fontId="1" fillId="0" borderId="279" xfId="0" applyNumberFormat="true" applyFont="true" applyAlignment="true">
      <alignment horizontal="right" vertical="center" indent="12"/>
    </xf>
    <xf numFmtId="4" fontId="1" fillId="0" borderId="280" xfId="0" applyNumberFormat="true" applyFont="true" applyAlignment="true">
      <alignment horizontal="right" vertical="center" indent="12"/>
    </xf>
    <xf numFmtId="39" fontId="1" fillId="0" borderId="281" xfId="0" applyNumberFormat="true" applyFont="true" applyAlignment="true">
      <alignment horizontal="right" vertical="center" indent="12"/>
    </xf>
    <xf numFmtId="9" fontId="1" fillId="0" borderId="282" xfId="0" applyNumberFormat="true" applyFont="true" applyAlignment="true">
      <alignment horizontal="right" vertical="center" indent="12"/>
    </xf>
    <xf numFmtId="10" fontId="1" fillId="0" borderId="283" xfId="0" applyNumberFormat="true" applyFont="true" applyAlignment="true">
      <alignment horizontal="right" vertical="center" indent="12"/>
    </xf>
    <xf numFmtId="14" fontId="1" fillId="0" borderId="284" xfId="0" applyNumberFormat="true" applyFont="true" applyAlignment="true">
      <alignment horizontal="left" vertical="center" indent="12"/>
    </xf>
    <xf numFmtId="169" fontId="1" fillId="0" borderId="285" xfId="0" applyNumberFormat="true" applyFont="true" applyAlignment="true">
      <alignment horizontal="left" vertical="center" indent="12"/>
    </xf>
    <xf numFmtId="166" fontId="1" fillId="0" borderId="286" xfId="0" applyNumberFormat="true" applyFont="true" applyAlignment="true">
      <alignment horizontal="left" vertical="center" indent="12"/>
    </xf>
    <xf numFmtId="49" fontId="1" fillId="0" borderId="287" xfId="0" applyNumberFormat="true" applyFont="true" applyAlignment="true">
      <alignment horizontal="left" vertical="center" indent="12"/>
    </xf>
    <xf numFmtId="49" fontId="1" fillId="0" borderId="288" xfId="0" applyNumberFormat="true" applyFont="true" applyAlignment="true">
      <alignment horizontal="left" vertical="center" wrapText="true" indent="12"/>
    </xf>
    <xf numFmtId="167" fontId="1" fillId="0" borderId="289" xfId="0" applyNumberFormat="true" applyFont="true" applyAlignment="true">
      <alignment horizontal="left" vertical="center" indent="12"/>
    </xf>
    <xf numFmtId="168" fontId="1" fillId="0" borderId="290" xfId="0" applyNumberFormat="true" applyFont="true" applyAlignment="true">
      <alignment horizontal="left" vertical="center" indent="12"/>
    </xf>
    <xf numFmtId="168" fontId="1" fillId="0" borderId="291" xfId="0" applyNumberFormat="true" applyFont="true" applyAlignment="true">
      <alignment horizontal="left" vertical="center" indent="12"/>
    </xf>
    <xf numFmtId="49" fontId="2" fillId="0" borderId="292" xfId="0" applyNumberFormat="true" applyFont="true" applyAlignment="true">
      <alignment vertical="center" indent="13"/>
    </xf>
    <xf numFmtId="49" fontId="1" fillId="0" borderId="293" xfId="0" applyNumberFormat="true" applyFont="true" applyAlignment="true">
      <alignment horizontal="left" vertical="center" indent="13"/>
    </xf>
    <xf numFmtId="3" fontId="1" fillId="0" borderId="294" xfId="0" applyNumberFormat="true" applyFont="true" applyAlignment="true">
      <alignment horizontal="right" vertical="center" indent="13"/>
    </xf>
    <xf numFmtId="4" fontId="1" fillId="0" borderId="295" xfId="0" applyNumberFormat="true" applyFont="true" applyAlignment="true">
      <alignment horizontal="right" vertical="center" indent="13"/>
    </xf>
    <xf numFmtId="39" fontId="1" fillId="0" borderId="296" xfId="0" applyNumberFormat="true" applyFont="true" applyAlignment="true">
      <alignment horizontal="right" vertical="center" indent="13"/>
    </xf>
    <xf numFmtId="9" fontId="1" fillId="0" borderId="297" xfId="0" applyNumberFormat="true" applyFont="true" applyAlignment="true">
      <alignment horizontal="right" vertical="center" indent="13"/>
    </xf>
    <xf numFmtId="10" fontId="1" fillId="0" borderId="298" xfId="0" applyNumberFormat="true" applyFont="true" applyAlignment="true">
      <alignment horizontal="right" vertical="center" indent="13"/>
    </xf>
    <xf numFmtId="14" fontId="1" fillId="0" borderId="299" xfId="0" applyNumberFormat="true" applyFont="true" applyAlignment="true">
      <alignment horizontal="left" vertical="center" indent="13"/>
    </xf>
    <xf numFmtId="169" fontId="1" fillId="0" borderId="300" xfId="0" applyNumberFormat="true" applyFont="true" applyAlignment="true">
      <alignment horizontal="left" vertical="center" indent="13"/>
    </xf>
    <xf numFmtId="166" fontId="1" fillId="0" borderId="301" xfId="0" applyNumberFormat="true" applyFont="true" applyAlignment="true">
      <alignment horizontal="left" vertical="center" indent="13"/>
    </xf>
    <xf numFmtId="49" fontId="1" fillId="0" borderId="302" xfId="0" applyNumberFormat="true" applyFont="true" applyAlignment="true">
      <alignment horizontal="left" vertical="center" indent="13"/>
    </xf>
    <xf numFmtId="49" fontId="1" fillId="0" borderId="303" xfId="0" applyNumberFormat="true" applyFont="true" applyAlignment="true">
      <alignment horizontal="left" vertical="center" wrapText="true" indent="13"/>
    </xf>
    <xf numFmtId="167" fontId="1" fillId="0" borderId="304" xfId="0" applyNumberFormat="true" applyFont="true" applyAlignment="true">
      <alignment horizontal="left" vertical="center" indent="13"/>
    </xf>
    <xf numFmtId="168" fontId="1" fillId="0" borderId="305" xfId="0" applyNumberFormat="true" applyFont="true" applyAlignment="true">
      <alignment horizontal="left" vertical="center" indent="13"/>
    </xf>
    <xf numFmtId="168" fontId="1" fillId="0" borderId="306" xfId="0" applyNumberFormat="true" applyFont="true" applyAlignment="true">
      <alignment horizontal="left" vertical="center" indent="13"/>
    </xf>
    <xf numFmtId="49" fontId="2" fillId="0" borderId="307" xfId="0" applyNumberFormat="true" applyFont="true" applyAlignment="true">
      <alignment vertical="center" indent="14"/>
    </xf>
    <xf numFmtId="49" fontId="1" fillId="0" borderId="308" xfId="0" applyNumberFormat="true" applyFont="true" applyAlignment="true">
      <alignment horizontal="left" vertical="center" indent="14"/>
    </xf>
    <xf numFmtId="3" fontId="1" fillId="0" borderId="309" xfId="0" applyNumberFormat="true" applyFont="true" applyAlignment="true">
      <alignment horizontal="right" vertical="center" indent="14"/>
    </xf>
    <xf numFmtId="4" fontId="1" fillId="0" borderId="310" xfId="0" applyNumberFormat="true" applyFont="true" applyAlignment="true">
      <alignment horizontal="right" vertical="center" indent="14"/>
    </xf>
    <xf numFmtId="39" fontId="1" fillId="0" borderId="311" xfId="0" applyNumberFormat="true" applyFont="true" applyAlignment="true">
      <alignment horizontal="right" vertical="center" indent="14"/>
    </xf>
    <xf numFmtId="9" fontId="1" fillId="0" borderId="312" xfId="0" applyNumberFormat="true" applyFont="true" applyAlignment="true">
      <alignment horizontal="right" vertical="center" indent="14"/>
    </xf>
    <xf numFmtId="10" fontId="1" fillId="0" borderId="313" xfId="0" applyNumberFormat="true" applyFont="true" applyAlignment="true">
      <alignment horizontal="right" vertical="center" indent="14"/>
    </xf>
    <xf numFmtId="14" fontId="1" fillId="0" borderId="314" xfId="0" applyNumberFormat="true" applyFont="true" applyAlignment="true">
      <alignment horizontal="left" vertical="center" indent="14"/>
    </xf>
    <xf numFmtId="169" fontId="1" fillId="0" borderId="315" xfId="0" applyNumberFormat="true" applyFont="true" applyAlignment="true">
      <alignment horizontal="left" vertical="center" indent="14"/>
    </xf>
    <xf numFmtId="166" fontId="1" fillId="0" borderId="316" xfId="0" applyNumberFormat="true" applyFont="true" applyAlignment="true">
      <alignment horizontal="left" vertical="center" indent="14"/>
    </xf>
    <xf numFmtId="49" fontId="1" fillId="0" borderId="317" xfId="0" applyNumberFormat="true" applyFont="true" applyAlignment="true">
      <alignment horizontal="left" vertical="center" indent="14"/>
    </xf>
    <xf numFmtId="49" fontId="1" fillId="0" borderId="318" xfId="0" applyNumberFormat="true" applyFont="true" applyAlignment="true">
      <alignment horizontal="left" vertical="center" wrapText="true" indent="14"/>
    </xf>
    <xf numFmtId="167" fontId="1" fillId="0" borderId="319" xfId="0" applyNumberFormat="true" applyFont="true" applyAlignment="true">
      <alignment horizontal="left" vertical="center" indent="14"/>
    </xf>
    <xf numFmtId="168" fontId="1" fillId="0" borderId="320" xfId="0" applyNumberFormat="true" applyFont="true" applyAlignment="true">
      <alignment horizontal="left" vertical="center" indent="14"/>
    </xf>
    <xf numFmtId="168" fontId="1" fillId="0" borderId="321" xfId="0" applyNumberFormat="true" applyFont="true" applyAlignment="true">
      <alignment horizontal="left" vertical="center" indent="14"/>
    </xf>
    <xf numFmtId="49" fontId="2" fillId="0" borderId="322" xfId="0" applyNumberFormat="true" applyFont="true" applyAlignment="true">
      <alignment vertical="center" indent="15"/>
    </xf>
    <xf numFmtId="49" fontId="1" fillId="0" borderId="323" xfId="0" applyNumberFormat="true" applyFont="true" applyAlignment="true">
      <alignment horizontal="left" vertical="center" indent="15"/>
    </xf>
    <xf numFmtId="3" fontId="1" fillId="0" borderId="324" xfId="0" applyNumberFormat="true" applyFont="true" applyAlignment="true">
      <alignment horizontal="right" vertical="center" indent="15"/>
    </xf>
    <xf numFmtId="4" fontId="1" fillId="0" borderId="325" xfId="0" applyNumberFormat="true" applyFont="true" applyAlignment="true">
      <alignment horizontal="right" vertical="center" indent="15"/>
    </xf>
    <xf numFmtId="39" fontId="1" fillId="0" borderId="326" xfId="0" applyNumberFormat="true" applyFont="true" applyAlignment="true">
      <alignment horizontal="right" vertical="center" indent="15"/>
    </xf>
    <xf numFmtId="9" fontId="1" fillId="0" borderId="327" xfId="0" applyNumberFormat="true" applyFont="true" applyAlignment="true">
      <alignment horizontal="right" vertical="center" indent="15"/>
    </xf>
    <xf numFmtId="10" fontId="1" fillId="0" borderId="328" xfId="0" applyNumberFormat="true" applyFont="true" applyAlignment="true">
      <alignment horizontal="right" vertical="center" indent="15"/>
    </xf>
    <xf numFmtId="14" fontId="1" fillId="0" borderId="329" xfId="0" applyNumberFormat="true" applyFont="true" applyAlignment="true">
      <alignment horizontal="left" vertical="center" indent="15"/>
    </xf>
    <xf numFmtId="169" fontId="1" fillId="0" borderId="330" xfId="0" applyNumberFormat="true" applyFont="true" applyAlignment="true">
      <alignment horizontal="left" vertical="center" indent="15"/>
    </xf>
    <xf numFmtId="166" fontId="1" fillId="0" borderId="331" xfId="0" applyNumberFormat="true" applyFont="true" applyAlignment="true">
      <alignment horizontal="left" vertical="center" indent="15"/>
    </xf>
    <xf numFmtId="49" fontId="1" fillId="0" borderId="332" xfId="0" applyNumberFormat="true" applyFont="true" applyAlignment="true">
      <alignment horizontal="left" vertical="center" indent="15"/>
    </xf>
    <xf numFmtId="49" fontId="1" fillId="0" borderId="333" xfId="0" applyNumberFormat="true" applyFont="true" applyAlignment="true">
      <alignment horizontal="left" vertical="center" wrapText="true" indent="15"/>
    </xf>
    <xf numFmtId="167" fontId="1" fillId="0" borderId="334" xfId="0" applyNumberFormat="true" applyFont="true" applyAlignment="true">
      <alignment horizontal="left" vertical="center" indent="15"/>
    </xf>
    <xf numFmtId="168" fontId="1" fillId="0" borderId="335" xfId="0" applyNumberFormat="true" applyFont="true" applyAlignment="true">
      <alignment horizontal="left" vertical="center" indent="15"/>
    </xf>
    <xf numFmtId="168" fontId="1" fillId="0" borderId="336" xfId="0" applyNumberFormat="true" applyFont="true" applyAlignment="true">
      <alignment horizontal="left" vertical="center" indent="15"/>
    </xf>
    <xf numFmtId="49" fontId="5" fillId="0" borderId="337" xfId="0" applyNumberFormat="true" applyFont="true" applyAlignment="true">
      <alignment horizontal="left"/>
    </xf>
    <xf numFmtId="49" fontId="6" fillId="0" borderId="338" xfId="0" applyNumberFormat="true" applyFont="true" applyAlignment="true">
      <alignment horizontal="left"/>
    </xf>
    <xf numFmtId="0" fontId="7" fillId="0" borderId="339" xfId="0" applyFont="true" applyAlignment="true">
      <alignment horizontal="right" vertical="top"/>
    </xf>
    <xf numFmtId="0" fontId="0" fillId="0" borderId="340" xfId="0">
      <alignment wrapText="tru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Relationship Target="worksheets/sheet2.xml" Type="http://schemas.openxmlformats.org/officeDocument/2006/relationships/worksheet" Id="rId4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C86"/>
  <sheetFormatPr defaultRowHeight="15"/>
  <cols>
    <col min="1" max="1" width="25.7109375" customWidth="true"/>
    <col min="2" max="2" width="27.140625" customWidth="true"/>
    <col min="23" max="23" width="22.8515625" hidden="true" customWidth="true"/>
    <col min="3" max="3" width="22.85546875" customWidth="true"/>
    <col min="4" max="4" width="22.85546875" customWidth="true"/>
    <col min="5" max="5" width="25.7109375" customWidth="true"/>
    <col min="6" max="6" width="25.7109375" customWidth="true"/>
    <col min="7" max="7" width="22.85546875" customWidth="true"/>
    <col min="8" max="8" width="22.85546875" customWidth="true"/>
    <col min="24" max="24" width="22.8515625" hidden="true" customWidth="true"/>
    <col min="25" max="25" width="22.8515625" hidden="true" customWidth="true"/>
    <col min="26" max="26" width="22.8515625" hidden="true" customWidth="true"/>
    <col min="27" max="27" width="22.8515625" hidden="true" customWidth="true"/>
    <col min="28" max="28" width="22.8515625" hidden="true" customWidth="true"/>
    <col min="29" max="29" width="22.8515625" hidden="true" customWidth="true"/>
    <col min="9" max="9" width="25.7109375" customWidth="true"/>
    <col min="10" max="10" width="22.85546875" customWidth="true"/>
    <col min="11" max="11" width="22.85546875" customWidth="true"/>
    <col min="12" max="12" width="22.85546875" customWidth="true"/>
    <col min="13" max="13" width="22.85546875" customWidth="true"/>
    <col min="14" max="14" width="22.85546875" customWidth="true"/>
    <col min="15" max="15" width="22.85546875" customWidth="true"/>
    <col min="16" max="16" width="22.85546875" customWidth="true"/>
    <col min="17" max="17" width="22.85546875" customWidth="true"/>
    <col min="18" max="18" width="22.85546875" customWidth="true"/>
    <col min="19" max="19" width="22.85546875" customWidth="true"/>
    <col min="20" max="20" width="22.85546875" customWidth="true"/>
    <col min="21" max="21" width="22.85546875" customWidth="true"/>
    <col min="30" max="30" width="9.140625" hidden="true" customWidth="true"/>
  </cols>
  <sheetData>
    <row r="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6">
      <c r="A6" s="3" t="s">
        <v>3</v>
      </c>
      <c r="B6" s="3"/>
      <c r="C6" s="3"/>
      <c r="D6" s="3"/>
      <c r="E6" s="3"/>
      <c r="F6" s="3"/>
      <c r="G6" s="3"/>
      <c r="H6" s="3"/>
    </row>
    <row r="7">
      <c r="B7" s="0"/>
      <c r="C7" s="0"/>
      <c r="D7" s="0"/>
      <c r="E7" s="0"/>
      <c r="F7" s="0"/>
      <c r="G7" s="5" t="s">
        <v>4</v>
      </c>
      <c r="H7" s="5"/>
    </row>
    <row r="8">
      <c r="A8" s="6" t="s">
        <v>5</v>
      </c>
      <c r="B8" s="7" t="s">
        <v>6</v>
      </c>
      <c r="C8" s="7" t="s">
        <v>8</v>
      </c>
      <c r="D8" s="11" t="s">
        <v>9</v>
      </c>
      <c r="E8" s="9" t="s">
        <v>10</v>
      </c>
      <c r="F8" s="9" t="s">
        <v>11</v>
      </c>
      <c r="G8" s="9" t="s">
        <v>12</v>
      </c>
      <c r="H8" s="11" t="s">
        <v>13</v>
      </c>
      <c r="W8" s="38" t="s">
        <v>7</v>
      </c>
      <c r="X8" s="40" t="s">
        <v>14</v>
      </c>
      <c r="Y8" s="40" t="s">
        <v>15</v>
      </c>
      <c r="Z8" s="40" t="s">
        <v>16</v>
      </c>
      <c r="AA8" s="40" t="s">
        <v>17</v>
      </c>
      <c r="AB8" s="40" t="s">
        <v>18</v>
      </c>
      <c r="AC8" s="40" t="s">
        <v>19</v>
      </c>
    </row>
    <row r="9">
      <c r="A9" s="97" t="s">
        <v>20</v>
      </c>
      <c r="B9" s="97"/>
      <c r="C9" s="97"/>
      <c r="D9" s="97"/>
      <c r="E9" s="97"/>
      <c r="F9" s="97"/>
      <c r="G9" s="97"/>
      <c r="H9" s="97"/>
    </row>
    <row r="10">
      <c r="A10" s="98" t="s">
        <v>21</v>
      </c>
      <c r="B10" s="99">
        <v>1</v>
      </c>
      <c r="C10" s="99">
        <v>1</v>
      </c>
      <c r="D10" s="103">
        <v>1</v>
      </c>
      <c r="E10" s="101">
        <v>1269</v>
      </c>
      <c r="F10" s="101">
        <v>1579</v>
      </c>
      <c r="G10" s="101">
        <v>310</v>
      </c>
      <c r="H10" s="103">
        <v>0.24428684003152087</v>
      </c>
      <c r="W10" s="99">
        <v>0</v>
      </c>
      <c r="X10" s="101">
        <v>1269</v>
      </c>
      <c r="Y10" s="101">
        <v>1318</v>
      </c>
      <c r="Z10" s="101">
        <v>1579</v>
      </c>
      <c r="AA10" s="101">
        <v>1579</v>
      </c>
      <c r="AB10" s="101">
        <v>1579</v>
      </c>
      <c r="AC10" s="101">
        <v>1254</v>
      </c>
    </row>
    <row r="11">
      <c r="A11" s="98" t="s">
        <v>22</v>
      </c>
      <c r="B11" s="99">
        <v>1</v>
      </c>
      <c r="C11" s="99">
        <v>0</v>
      </c>
      <c r="D11" s="103">
        <v>0</v>
      </c>
      <c r="E11" s="101">
        <v>0</v>
      </c>
      <c r="F11" s="101">
        <v>0</v>
      </c>
      <c r="G11" s="101">
        <v>0</v>
      </c>
      <c r="H11" s="103">
        <v>0</v>
      </c>
      <c r="W11" s="99">
        <v>0</v>
      </c>
      <c r="X11" s="101">
        <v>0</v>
      </c>
      <c r="Y11" s="101">
        <v>0</v>
      </c>
      <c r="Z11" s="101">
        <v>0</v>
      </c>
      <c r="AA11" s="101">
        <v>0</v>
      </c>
      <c r="AB11" s="101">
        <v>0</v>
      </c>
      <c r="AC11" s="101">
        <v>0</v>
      </c>
    </row>
    <row r="12">
      <c r="A12" s="98" t="s">
        <v>23</v>
      </c>
      <c r="B12" s="99">
        <v>4</v>
      </c>
      <c r="C12" s="99">
        <v>1</v>
      </c>
      <c r="D12" s="103">
        <v>0.25</v>
      </c>
      <c r="E12" s="101">
        <v>1274</v>
      </c>
      <c r="F12" s="101">
        <v>1669</v>
      </c>
      <c r="G12" s="101">
        <v>395</v>
      </c>
      <c r="H12" s="103">
        <v>0.31004709576138145</v>
      </c>
      <c r="W12" s="99">
        <v>0</v>
      </c>
      <c r="X12" s="101">
        <v>1274</v>
      </c>
      <c r="Y12" s="101">
        <v>1353</v>
      </c>
      <c r="Z12" s="101">
        <v>1634</v>
      </c>
      <c r="AA12" s="101">
        <v>1669</v>
      </c>
      <c r="AB12" s="101">
        <v>1669</v>
      </c>
      <c r="AC12" s="101">
        <v>1369</v>
      </c>
    </row>
    <row r="13">
      <c r="A13" s="98" t="s">
        <v>24</v>
      </c>
      <c r="B13" s="99">
        <v>3</v>
      </c>
      <c r="C13" s="99">
        <v>1</v>
      </c>
      <c r="D13" s="103">
        <v>0.33333333333333331</v>
      </c>
      <c r="E13" s="101">
        <v>1190</v>
      </c>
      <c r="F13" s="101">
        <v>1411</v>
      </c>
      <c r="G13" s="101">
        <v>221</v>
      </c>
      <c r="H13" s="103">
        <v>0.18571428571428572</v>
      </c>
      <c r="W13" s="99">
        <v>0</v>
      </c>
      <c r="X13" s="101">
        <v>1190</v>
      </c>
      <c r="Y13" s="101">
        <v>1287</v>
      </c>
      <c r="Z13" s="101">
        <v>1360.9000000000001</v>
      </c>
      <c r="AA13" s="101">
        <v>1411</v>
      </c>
      <c r="AB13" s="101">
        <v>1411</v>
      </c>
      <c r="AC13" s="101">
        <v>1111</v>
      </c>
    </row>
    <row r="14">
      <c r="A14" s="98" t="s">
        <v>25</v>
      </c>
      <c r="B14" s="99">
        <v>2</v>
      </c>
      <c r="C14" s="99">
        <v>0</v>
      </c>
      <c r="D14" s="103">
        <v>0</v>
      </c>
      <c r="E14" s="101">
        <v>0</v>
      </c>
      <c r="F14" s="101">
        <v>0</v>
      </c>
      <c r="G14" s="101">
        <v>0</v>
      </c>
      <c r="H14" s="103">
        <v>0</v>
      </c>
      <c r="W14" s="99">
        <v>0</v>
      </c>
      <c r="X14" s="101">
        <v>0</v>
      </c>
      <c r="Y14" s="101">
        <v>0</v>
      </c>
      <c r="Z14" s="101">
        <v>0</v>
      </c>
      <c r="AA14" s="101">
        <v>0</v>
      </c>
      <c r="AB14" s="101">
        <v>0</v>
      </c>
      <c r="AC14" s="101">
        <v>0</v>
      </c>
    </row>
    <row r="15">
      <c r="A15" s="98" t="s">
        <v>26</v>
      </c>
      <c r="B15" s="99">
        <v>1</v>
      </c>
      <c r="C15" s="99">
        <v>0</v>
      </c>
      <c r="D15" s="103">
        <v>0</v>
      </c>
      <c r="E15" s="101">
        <v>0</v>
      </c>
      <c r="F15" s="101">
        <v>0</v>
      </c>
      <c r="G15" s="101">
        <v>0</v>
      </c>
      <c r="H15" s="103">
        <v>0</v>
      </c>
      <c r="W15" s="99">
        <v>0</v>
      </c>
      <c r="X15" s="101">
        <v>0</v>
      </c>
      <c r="Y15" s="101">
        <v>0</v>
      </c>
      <c r="Z15" s="101">
        <v>0</v>
      </c>
      <c r="AA15" s="101">
        <v>0</v>
      </c>
      <c r="AB15" s="101">
        <v>0</v>
      </c>
      <c r="AC15" s="101">
        <v>0</v>
      </c>
    </row>
    <row r="16">
      <c r="A16" s="98" t="s">
        <v>27</v>
      </c>
      <c r="B16" s="99">
        <v>3</v>
      </c>
      <c r="C16" s="99">
        <v>1</v>
      </c>
      <c r="D16" s="103">
        <v>0.33333333333333331</v>
      </c>
      <c r="E16" s="101">
        <v>1669</v>
      </c>
      <c r="F16" s="101">
        <v>2070</v>
      </c>
      <c r="G16" s="101">
        <v>401</v>
      </c>
      <c r="H16" s="103">
        <v>0.2402636309167166</v>
      </c>
      <c r="W16" s="99">
        <v>0</v>
      </c>
      <c r="X16" s="101">
        <v>1669</v>
      </c>
      <c r="Y16" s="101">
        <v>1375</v>
      </c>
      <c r="Z16" s="101">
        <v>2070</v>
      </c>
      <c r="AA16" s="101">
        <v>2070</v>
      </c>
      <c r="AB16" s="101">
        <v>2070</v>
      </c>
      <c r="AC16" s="101">
        <v>1820</v>
      </c>
    </row>
    <row r="17">
      <c r="A17" s="98" t="s">
        <v>28</v>
      </c>
      <c r="B17" s="99">
        <v>1</v>
      </c>
      <c r="C17" s="99">
        <v>0</v>
      </c>
      <c r="D17" s="103">
        <v>0</v>
      </c>
      <c r="E17" s="101">
        <v>0</v>
      </c>
      <c r="F17" s="101">
        <v>0</v>
      </c>
      <c r="G17" s="101">
        <v>0</v>
      </c>
      <c r="H17" s="103">
        <v>0</v>
      </c>
      <c r="W17" s="99">
        <v>0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  <c r="AC17" s="101">
        <v>0</v>
      </c>
    </row>
    <row r="18">
      <c r="A18" s="98" t="s">
        <v>29</v>
      </c>
      <c r="B18" s="99">
        <v>1</v>
      </c>
      <c r="C18" s="99">
        <v>0</v>
      </c>
      <c r="D18" s="103">
        <v>0</v>
      </c>
      <c r="E18" s="101">
        <v>0</v>
      </c>
      <c r="F18" s="101">
        <v>0</v>
      </c>
      <c r="G18" s="101">
        <v>0</v>
      </c>
      <c r="H18" s="103">
        <v>0</v>
      </c>
      <c r="W18" s="99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C18" s="101">
        <v>0</v>
      </c>
    </row>
    <row r="19">
      <c r="A19" s="81" t="s">
        <v>30</v>
      </c>
      <c r="B19" s="68">
        <f>SUM(B10:B18)</f>
      </c>
      <c r="C19" s="68">
        <f>SUM(C10:C18)</f>
      </c>
      <c r="D19" s="72">
        <f>IF((B19 + W19) &gt; 0, C19 / (B19 + W19), 0)</f>
      </c>
      <c r="E19" s="70">
        <f>IF(C19 &gt; 0, X19 / C19, 0)</f>
      </c>
      <c r="F19" s="70">
        <f>IF(C19 &gt; 0, AA19 / C19, 0)</f>
      </c>
      <c r="G19" s="70">
        <f>F19 - E19</f>
      </c>
      <c r="H19" s="72">
        <f>IF(E19 &gt; 0, G19 / E19, 0)</f>
      </c>
      <c r="W19" s="68">
        <f>SUM(W10:W18)</f>
      </c>
      <c r="X19" s="70">
        <f>SUM(X10:X18)</f>
      </c>
      <c r="Y19" s="70">
        <f>SUM(Y10:Y18)</f>
      </c>
      <c r="Z19" s="70">
        <f>SUM(Z10:Z18)</f>
      </c>
      <c r="AA19" s="70">
        <f>SUM(AA10:AA18)</f>
      </c>
      <c r="AB19" s="70">
        <f>SUM(AB10:AB18)</f>
      </c>
      <c r="AC19" s="70">
        <f>SUM(AC10:AC18)</f>
      </c>
    </row>
    <row r="21">
      <c r="A21" s="3" t="s">
        <v>31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5" t="s">
        <v>32</v>
      </c>
      <c r="T22" s="5"/>
    </row>
    <row r="23">
      <c r="A23" s="6" t="s">
        <v>33</v>
      </c>
      <c r="B23" s="6" t="s">
        <v>34</v>
      </c>
      <c r="C23" s="6" t="s">
        <v>35</v>
      </c>
      <c r="D23" s="15" t="s">
        <v>36</v>
      </c>
      <c r="E23" s="6" t="s">
        <v>37</v>
      </c>
      <c r="F23" s="6" t="s">
        <v>38</v>
      </c>
      <c r="G23" s="6" t="s">
        <v>39</v>
      </c>
      <c r="H23" s="6" t="s">
        <v>40</v>
      </c>
      <c r="I23" s="12" t="s">
        <v>41</v>
      </c>
      <c r="J23" s="12" t="s">
        <v>42</v>
      </c>
      <c r="K23" s="6" t="s">
        <v>43</v>
      </c>
      <c r="L23" s="6" t="s">
        <v>44</v>
      </c>
      <c r="M23" s="12" t="s">
        <v>45</v>
      </c>
      <c r="N23" s="6" t="s">
        <v>46</v>
      </c>
      <c r="O23" s="7" t="s">
        <v>47</v>
      </c>
      <c r="P23" s="6" t="s">
        <v>48</v>
      </c>
      <c r="Q23" s="9" t="s">
        <v>49</v>
      </c>
      <c r="R23" s="9" t="s">
        <v>50</v>
      </c>
      <c r="S23" s="9" t="s">
        <v>51</v>
      </c>
      <c r="T23" s="11" t="s">
        <v>52</v>
      </c>
      <c r="U23" s="13" t="s">
        <v>53</v>
      </c>
    </row>
    <row r="24">
      <c r="A24" s="97" t="s">
        <v>54</v>
      </c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</row>
    <row r="25">
      <c r="A25" s="97" t="s">
        <v>55</v>
      </c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</row>
    <row r="26">
      <c r="A26" s="98" t="s">
        <v>56</v>
      </c>
      <c r="B26" s="98" t="s">
        <v>57</v>
      </c>
      <c r="C26" s="98" t="s">
        <v>58</v>
      </c>
      <c r="D26" s="107" t="s">
        <v>59</v>
      </c>
      <c r="E26" s="98" t="s">
        <v>60</v>
      </c>
      <c r="F26" s="98" t="s">
        <v>61</v>
      </c>
      <c r="G26" s="98" t="s">
        <v>62</v>
      </c>
      <c r="H26" s="98" t="s">
        <v>63</v>
      </c>
      <c r="I26" s="104">
        <v>45726</v>
      </c>
      <c r="J26" s="104">
        <v>45817</v>
      </c>
      <c r="K26" s="98" t="s">
        <v>64</v>
      </c>
      <c r="L26" s="98" t="s">
        <v>65</v>
      </c>
      <c r="M26" s="104">
        <v>45748</v>
      </c>
      <c r="N26" s="98" t="s">
        <v>66</v>
      </c>
      <c r="O26" s="99">
        <v>13</v>
      </c>
      <c r="P26" s="98" t="s">
        <v>67</v>
      </c>
      <c r="Q26" s="101">
        <v>1269</v>
      </c>
      <c r="R26" s="101">
        <v>1579</v>
      </c>
      <c r="S26" s="101">
        <v>310</v>
      </c>
      <c r="T26" s="103">
        <v>0.24428684003152087</v>
      </c>
      <c r="U26" s="105">
        <v>45755.491273148145</v>
      </c>
    </row>
    <row r="27">
      <c r="A27" s="97" t="s">
        <v>68</v>
      </c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</row>
    <row r="28">
      <c r="A28" s="98" t="s">
        <v>69</v>
      </c>
      <c r="B28" s="98" t="s">
        <v>70</v>
      </c>
      <c r="C28" s="98" t="s">
        <v>71</v>
      </c>
      <c r="D28" s="107" t="s">
        <v>72</v>
      </c>
      <c r="E28" s="98" t="s">
        <v>73</v>
      </c>
      <c r="F28" s="98" t="s">
        <v>74</v>
      </c>
      <c r="G28" s="98" t="s">
        <v>75</v>
      </c>
      <c r="H28" s="98" t="s">
        <v>76</v>
      </c>
      <c r="I28" s="104">
        <v>45726</v>
      </c>
      <c r="J28" s="104">
        <v>45796</v>
      </c>
      <c r="K28" s="98" t="s">
        <v>77</v>
      </c>
      <c r="L28" s="98" t="s">
        <v>78</v>
      </c>
      <c r="O28" s="99" t="s">
        <v>79</v>
      </c>
      <c r="P28" s="98" t="s">
        <v>80</v>
      </c>
      <c r="Q28" s="101">
        <v>1229</v>
      </c>
      <c r="R28" s="101">
        <v>1674</v>
      </c>
      <c r="S28" s="101">
        <v>445</v>
      </c>
      <c r="T28" s="103">
        <v>0.36208299430431246</v>
      </c>
      <c r="U28" s="105">
        <v>45752.57739583333</v>
      </c>
    </row>
    <row r="29">
      <c r="K29" s="98" t="s">
        <v>81</v>
      </c>
      <c r="L29" s="98" t="s">
        <v>82</v>
      </c>
      <c r="O29" s="99" t="s">
        <v>83</v>
      </c>
      <c r="P29" s="98" t="s">
        <v>84</v>
      </c>
      <c r="Q29" s="101">
        <v>1229</v>
      </c>
      <c r="R29" s="101">
        <v>1574</v>
      </c>
      <c r="S29" s="101">
        <v>345</v>
      </c>
      <c r="T29" s="103">
        <v>0.28071602929210743</v>
      </c>
    </row>
    <row r="30">
      <c r="K30" s="98" t="s">
        <v>85</v>
      </c>
      <c r="L30" s="98" t="s">
        <v>86</v>
      </c>
      <c r="O30" s="99" t="s">
        <v>87</v>
      </c>
      <c r="P30" s="98" t="s">
        <v>88</v>
      </c>
      <c r="Q30" s="101">
        <v>1229</v>
      </c>
      <c r="R30" s="101">
        <v>1574</v>
      </c>
      <c r="S30" s="101">
        <v>345</v>
      </c>
      <c r="T30" s="103">
        <v>0.28071602929210743</v>
      </c>
    </row>
    <row r="31">
      <c r="K31" s="98" t="s">
        <v>89</v>
      </c>
      <c r="L31" s="98" t="s">
        <v>90</v>
      </c>
      <c r="O31" s="99" t="s">
        <v>91</v>
      </c>
      <c r="P31" s="98" t="s">
        <v>92</v>
      </c>
      <c r="Q31" s="101">
        <v>1229</v>
      </c>
      <c r="R31" s="101">
        <v>1574</v>
      </c>
      <c r="S31" s="101">
        <v>345</v>
      </c>
      <c r="T31" s="103">
        <v>0.28071602929210743</v>
      </c>
    </row>
    <row r="32">
      <c r="A32" s="97" t="s">
        <v>93</v>
      </c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</row>
    <row r="33">
      <c r="A33" s="98" t="s">
        <v>94</v>
      </c>
      <c r="B33" s="98" t="s">
        <v>95</v>
      </c>
      <c r="C33" s="98" t="s">
        <v>96</v>
      </c>
      <c r="D33" s="107" t="s">
        <v>97</v>
      </c>
      <c r="E33" s="98" t="s">
        <v>98</v>
      </c>
      <c r="F33" s="98" t="s">
        <v>99</v>
      </c>
      <c r="G33" s="98" t="s">
        <v>100</v>
      </c>
      <c r="H33" s="98" t="s">
        <v>101</v>
      </c>
      <c r="I33" s="104">
        <v>45726</v>
      </c>
      <c r="J33" s="104">
        <v>45812</v>
      </c>
      <c r="K33" s="98" t="s">
        <v>102</v>
      </c>
      <c r="L33" s="98" t="s">
        <v>103</v>
      </c>
      <c r="O33" s="99" t="s">
        <v>104</v>
      </c>
      <c r="P33" s="98" t="s">
        <v>105</v>
      </c>
      <c r="Q33" s="101">
        <v>1274</v>
      </c>
      <c r="R33" s="101">
        <v>1794</v>
      </c>
      <c r="S33" s="101">
        <v>520</v>
      </c>
      <c r="T33" s="103">
        <v>0.40816326530612246</v>
      </c>
      <c r="U33" s="105">
        <v>45535.353634259256</v>
      </c>
    </row>
    <row r="34">
      <c r="K34" s="98" t="s">
        <v>106</v>
      </c>
      <c r="L34" s="98" t="s">
        <v>107</v>
      </c>
      <c r="O34" s="99" t="s">
        <v>108</v>
      </c>
      <c r="P34" s="98" t="s">
        <v>109</v>
      </c>
      <c r="Q34" s="101">
        <v>1274</v>
      </c>
      <c r="R34" s="101">
        <v>1694</v>
      </c>
      <c r="S34" s="101">
        <v>420</v>
      </c>
      <c r="T34" s="103">
        <v>0.32967032967032966</v>
      </c>
    </row>
    <row r="35">
      <c r="K35" s="98" t="s">
        <v>110</v>
      </c>
      <c r="L35" s="98" t="s">
        <v>111</v>
      </c>
      <c r="O35" s="99" t="s">
        <v>112</v>
      </c>
      <c r="P35" s="98" t="s">
        <v>113</v>
      </c>
      <c r="Q35" s="101">
        <v>1274</v>
      </c>
      <c r="R35" s="101">
        <v>1694</v>
      </c>
      <c r="S35" s="101">
        <v>420</v>
      </c>
      <c r="T35" s="103">
        <v>0.32967032967032966</v>
      </c>
    </row>
    <row r="36">
      <c r="K36" s="98" t="s">
        <v>114</v>
      </c>
      <c r="L36" s="98" t="s">
        <v>115</v>
      </c>
      <c r="O36" s="99" t="s">
        <v>116</v>
      </c>
      <c r="P36" s="98" t="s">
        <v>117</v>
      </c>
      <c r="Q36" s="101">
        <v>1274</v>
      </c>
      <c r="R36" s="101">
        <v>1694</v>
      </c>
      <c r="S36" s="101">
        <v>420</v>
      </c>
      <c r="T36" s="103">
        <v>0.32967032967032966</v>
      </c>
    </row>
    <row r="37">
      <c r="A37" s="98" t="s">
        <v>118</v>
      </c>
      <c r="B37" s="98" t="s">
        <v>119</v>
      </c>
      <c r="C37" s="98" t="s">
        <v>120</v>
      </c>
      <c r="D37" s="107" t="s">
        <v>121</v>
      </c>
      <c r="E37" s="98" t="s">
        <v>122</v>
      </c>
      <c r="F37" s="98" t="s">
        <v>123</v>
      </c>
      <c r="G37" s="98" t="s">
        <v>124</v>
      </c>
      <c r="H37" s="98" t="s">
        <v>125</v>
      </c>
      <c r="I37" s="104">
        <v>45726</v>
      </c>
      <c r="J37" s="104">
        <v>45823</v>
      </c>
      <c r="K37" s="98" t="s">
        <v>126</v>
      </c>
      <c r="L37" s="98" t="s">
        <v>127</v>
      </c>
      <c r="O37" s="99" t="s">
        <v>128</v>
      </c>
      <c r="P37" s="98" t="s">
        <v>129</v>
      </c>
      <c r="Q37" s="101">
        <v>1274</v>
      </c>
      <c r="R37" s="101">
        <v>1674</v>
      </c>
      <c r="S37" s="101">
        <v>400</v>
      </c>
      <c r="T37" s="103">
        <v>0.31397174254317112</v>
      </c>
      <c r="U37" s="105">
        <v>45752.772534722222</v>
      </c>
    </row>
    <row r="38">
      <c r="K38" s="98" t="s">
        <v>130</v>
      </c>
      <c r="L38" s="98" t="s">
        <v>131</v>
      </c>
      <c r="O38" s="99" t="s">
        <v>132</v>
      </c>
      <c r="P38" s="98" t="s">
        <v>133</v>
      </c>
      <c r="Q38" s="101">
        <v>1274</v>
      </c>
      <c r="R38" s="101">
        <v>1574</v>
      </c>
      <c r="S38" s="101">
        <v>300</v>
      </c>
      <c r="T38" s="103">
        <v>0.23547880690737832</v>
      </c>
    </row>
    <row r="39">
      <c r="K39" s="98" t="s">
        <v>134</v>
      </c>
      <c r="L39" s="98" t="s">
        <v>135</v>
      </c>
      <c r="O39" s="99" t="s">
        <v>136</v>
      </c>
      <c r="P39" s="98" t="s">
        <v>137</v>
      </c>
      <c r="Q39" s="101">
        <v>1274</v>
      </c>
      <c r="R39" s="101">
        <v>1574</v>
      </c>
      <c r="S39" s="101">
        <v>300</v>
      </c>
      <c r="T39" s="103">
        <v>0.23547880690737832</v>
      </c>
    </row>
    <row r="40">
      <c r="K40" s="98" t="s">
        <v>138</v>
      </c>
      <c r="L40" s="98" t="s">
        <v>139</v>
      </c>
      <c r="O40" s="99" t="s">
        <v>140</v>
      </c>
      <c r="P40" s="98" t="s">
        <v>141</v>
      </c>
      <c r="Q40" s="101">
        <v>1274</v>
      </c>
      <c r="R40" s="101">
        <v>1574</v>
      </c>
      <c r="S40" s="101">
        <v>300</v>
      </c>
      <c r="T40" s="103">
        <v>0.23547880690737832</v>
      </c>
    </row>
    <row r="41">
      <c r="A41" s="98" t="s">
        <v>142</v>
      </c>
      <c r="B41" s="98" t="s">
        <v>143</v>
      </c>
      <c r="C41" s="98" t="s">
        <v>144</v>
      </c>
      <c r="D41" s="107" t="s">
        <v>145</v>
      </c>
      <c r="E41" s="98" t="s">
        <v>146</v>
      </c>
      <c r="F41" s="98" t="s">
        <v>147</v>
      </c>
      <c r="G41" s="98" t="s">
        <v>148</v>
      </c>
      <c r="H41" s="98" t="s">
        <v>149</v>
      </c>
      <c r="I41" s="104">
        <v>45726</v>
      </c>
      <c r="J41" s="104">
        <v>45778</v>
      </c>
      <c r="K41" s="98" t="s">
        <v>150</v>
      </c>
      <c r="L41" s="98" t="s">
        <v>151</v>
      </c>
      <c r="M41" s="104">
        <v>45730</v>
      </c>
      <c r="N41" s="98" t="s">
        <v>152</v>
      </c>
      <c r="O41" s="99">
        <v>14</v>
      </c>
      <c r="P41" s="98" t="s">
        <v>153</v>
      </c>
      <c r="Q41" s="101">
        <v>1274</v>
      </c>
      <c r="R41" s="101">
        <v>1669</v>
      </c>
      <c r="S41" s="101">
        <v>395</v>
      </c>
      <c r="T41" s="103">
        <v>0.31004709576138145</v>
      </c>
      <c r="U41" s="105">
        <v>45755.701064814813</v>
      </c>
    </row>
    <row r="42">
      <c r="A42" s="98" t="s">
        <v>154</v>
      </c>
      <c r="B42" s="98" t="s">
        <v>155</v>
      </c>
      <c r="C42" s="98" t="s">
        <v>156</v>
      </c>
      <c r="D42" s="107" t="s">
        <v>157</v>
      </c>
      <c r="E42" s="98" t="s">
        <v>158</v>
      </c>
      <c r="F42" s="98" t="s">
        <v>159</v>
      </c>
      <c r="G42" s="98" t="s">
        <v>160</v>
      </c>
      <c r="H42" s="98" t="s">
        <v>161</v>
      </c>
      <c r="I42" s="104">
        <v>45726</v>
      </c>
      <c r="J42" s="104">
        <v>45775</v>
      </c>
      <c r="K42" s="98" t="s">
        <v>162</v>
      </c>
      <c r="L42" s="98" t="s">
        <v>163</v>
      </c>
      <c r="O42" s="99" t="s">
        <v>164</v>
      </c>
      <c r="P42" s="98" t="s">
        <v>165</v>
      </c>
      <c r="Q42" s="101">
        <v>1304</v>
      </c>
      <c r="R42" s="101">
        <v>1830</v>
      </c>
      <c r="S42" s="101">
        <v>526</v>
      </c>
      <c r="T42" s="103">
        <v>0.40337423312883436</v>
      </c>
      <c r="U42" s="105">
        <v>45748.370486111111</v>
      </c>
    </row>
    <row r="43">
      <c r="K43" s="98" t="s">
        <v>166</v>
      </c>
      <c r="L43" s="98" t="s">
        <v>167</v>
      </c>
      <c r="O43" s="99" t="s">
        <v>168</v>
      </c>
      <c r="P43" s="98" t="s">
        <v>169</v>
      </c>
      <c r="Q43" s="101">
        <v>1304</v>
      </c>
      <c r="R43" s="101">
        <v>1730</v>
      </c>
      <c r="S43" s="101">
        <v>426</v>
      </c>
      <c r="T43" s="103">
        <v>0.32668711656441718</v>
      </c>
    </row>
    <row r="44">
      <c r="K44" s="98" t="s">
        <v>170</v>
      </c>
      <c r="L44" s="98" t="s">
        <v>171</v>
      </c>
      <c r="O44" s="99" t="s">
        <v>172</v>
      </c>
      <c r="P44" s="98" t="s">
        <v>173</v>
      </c>
      <c r="Q44" s="101">
        <v>1304</v>
      </c>
      <c r="R44" s="101">
        <v>1730</v>
      </c>
      <c r="S44" s="101">
        <v>426</v>
      </c>
      <c r="T44" s="103">
        <v>0.32668711656441718</v>
      </c>
    </row>
    <row r="45">
      <c r="K45" s="98" t="s">
        <v>174</v>
      </c>
      <c r="L45" s="98" t="s">
        <v>175</v>
      </c>
      <c r="O45" s="99" t="s">
        <v>176</v>
      </c>
      <c r="P45" s="98" t="s">
        <v>177</v>
      </c>
      <c r="Q45" s="101">
        <v>1304</v>
      </c>
      <c r="R45" s="101">
        <v>1730</v>
      </c>
      <c r="S45" s="101">
        <v>426</v>
      </c>
      <c r="T45" s="103">
        <v>0.32668711656441718</v>
      </c>
    </row>
    <row r="46">
      <c r="A46" s="97" t="s">
        <v>178</v>
      </c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</row>
    <row r="47">
      <c r="A47" s="98" t="s">
        <v>179</v>
      </c>
      <c r="B47" s="98" t="s">
        <v>180</v>
      </c>
      <c r="C47" s="98" t="s">
        <v>181</v>
      </c>
      <c r="D47" s="107" t="s">
        <v>182</v>
      </c>
      <c r="E47" s="98" t="s">
        <v>183</v>
      </c>
      <c r="F47" s="98" t="s">
        <v>184</v>
      </c>
      <c r="G47" s="98" t="s">
        <v>185</v>
      </c>
      <c r="H47" s="98" t="s">
        <v>186</v>
      </c>
      <c r="I47" s="104">
        <v>45726</v>
      </c>
      <c r="J47" s="104">
        <v>45803</v>
      </c>
      <c r="K47" s="98" t="s">
        <v>187</v>
      </c>
      <c r="L47" s="98" t="s">
        <v>188</v>
      </c>
      <c r="O47" s="99" t="s">
        <v>189</v>
      </c>
      <c r="P47" s="98" t="s">
        <v>190</v>
      </c>
      <c r="Q47" s="101">
        <v>1180</v>
      </c>
      <c r="R47" s="101">
        <v>1485</v>
      </c>
      <c r="S47" s="101">
        <v>305</v>
      </c>
      <c r="T47" s="103">
        <v>0.25847457627118642</v>
      </c>
      <c r="U47" s="105">
        <v>45751.627534722225</v>
      </c>
    </row>
    <row r="48">
      <c r="K48" s="98" t="s">
        <v>191</v>
      </c>
      <c r="L48" s="98" t="s">
        <v>192</v>
      </c>
      <c r="O48" s="99" t="s">
        <v>193</v>
      </c>
      <c r="P48" s="98" t="s">
        <v>194</v>
      </c>
      <c r="Q48" s="101">
        <v>1180</v>
      </c>
      <c r="R48" s="101">
        <v>1385</v>
      </c>
      <c r="S48" s="101">
        <v>205</v>
      </c>
      <c r="T48" s="103">
        <v>0.17372881355932204</v>
      </c>
    </row>
    <row r="49">
      <c r="K49" s="98" t="s">
        <v>195</v>
      </c>
      <c r="L49" s="98" t="s">
        <v>196</v>
      </c>
      <c r="O49" s="99" t="s">
        <v>197</v>
      </c>
      <c r="P49" s="98" t="s">
        <v>198</v>
      </c>
      <c r="Q49" s="101">
        <v>1180</v>
      </c>
      <c r="R49" s="101">
        <v>1385</v>
      </c>
      <c r="S49" s="101">
        <v>205</v>
      </c>
      <c r="T49" s="103">
        <v>0.17372881355932204</v>
      </c>
    </row>
    <row r="50">
      <c r="K50" s="98" t="s">
        <v>199</v>
      </c>
      <c r="L50" s="98" t="s">
        <v>200</v>
      </c>
      <c r="O50" s="99" t="s">
        <v>201</v>
      </c>
      <c r="P50" s="98" t="s">
        <v>202</v>
      </c>
      <c r="Q50" s="101">
        <v>1180</v>
      </c>
      <c r="R50" s="101">
        <v>1385</v>
      </c>
      <c r="S50" s="101">
        <v>205</v>
      </c>
      <c r="T50" s="103">
        <v>0.17372881355932204</v>
      </c>
    </row>
    <row r="51">
      <c r="A51" s="98" t="s">
        <v>203</v>
      </c>
      <c r="B51" s="98" t="s">
        <v>204</v>
      </c>
      <c r="C51" s="98" t="s">
        <v>205</v>
      </c>
      <c r="D51" s="107" t="s">
        <v>206</v>
      </c>
      <c r="E51" s="98" t="s">
        <v>207</v>
      </c>
      <c r="F51" s="98" t="s">
        <v>208</v>
      </c>
      <c r="G51" s="98" t="s">
        <v>209</v>
      </c>
      <c r="H51" s="98" t="s">
        <v>210</v>
      </c>
      <c r="I51" s="104">
        <v>45726</v>
      </c>
      <c r="J51" s="104">
        <v>45779</v>
      </c>
      <c r="K51" s="98" t="s">
        <v>211</v>
      </c>
      <c r="L51" s="98" t="s">
        <v>212</v>
      </c>
      <c r="M51" s="104">
        <v>45728</v>
      </c>
      <c r="N51" s="98" t="s">
        <v>213</v>
      </c>
      <c r="O51" s="99">
        <v>12</v>
      </c>
      <c r="P51" s="98" t="s">
        <v>214</v>
      </c>
      <c r="Q51" s="101">
        <v>1190</v>
      </c>
      <c r="R51" s="101">
        <v>1411</v>
      </c>
      <c r="S51" s="101">
        <v>221</v>
      </c>
      <c r="T51" s="103">
        <v>0.18571428571428572</v>
      </c>
      <c r="U51" s="105">
        <v>45751.46130787037</v>
      </c>
    </row>
    <row r="52">
      <c r="A52" s="98" t="s">
        <v>215</v>
      </c>
      <c r="B52" s="98" t="s">
        <v>216</v>
      </c>
      <c r="C52" s="98" t="s">
        <v>217</v>
      </c>
      <c r="D52" s="107" t="s">
        <v>218</v>
      </c>
      <c r="E52" s="98" t="s">
        <v>219</v>
      </c>
      <c r="F52" s="98" t="s">
        <v>220</v>
      </c>
      <c r="G52" s="98" t="s">
        <v>221</v>
      </c>
      <c r="H52" s="98" t="s">
        <v>222</v>
      </c>
      <c r="I52" s="104">
        <v>45726</v>
      </c>
      <c r="J52" s="104">
        <v>45794</v>
      </c>
      <c r="K52" s="98" t="s">
        <v>223</v>
      </c>
      <c r="L52" s="98" t="s">
        <v>224</v>
      </c>
      <c r="O52" s="99" t="s">
        <v>225</v>
      </c>
      <c r="P52" s="98" t="s">
        <v>226</v>
      </c>
      <c r="Q52" s="101">
        <v>1200</v>
      </c>
      <c r="R52" s="101">
        <v>1589</v>
      </c>
      <c r="S52" s="101">
        <v>389</v>
      </c>
      <c r="T52" s="103">
        <v>0.32416666666666666</v>
      </c>
      <c r="U52" s="105">
        <v>45750.419340277775</v>
      </c>
    </row>
    <row r="53">
      <c r="K53" s="98" t="s">
        <v>227</v>
      </c>
      <c r="L53" s="98" t="s">
        <v>228</v>
      </c>
      <c r="O53" s="99" t="s">
        <v>229</v>
      </c>
      <c r="P53" s="98" t="s">
        <v>230</v>
      </c>
      <c r="Q53" s="101">
        <v>1200</v>
      </c>
      <c r="R53" s="101">
        <v>1489</v>
      </c>
      <c r="S53" s="101">
        <v>289</v>
      </c>
      <c r="T53" s="103">
        <v>0.24083333333333334</v>
      </c>
    </row>
    <row r="54">
      <c r="K54" s="98" t="s">
        <v>231</v>
      </c>
      <c r="L54" s="98" t="s">
        <v>232</v>
      </c>
      <c r="O54" s="99" t="s">
        <v>233</v>
      </c>
      <c r="P54" s="98" t="s">
        <v>234</v>
      </c>
      <c r="Q54" s="101">
        <v>1200</v>
      </c>
      <c r="R54" s="101">
        <v>1489</v>
      </c>
      <c r="S54" s="101">
        <v>289</v>
      </c>
      <c r="T54" s="103">
        <v>0.24083333333333334</v>
      </c>
    </row>
    <row r="55">
      <c r="K55" s="98" t="s">
        <v>235</v>
      </c>
      <c r="L55" s="98" t="s">
        <v>236</v>
      </c>
      <c r="O55" s="99" t="s">
        <v>237</v>
      </c>
      <c r="P55" s="98" t="s">
        <v>238</v>
      </c>
      <c r="Q55" s="101">
        <v>1200</v>
      </c>
      <c r="R55" s="101">
        <v>1489</v>
      </c>
      <c r="S55" s="101">
        <v>289</v>
      </c>
      <c r="T55" s="103">
        <v>0.24083333333333334</v>
      </c>
    </row>
    <row r="56">
      <c r="A56" s="97" t="s">
        <v>239</v>
      </c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</row>
    <row r="57">
      <c r="A57" s="98" t="s">
        <v>240</v>
      </c>
      <c r="B57" s="98" t="s">
        <v>241</v>
      </c>
      <c r="C57" s="98" t="s">
        <v>242</v>
      </c>
      <c r="D57" s="107" t="s">
        <v>243</v>
      </c>
      <c r="E57" s="98" t="s">
        <v>244</v>
      </c>
      <c r="F57" s="98" t="s">
        <v>245</v>
      </c>
      <c r="G57" s="98" t="s">
        <v>246</v>
      </c>
      <c r="H57" s="98" t="s">
        <v>247</v>
      </c>
      <c r="I57" s="104">
        <v>45726</v>
      </c>
      <c r="J57" s="104">
        <v>45816</v>
      </c>
      <c r="K57" s="98" t="s">
        <v>248</v>
      </c>
      <c r="L57" s="98" t="s">
        <v>249</v>
      </c>
      <c r="O57" s="99" t="s">
        <v>250</v>
      </c>
      <c r="P57" s="98" t="s">
        <v>251</v>
      </c>
      <c r="Q57" s="101">
        <v>1205</v>
      </c>
      <c r="R57" s="101">
        <v>1584</v>
      </c>
      <c r="S57" s="101">
        <v>379</v>
      </c>
      <c r="T57" s="103">
        <v>0.31452282157676348</v>
      </c>
      <c r="U57" s="105">
        <v>45772.485451388886</v>
      </c>
    </row>
    <row r="58">
      <c r="K58" s="98" t="s">
        <v>252</v>
      </c>
      <c r="L58" s="98" t="s">
        <v>253</v>
      </c>
      <c r="O58" s="99" t="s">
        <v>254</v>
      </c>
      <c r="P58" s="98" t="s">
        <v>255</v>
      </c>
      <c r="Q58" s="101">
        <v>1205</v>
      </c>
      <c r="R58" s="101">
        <v>1484</v>
      </c>
      <c r="S58" s="101">
        <v>279</v>
      </c>
      <c r="T58" s="103">
        <v>0.23153526970954358</v>
      </c>
    </row>
    <row r="59">
      <c r="K59" s="98" t="s">
        <v>256</v>
      </c>
      <c r="L59" s="98" t="s">
        <v>257</v>
      </c>
      <c r="O59" s="99" t="s">
        <v>258</v>
      </c>
      <c r="P59" s="98" t="s">
        <v>259</v>
      </c>
      <c r="Q59" s="101">
        <v>1205</v>
      </c>
      <c r="R59" s="101">
        <v>1484</v>
      </c>
      <c r="S59" s="101">
        <v>279</v>
      </c>
      <c r="T59" s="103">
        <v>0.23153526970954358</v>
      </c>
    </row>
    <row r="60">
      <c r="K60" s="98" t="s">
        <v>260</v>
      </c>
      <c r="L60" s="98" t="s">
        <v>261</v>
      </c>
      <c r="O60" s="99" t="s">
        <v>262</v>
      </c>
      <c r="P60" s="98" t="s">
        <v>263</v>
      </c>
      <c r="Q60" s="101">
        <v>1205</v>
      </c>
      <c r="R60" s="101">
        <v>1484</v>
      </c>
      <c r="S60" s="101">
        <v>279</v>
      </c>
      <c r="T60" s="103">
        <v>0.23153526970954358</v>
      </c>
    </row>
    <row r="61">
      <c r="A61" s="98" t="s">
        <v>264</v>
      </c>
      <c r="B61" s="98" t="s">
        <v>265</v>
      </c>
      <c r="C61" s="98" t="s">
        <v>266</v>
      </c>
      <c r="D61" s="107" t="s">
        <v>267</v>
      </c>
      <c r="E61" s="98" t="s">
        <v>268</v>
      </c>
      <c r="F61" s="98" t="s">
        <v>269</v>
      </c>
      <c r="G61" s="98" t="s">
        <v>270</v>
      </c>
      <c r="H61" s="98" t="s">
        <v>271</v>
      </c>
      <c r="I61" s="104">
        <v>45726</v>
      </c>
      <c r="J61" s="104">
        <v>45836</v>
      </c>
      <c r="K61" s="98" t="s">
        <v>272</v>
      </c>
      <c r="L61" s="98" t="s">
        <v>273</v>
      </c>
      <c r="O61" s="99" t="s">
        <v>274</v>
      </c>
      <c r="P61" s="98" t="s">
        <v>275</v>
      </c>
      <c r="Q61" s="101">
        <v>1125</v>
      </c>
      <c r="R61" s="101">
        <v>1514</v>
      </c>
      <c r="S61" s="101">
        <v>389</v>
      </c>
      <c r="T61" s="103">
        <v>0.34577777777777779</v>
      </c>
      <c r="U61" s="105">
        <v>45762.283159722225</v>
      </c>
    </row>
    <row r="62">
      <c r="K62" s="98" t="s">
        <v>276</v>
      </c>
      <c r="L62" s="98" t="s">
        <v>277</v>
      </c>
      <c r="O62" s="99" t="s">
        <v>278</v>
      </c>
      <c r="P62" s="98" t="s">
        <v>279</v>
      </c>
      <c r="Q62" s="101">
        <v>1125</v>
      </c>
      <c r="R62" s="101">
        <v>1414</v>
      </c>
      <c r="S62" s="101">
        <v>289</v>
      </c>
      <c r="T62" s="103">
        <v>0.25688888888888889</v>
      </c>
    </row>
    <row r="63">
      <c r="K63" s="98" t="s">
        <v>280</v>
      </c>
      <c r="L63" s="98" t="s">
        <v>281</v>
      </c>
      <c r="O63" s="99" t="s">
        <v>282</v>
      </c>
      <c r="P63" s="98" t="s">
        <v>283</v>
      </c>
      <c r="Q63" s="101">
        <v>1125</v>
      </c>
      <c r="R63" s="101">
        <v>1414</v>
      </c>
      <c r="S63" s="101">
        <v>289</v>
      </c>
      <c r="T63" s="103">
        <v>0.25688888888888889</v>
      </c>
    </row>
    <row r="64">
      <c r="K64" s="98" t="s">
        <v>284</v>
      </c>
      <c r="L64" s="98" t="s">
        <v>285</v>
      </c>
      <c r="O64" s="99" t="s">
        <v>286</v>
      </c>
      <c r="P64" s="98" t="s">
        <v>287</v>
      </c>
      <c r="Q64" s="101">
        <v>1125</v>
      </c>
      <c r="R64" s="101">
        <v>1414</v>
      </c>
      <c r="S64" s="101">
        <v>289</v>
      </c>
      <c r="T64" s="103">
        <v>0.25688888888888889</v>
      </c>
    </row>
    <row r="65">
      <c r="A65" s="97" t="s">
        <v>288</v>
      </c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</row>
    <row r="66">
      <c r="A66" s="98" t="s">
        <v>289</v>
      </c>
      <c r="B66" s="98" t="s">
        <v>290</v>
      </c>
      <c r="C66" s="98" t="s">
        <v>291</v>
      </c>
      <c r="D66" s="107" t="s">
        <v>292</v>
      </c>
      <c r="E66" s="98" t="s">
        <v>293</v>
      </c>
      <c r="F66" s="98" t="s">
        <v>294</v>
      </c>
      <c r="G66" s="98" t="s">
        <v>295</v>
      </c>
      <c r="H66" s="98" t="s">
        <v>296</v>
      </c>
      <c r="I66" s="104">
        <v>45726</v>
      </c>
      <c r="J66" s="104">
        <v>45791</v>
      </c>
      <c r="K66" s="98" t="s">
        <v>297</v>
      </c>
      <c r="L66" s="98" t="s">
        <v>298</v>
      </c>
      <c r="O66" s="99" t="s">
        <v>299</v>
      </c>
      <c r="P66" s="98" t="s">
        <v>300</v>
      </c>
      <c r="Q66" s="101">
        <v>1000</v>
      </c>
      <c r="R66" s="101">
        <v>1399</v>
      </c>
      <c r="S66" s="101">
        <v>399</v>
      </c>
      <c r="T66" s="103">
        <v>0.39900000000000002</v>
      </c>
      <c r="U66" s="105">
        <v>45748.917002314818</v>
      </c>
    </row>
    <row r="67">
      <c r="K67" s="98" t="s">
        <v>301</v>
      </c>
      <c r="L67" s="98" t="s">
        <v>302</v>
      </c>
      <c r="O67" s="99" t="s">
        <v>303</v>
      </c>
      <c r="P67" s="98" t="s">
        <v>304</v>
      </c>
      <c r="Q67" s="101">
        <v>1000</v>
      </c>
      <c r="R67" s="101">
        <v>1299</v>
      </c>
      <c r="S67" s="101">
        <v>299</v>
      </c>
      <c r="T67" s="103">
        <v>0.29899999999999999</v>
      </c>
    </row>
    <row r="68">
      <c r="K68" s="98" t="s">
        <v>305</v>
      </c>
      <c r="L68" s="98" t="s">
        <v>306</v>
      </c>
      <c r="O68" s="99" t="s">
        <v>307</v>
      </c>
      <c r="P68" s="98" t="s">
        <v>308</v>
      </c>
      <c r="Q68" s="101">
        <v>1000</v>
      </c>
      <c r="R68" s="101">
        <v>1299</v>
      </c>
      <c r="S68" s="101">
        <v>299</v>
      </c>
      <c r="T68" s="103">
        <v>0.29899999999999999</v>
      </c>
    </row>
    <row r="69">
      <c r="K69" s="98" t="s">
        <v>309</v>
      </c>
      <c r="L69" s="98" t="s">
        <v>310</v>
      </c>
      <c r="O69" s="99" t="s">
        <v>311</v>
      </c>
      <c r="P69" s="98" t="s">
        <v>312</v>
      </c>
      <c r="Q69" s="101">
        <v>1000</v>
      </c>
      <c r="R69" s="101">
        <v>1299</v>
      </c>
      <c r="S69" s="101">
        <v>299</v>
      </c>
      <c r="T69" s="103">
        <v>0.29899999999999999</v>
      </c>
    </row>
    <row r="70">
      <c r="A70" s="97" t="s">
        <v>313</v>
      </c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</row>
    <row r="71">
      <c r="A71" s="98" t="s">
        <v>314</v>
      </c>
      <c r="B71" s="98" t="s">
        <v>315</v>
      </c>
      <c r="C71" s="98" t="s">
        <v>316</v>
      </c>
      <c r="D71" s="107" t="s">
        <v>317</v>
      </c>
      <c r="E71" s="98" t="s">
        <v>318</v>
      </c>
      <c r="F71" s="98" t="s">
        <v>319</v>
      </c>
      <c r="G71" s="98" t="s">
        <v>320</v>
      </c>
      <c r="H71" s="98" t="s">
        <v>321</v>
      </c>
      <c r="I71" s="104">
        <v>45726</v>
      </c>
      <c r="J71" s="104">
        <v>45832</v>
      </c>
      <c r="K71" s="98" t="s">
        <v>322</v>
      </c>
      <c r="L71" s="98" t="s">
        <v>323</v>
      </c>
      <c r="M71" s="104">
        <v>45756</v>
      </c>
      <c r="N71" s="98" t="s">
        <v>324</v>
      </c>
      <c r="O71" s="99">
        <v>12</v>
      </c>
      <c r="P71" s="98" t="s">
        <v>325</v>
      </c>
      <c r="Q71" s="101">
        <v>1669</v>
      </c>
      <c r="R71" s="101">
        <v>2070</v>
      </c>
      <c r="S71" s="101">
        <v>401</v>
      </c>
      <c r="T71" s="103">
        <v>0.2402636309167166</v>
      </c>
      <c r="U71" s="105">
        <v>45766.344918981486</v>
      </c>
    </row>
    <row r="72">
      <c r="A72" s="98" t="s">
        <v>326</v>
      </c>
      <c r="B72" s="98" t="s">
        <v>327</v>
      </c>
      <c r="C72" s="98" t="s">
        <v>328</v>
      </c>
      <c r="D72" s="107" t="s">
        <v>329</v>
      </c>
      <c r="E72" s="98" t="s">
        <v>330</v>
      </c>
      <c r="F72" s="98" t="s">
        <v>331</v>
      </c>
      <c r="G72" s="98" t="s">
        <v>332</v>
      </c>
      <c r="H72" s="98" t="s">
        <v>333</v>
      </c>
      <c r="I72" s="104">
        <v>45726</v>
      </c>
      <c r="J72" s="104">
        <v>45808</v>
      </c>
      <c r="K72" s="98" t="s">
        <v>334</v>
      </c>
      <c r="L72" s="98" t="s">
        <v>335</v>
      </c>
      <c r="O72" s="99" t="s">
        <v>336</v>
      </c>
      <c r="P72" s="98" t="s">
        <v>337</v>
      </c>
      <c r="Q72" s="101">
        <v>1619</v>
      </c>
      <c r="R72" s="101">
        <v>1683.2</v>
      </c>
      <c r="S72" s="101">
        <v>64.200000000000045</v>
      </c>
      <c r="T72" s="103">
        <v>0.039654107473749256</v>
      </c>
      <c r="U72" s="105">
        <v>45504.572696759264</v>
      </c>
    </row>
    <row r="73">
      <c r="A73" s="98" t="s">
        <v>338</v>
      </c>
      <c r="B73" s="98" t="s">
        <v>339</v>
      </c>
      <c r="C73" s="98" t="s">
        <v>340</v>
      </c>
      <c r="D73" s="107" t="s">
        <v>341</v>
      </c>
      <c r="E73" s="98" t="s">
        <v>342</v>
      </c>
      <c r="F73" s="98" t="s">
        <v>343</v>
      </c>
      <c r="G73" s="98" t="s">
        <v>344</v>
      </c>
      <c r="H73" s="98" t="s">
        <v>345</v>
      </c>
      <c r="I73" s="104">
        <v>45726</v>
      </c>
      <c r="J73" s="104">
        <v>45805</v>
      </c>
      <c r="K73" s="98" t="s">
        <v>346</v>
      </c>
      <c r="L73" s="98" t="s">
        <v>347</v>
      </c>
      <c r="O73" s="99" t="s">
        <v>348</v>
      </c>
      <c r="P73" s="98" t="s">
        <v>349</v>
      </c>
      <c r="Q73" s="101">
        <v>1654</v>
      </c>
      <c r="R73" s="101">
        <v>2300</v>
      </c>
      <c r="S73" s="101">
        <v>646</v>
      </c>
      <c r="T73" s="103">
        <v>0.39056831922611851</v>
      </c>
      <c r="U73" s="105">
        <v>45750.735949074078</v>
      </c>
    </row>
    <row r="74">
      <c r="K74" s="98" t="s">
        <v>350</v>
      </c>
      <c r="L74" s="98" t="s">
        <v>351</v>
      </c>
      <c r="O74" s="99" t="s">
        <v>352</v>
      </c>
      <c r="P74" s="98" t="s">
        <v>353</v>
      </c>
      <c r="Q74" s="101">
        <v>1654</v>
      </c>
      <c r="R74" s="101">
        <v>2200</v>
      </c>
      <c r="S74" s="101">
        <v>546</v>
      </c>
      <c r="T74" s="103">
        <v>0.33010882708585249</v>
      </c>
    </row>
    <row r="75">
      <c r="K75" s="98" t="s">
        <v>354</v>
      </c>
      <c r="L75" s="98" t="s">
        <v>355</v>
      </c>
      <c r="O75" s="99" t="s">
        <v>356</v>
      </c>
      <c r="P75" s="98" t="s">
        <v>357</v>
      </c>
      <c r="Q75" s="101">
        <v>1654</v>
      </c>
      <c r="R75" s="101">
        <v>2200</v>
      </c>
      <c r="S75" s="101">
        <v>546</v>
      </c>
      <c r="T75" s="103">
        <v>0.33010882708585249</v>
      </c>
    </row>
    <row r="76">
      <c r="K76" s="98" t="s">
        <v>358</v>
      </c>
      <c r="L76" s="98" t="s">
        <v>359</v>
      </c>
      <c r="O76" s="99" t="s">
        <v>360</v>
      </c>
      <c r="P76" s="98" t="s">
        <v>361</v>
      </c>
      <c r="Q76" s="101">
        <v>1654</v>
      </c>
      <c r="R76" s="101">
        <v>2200</v>
      </c>
      <c r="S76" s="101">
        <v>546</v>
      </c>
      <c r="T76" s="103">
        <v>0.33010882708585249</v>
      </c>
    </row>
    <row r="77">
      <c r="A77" s="97" t="s">
        <v>362</v>
      </c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</row>
    <row r="78">
      <c r="A78" s="98" t="s">
        <v>363</v>
      </c>
      <c r="B78" s="98" t="s">
        <v>364</v>
      </c>
      <c r="C78" s="98" t="s">
        <v>365</v>
      </c>
      <c r="D78" s="107" t="s">
        <v>366</v>
      </c>
      <c r="E78" s="98" t="s">
        <v>367</v>
      </c>
      <c r="F78" s="98" t="s">
        <v>368</v>
      </c>
      <c r="G78" s="98" t="s">
        <v>369</v>
      </c>
      <c r="H78" s="98" t="s">
        <v>370</v>
      </c>
      <c r="I78" s="104">
        <v>45726</v>
      </c>
      <c r="J78" s="104">
        <v>45813</v>
      </c>
      <c r="K78" s="98" t="s">
        <v>371</v>
      </c>
      <c r="L78" s="98" t="s">
        <v>372</v>
      </c>
      <c r="O78" s="99" t="s">
        <v>373</v>
      </c>
      <c r="P78" s="98" t="s">
        <v>374</v>
      </c>
      <c r="Q78" s="101">
        <v>1549</v>
      </c>
      <c r="R78" s="101">
        <v>2251</v>
      </c>
      <c r="S78" s="101">
        <v>702</v>
      </c>
      <c r="T78" s="103">
        <v>0.45319561007101355</v>
      </c>
      <c r="U78" s="105">
        <v>45767.89271990741</v>
      </c>
    </row>
    <row r="79">
      <c r="K79" s="98" t="s">
        <v>375</v>
      </c>
      <c r="L79" s="98" t="s">
        <v>376</v>
      </c>
      <c r="O79" s="99" t="s">
        <v>377</v>
      </c>
      <c r="P79" s="98" t="s">
        <v>378</v>
      </c>
      <c r="Q79" s="101">
        <v>1549</v>
      </c>
      <c r="R79" s="101">
        <v>2151</v>
      </c>
      <c r="S79" s="101">
        <v>602</v>
      </c>
      <c r="T79" s="103">
        <v>0.38863783085861847</v>
      </c>
    </row>
    <row r="80">
      <c r="K80" s="98" t="s">
        <v>379</v>
      </c>
      <c r="L80" s="98" t="s">
        <v>380</v>
      </c>
      <c r="O80" s="99" t="s">
        <v>381</v>
      </c>
      <c r="P80" s="98" t="s">
        <v>382</v>
      </c>
      <c r="Q80" s="101">
        <v>1549</v>
      </c>
      <c r="R80" s="101">
        <v>2151</v>
      </c>
      <c r="S80" s="101">
        <v>602</v>
      </c>
      <c r="T80" s="103">
        <v>0.38863783085861847</v>
      </c>
    </row>
    <row r="81">
      <c r="K81" s="98" t="s">
        <v>383</v>
      </c>
      <c r="L81" s="98" t="s">
        <v>384</v>
      </c>
      <c r="O81" s="99" t="s">
        <v>385</v>
      </c>
      <c r="P81" s="98" t="s">
        <v>386</v>
      </c>
      <c r="Q81" s="101">
        <v>1549</v>
      </c>
      <c r="R81" s="101">
        <v>2151</v>
      </c>
      <c r="S81" s="101">
        <v>602</v>
      </c>
      <c r="T81" s="103">
        <v>0.38863783085861847</v>
      </c>
    </row>
    <row r="82">
      <c r="A82" s="97" t="s">
        <v>387</v>
      </c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</row>
    <row r="83">
      <c r="A83" s="98" t="s">
        <v>388</v>
      </c>
      <c r="B83" s="98" t="s">
        <v>389</v>
      </c>
      <c r="C83" s="98" t="s">
        <v>390</v>
      </c>
      <c r="D83" s="107" t="s">
        <v>391</v>
      </c>
      <c r="E83" s="98" t="s">
        <v>392</v>
      </c>
      <c r="F83" s="98" t="s">
        <v>393</v>
      </c>
      <c r="G83" s="98" t="s">
        <v>394</v>
      </c>
      <c r="H83" s="98" t="s">
        <v>395</v>
      </c>
      <c r="I83" s="104">
        <v>45726</v>
      </c>
      <c r="J83" s="104">
        <v>45812</v>
      </c>
      <c r="K83" s="98" t="s">
        <v>396</v>
      </c>
      <c r="L83" s="98" t="s">
        <v>397</v>
      </c>
      <c r="O83" s="99" t="s">
        <v>398</v>
      </c>
      <c r="P83" s="98" t="s">
        <v>399</v>
      </c>
      <c r="Q83" s="101">
        <v>1519</v>
      </c>
      <c r="R83" s="101">
        <v>2069</v>
      </c>
      <c r="S83" s="101">
        <v>550</v>
      </c>
      <c r="T83" s="103">
        <v>0.36208031599736668</v>
      </c>
      <c r="U83" s="105">
        <v>45727.375474537039</v>
      </c>
    </row>
    <row r="84">
      <c r="K84" s="98" t="s">
        <v>400</v>
      </c>
      <c r="L84" s="98" t="s">
        <v>401</v>
      </c>
      <c r="O84" s="99" t="s">
        <v>402</v>
      </c>
      <c r="P84" s="98" t="s">
        <v>403</v>
      </c>
      <c r="Q84" s="101">
        <v>1519</v>
      </c>
      <c r="R84" s="101">
        <v>1969</v>
      </c>
      <c r="S84" s="101">
        <v>450</v>
      </c>
      <c r="T84" s="103">
        <v>0.29624753127057274</v>
      </c>
    </row>
    <row r="85">
      <c r="K85" s="98" t="s">
        <v>404</v>
      </c>
      <c r="L85" s="98" t="s">
        <v>405</v>
      </c>
      <c r="O85" s="99" t="s">
        <v>406</v>
      </c>
      <c r="P85" s="98" t="s">
        <v>407</v>
      </c>
      <c r="Q85" s="101">
        <v>1519</v>
      </c>
      <c r="R85" s="101">
        <v>1969</v>
      </c>
      <c r="S85" s="101">
        <v>450</v>
      </c>
      <c r="T85" s="103">
        <v>0.29624753127057274</v>
      </c>
    </row>
    <row r="86">
      <c r="K86" s="98" t="s">
        <v>408</v>
      </c>
      <c r="L86" s="98" t="s">
        <v>409</v>
      </c>
      <c r="O86" s="99" t="s">
        <v>410</v>
      </c>
      <c r="P86" s="98" t="s">
        <v>411</v>
      </c>
      <c r="Q86" s="101">
        <v>1519</v>
      </c>
      <c r="R86" s="101">
        <v>1969</v>
      </c>
      <c r="S86" s="101">
        <v>450</v>
      </c>
      <c r="T86" s="103">
        <v>0.29624753127057274</v>
      </c>
    </row>
  </sheetData>
  <mergeCells count="21">
    <mergeCell ref="A2:U2"/>
    <mergeCell ref="A3:U3"/>
    <mergeCell ref="A4:U4"/>
    <mergeCell ref="A6:H6"/>
    <mergeCell ref="A7:F7"/>
    <mergeCell ref="G7:H7"/>
    <mergeCell ref="A9:H9"/>
    <mergeCell ref="A21:U21"/>
    <mergeCell ref="A22:R22"/>
    <mergeCell ref="S22:T22"/>
    <mergeCell ref="U22:U22"/>
    <mergeCell ref="A24:U24"/>
    <mergeCell ref="A25:U25"/>
    <mergeCell ref="A27:U27"/>
    <mergeCell ref="A32:U32"/>
    <mergeCell ref="A46:U46"/>
    <mergeCell ref="A56:U56"/>
    <mergeCell ref="A65:U65"/>
    <mergeCell ref="A70:U70"/>
    <mergeCell ref="A77:U77"/>
    <mergeCell ref="A82:U82"/>
  </mergeCells>
  <pageMargins left="0.5" right="0.5" top="0.5" bottom="0.5" header="0.25" footer="0.25"/>
  <pageSetup orientation="landscape"/>
  <headerFooter>
    <oddHeader>&amp;L Pangea - Renewals and Offers</oddHeader>
    <oddFooter>&amp;L Page &amp;P of &amp;N &amp;R &amp;I Renewals and Offers 2.7 generated04/28/2025 at 2:18am GMT-0600&amp;I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B21"/>
  <sheetFormatPr defaultRowHeight="15"/>
  <cols>
    <col min="1" max="1" width="20.7109375" customWidth="true"/>
    <col min="2" max="2" width="80.7109375" customWidth="true"/>
  </cols>
  <sheetData>
    <row r="1">
      <c r="A1" s="337" t="s">
        <v>412</v>
      </c>
      <c r="B1" s="0"/>
    </row>
    <row r="2">
      <c r="A2" s="337" t="s">
        <v>413</v>
      </c>
      <c r="B2" s="0"/>
    </row>
    <row r="4">
      <c r="A4" s="339" t="s">
        <v>414</v>
      </c>
      <c r="B4" s="340" t="s">
        <v>415</v>
      </c>
    </row>
    <row r="5">
      <c r="A5" s="339" t="s">
        <v>416</v>
      </c>
      <c r="B5" s="340" t="s">
        <v>417</v>
      </c>
    </row>
    <row r="6">
      <c r="A6" s="339" t="s">
        <v>418</v>
      </c>
      <c r="B6" s="340" t="s">
        <v>419</v>
      </c>
    </row>
    <row r="7">
      <c r="A7" s="339" t="s">
        <v>420</v>
      </c>
      <c r="B7" s="340" t="s">
        <v>421</v>
      </c>
    </row>
    <row r="8">
      <c r="A8" s="339" t="s">
        <v>422</v>
      </c>
      <c r="B8" s="340" t="s">
        <v>423</v>
      </c>
    </row>
    <row r="9">
      <c r="A9" s="339" t="s">
        <v>424</v>
      </c>
      <c r="B9" s="340" t="s">
        <v>425</v>
      </c>
    </row>
    <row r="10">
      <c r="A10" s="339" t="s">
        <v>426</v>
      </c>
      <c r="B10" s="340" t="s">
        <v>427</v>
      </c>
    </row>
    <row r="11">
      <c r="A11" s="339" t="s">
        <v>428</v>
      </c>
      <c r="B11" s="340" t="s">
        <v>429</v>
      </c>
    </row>
    <row r="12">
      <c r="A12" s="339" t="s">
        <v>430</v>
      </c>
      <c r="B12" s="340" t="s">
        <v>431</v>
      </c>
    </row>
    <row r="13">
      <c r="A13" s="339" t="s">
        <v>432</v>
      </c>
      <c r="B13" s="340" t="s">
        <v>433</v>
      </c>
    </row>
    <row r="14">
      <c r="A14" s="339" t="s">
        <v>434</v>
      </c>
      <c r="B14" s="340" t="s">
        <v>435</v>
      </c>
    </row>
    <row r="15">
      <c r="A15" s="339" t="s">
        <v>436</v>
      </c>
      <c r="B15" s="340" t="s">
        <v>437</v>
      </c>
    </row>
    <row r="16">
      <c r="A16" s="339" t="s">
        <v>438</v>
      </c>
      <c r="B16" s="340" t="s">
        <v>439</v>
      </c>
    </row>
    <row r="17">
      <c r="A17" s="339" t="s">
        <v>440</v>
      </c>
      <c r="B17" s="340" t="s">
        <v>441</v>
      </c>
    </row>
    <row r="18">
      <c r="A18" s="339" t="s">
        <v>442</v>
      </c>
      <c r="B18" s="340" t="s">
        <v>443</v>
      </c>
    </row>
    <row r="20">
      <c r="A20" s="339" t="s">
        <v>444</v>
      </c>
      <c r="B20" s="340" t="s">
        <v>445</v>
      </c>
    </row>
    <row r="21">
      <c r="A21" s="339" t="s">
        <v>446</v>
      </c>
      <c r="B21" s="340" t="s">
        <v>447</v>
      </c>
    </row>
  </sheetData>
  <mergeCells count="2">
    <mergeCell ref="A1:B1"/>
    <mergeCell ref="A2:B2"/>
  </mergeCells>
  <pageSetup fitToWidth="1" fitToHeight="0"/>
</worksheet>
</file>