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ven\Documents\Crowdfunding Analysis\"/>
    </mc:Choice>
  </mc:AlternateContent>
  <xr:revisionPtr revIDLastSave="0" documentId="13_ncr:1_{7E65BC5F-F467-46B4-B1BD-D3EFDEE79FA2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Category Statistics" sheetId="2" r:id="rId1"/>
    <sheet name="Subcatagory statistics" sheetId="3" r:id="rId2"/>
    <sheet name="Outcomes Based On Launch Date" sheetId="4" r:id="rId3"/>
    <sheet name="Box Plot" sheetId="11" r:id="rId4"/>
    <sheet name="Kickstarter" sheetId="1" r:id="rId5"/>
    <sheet name="Edinburgh Research" sheetId="5" r:id="rId6"/>
    <sheet name="Successful U.S Kickstarters" sheetId="6" r:id="rId7"/>
    <sheet name="failed U.S kickstarters" sheetId="8" r:id="rId8"/>
    <sheet name="Descriptive Statistics" sheetId="9" r:id="rId9"/>
  </sheets>
  <externalReferences>
    <externalReference r:id="rId10"/>
    <externalReference r:id="rId11"/>
    <externalReference r:id="rId12"/>
    <externalReference r:id="rId13"/>
  </externalReference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5" l="1"/>
  <c r="B4" i="9"/>
  <c r="C2" i="9"/>
  <c r="B2" i="9"/>
  <c r="C3" i="9"/>
  <c r="B3" i="9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2" i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<sst xmlns="http://schemas.openxmlformats.org/spreadsheetml/2006/main" count="33008" uniqueCount="8384">
  <si>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</si>
  <si>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</si>
  <si>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</si>
  <si>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</si>
  <si>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</si>
  <si>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</si>
  <si>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</si>
  <si>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</si>
  <si>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</si>
  <si>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</si>
  <si>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</si>
  <si>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</si>
  <si>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</si>
  <si>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</si>
  <si>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</si>
  <si>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</si>
  <si>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</si>
  <si>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</si>
  <si>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</si>
  <si>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</si>
  <si>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</si>
  <si>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</si>
  <si>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</si>
  <si>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</si>
  <si>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</si>
  <si>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</si>
  <si>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</si>
  <si>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</si>
  <si>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</si>
  <si>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</si>
  <si>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</si>
  <si>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</si>
  <si>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</si>
  <si>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</si>
  <si>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</si>
  <si>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</si>
  <si>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</si>
  <si>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</si>
  <si>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</si>
  <si>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</si>
  <si>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</si>
  <si>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</si>
  <si>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</si>
  <si>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</si>
  <si>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</si>
  <si>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</si>
  <si>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</si>
  <si>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</si>
  <si>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</si>
  <si>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</si>
  <si>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</si>
  <si>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</si>
  <si>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</si>
  <si>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</si>
  <si>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</si>
  <si>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</si>
  <si>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</si>
  <si>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</si>
  <si>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</si>
  <si>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</si>
  <si>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</si>
  <si>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</si>
  <si>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</si>
  <si>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</si>
  <si>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</si>
  <si>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</si>
  <si>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</si>
  <si>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</si>
  <si>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</si>
  <si>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</si>
  <si>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</si>
  <si>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</si>
  <si>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</si>
  <si>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</si>
  <si>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</si>
  <si>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</si>
  <si>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</si>
  <si>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</si>
  <si>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</si>
  <si>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</si>
  <si>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</si>
  <si>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</si>
  <si>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</si>
  <si>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</si>
  <si>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</si>
  <si>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</si>
  <si>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</si>
  <si>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</si>
  <si>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</si>
  <si>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</si>
  <si>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</si>
  <si>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</si>
  <si>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</si>
  <si>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</si>
  <si>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</si>
  <si>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</si>
  <si>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</si>
  <si>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</si>
  <si>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</si>
  <si>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</si>
  <si>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</si>
  <si>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</si>
  <si>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</si>
  <si>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</si>
  <si>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</si>
  <si>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</si>
  <si>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</si>
  <si>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</si>
  <si>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</si>
  <si>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</si>
  <si>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</si>
  <si>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</si>
  <si>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</si>
  <si>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</si>
  <si>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</si>
  <si>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</si>
  <si>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</si>
  <si>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</si>
  <si>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</si>
  <si>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</si>
  <si>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</si>
  <si>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</si>
  <si>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</si>
  <si>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</si>
  <si>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</si>
  <si>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</si>
  <si>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</si>
  <si>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</si>
  <si>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</si>
  <si>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</si>
  <si>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</si>
  <si>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</si>
  <si>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</si>
  <si>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</si>
  <si>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</si>
  <si>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</si>
  <si>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</si>
  <si>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</si>
  <si>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</si>
  <si>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</si>
  <si>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</si>
  <si>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</si>
  <si>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</si>
  <si>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</si>
  <si>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</si>
  <si>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</si>
  <si>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</si>
  <si>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</si>
  <si>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</si>
  <si>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</si>
  <si>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</si>
  <si>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</si>
  <si>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</si>
  <si>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</si>
  <si>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</si>
  <si>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</si>
  <si>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</si>
  <si>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</si>
  <si>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</si>
  <si>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</si>
  <si>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</si>
  <si>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</si>
  <si>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</si>
  <si>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</si>
  <si>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</si>
  <si>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</si>
  <si>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</si>
  <si>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</si>
  <si>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</si>
  <si>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</si>
  <si>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</si>
  <si>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</si>
  <si>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</si>
  <si>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</si>
  <si>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</si>
  <si>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</si>
  <si>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</si>
  <si>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</si>
  <si>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</si>
  <si>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</si>
  <si>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</si>
  <si>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</si>
  <si>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</si>
  <si>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</si>
  <si>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</si>
  <si>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</si>
  <si>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</si>
  <si>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</si>
  <si>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</si>
  <si>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</si>
  <si>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</si>
  <si>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</si>
  <si>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</si>
  <si>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</si>
  <si>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</si>
  <si>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</si>
  <si>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</si>
  <si>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</si>
  <si>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</si>
  <si>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</si>
  <si>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</si>
  <si>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</si>
  <si>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</si>
  <si>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</si>
  <si>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</si>
  <si>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</si>
  <si>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</si>
  <si>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</si>
  <si>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</si>
  <si>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</si>
  <si>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</si>
  <si>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</si>
  <si>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</si>
  <si>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</si>
  <si>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</si>
  <si>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</si>
  <si>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</si>
  <si>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</si>
  <si>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</si>
  <si>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</si>
  <si>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</si>
  <si>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</si>
  <si>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</si>
  <si>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</si>
  <si>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</si>
  <si>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</si>
  <si>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</si>
  <si>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</si>
  <si>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</si>
  <si>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</si>
  <si>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</si>
  <si>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</si>
  <si>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</si>
  <si>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</si>
  <si>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</si>
  <si>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</si>
  <si>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</si>
  <si>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</si>
  <si>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</si>
  <si>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</si>
  <si>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</si>
  <si>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</si>
  <si>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</si>
  <si>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</si>
  <si>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</si>
  <si>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</si>
  <si>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</si>
  <si>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</si>
  <si>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</si>
  <si>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</si>
  <si>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</si>
  <si>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</si>
  <si>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</si>
  <si>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</si>
  <si>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</si>
  <si>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</si>
  <si>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</si>
  <si>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</si>
  <si>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</si>
  <si>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</si>
  <si>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</si>
  <si>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</si>
  <si>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</si>
  <si>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</si>
  <si>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</si>
  <si>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</si>
  <si>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</si>
  <si>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</si>
  <si>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</si>
  <si>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</si>
  <si>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</si>
  <si>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</si>
  <si>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</si>
  <si>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</si>
  <si>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</si>
  <si>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</si>
  <si>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</si>
  <si>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</si>
  <si>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</si>
  <si>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</si>
  <si>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</si>
  <si>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</si>
  <si>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</si>
  <si>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</si>
  <si>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</si>
  <si>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</si>
  <si>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</si>
  <si>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</si>
  <si>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</si>
  <si>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</si>
  <si>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</si>
  <si>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</si>
  <si>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</si>
  <si>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</si>
  <si>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</si>
  <si>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</si>
  <si>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</si>
  <si>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</si>
  <si>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</si>
  <si>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</si>
  <si>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</si>
  <si>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</si>
  <si>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</si>
  <si>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</si>
  <si>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</si>
  <si>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</si>
  <si>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</si>
  <si>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</si>
  <si>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</si>
  <si>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</si>
  <si>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</si>
  <si>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</si>
  <si>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</si>
  <si>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</si>
  <si>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</si>
  <si>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</si>
  <si>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</si>
  <si>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</si>
  <si>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</si>
  <si>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</si>
  <si>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</si>
  <si>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</si>
  <si>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</si>
  <si>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</si>
  <si>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</si>
  <si>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</si>
  <si>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</si>
  <si>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</si>
  <si>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</si>
  <si>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</si>
  <si>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</si>
  <si>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</si>
  <si>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</si>
  <si>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</si>
  <si>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</si>
  <si>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</si>
  <si>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</si>
  <si>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</si>
  <si>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</si>
  <si>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</si>
  <si>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</si>
  <si>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</si>
  <si>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</si>
  <si>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</si>
  <si>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</si>
  <si>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</si>
  <si>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</si>
  <si>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</si>
  <si>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</si>
  <si>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</si>
  <si>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</si>
  <si>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</si>
  <si>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</si>
  <si>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</si>
  <si>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</si>
  <si>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</si>
  <si>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</si>
  <si>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</si>
  <si>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</si>
  <si>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</si>
  <si>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</si>
  <si>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</si>
  <si>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</si>
  <si>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</si>
  <si>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</si>
  <si>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</si>
  <si>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</si>
  <si>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</si>
  <si>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</si>
  <si>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</si>
  <si>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</si>
  <si>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</si>
  <si>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</si>
  <si>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</si>
  <si>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</si>
  <si>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</si>
  <si>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</si>
  <si>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</si>
  <si>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</si>
  <si>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</si>
  <si>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</si>
  <si>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</si>
  <si>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</si>
  <si>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</si>
  <si>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</si>
  <si>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</si>
  <si>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</si>
  <si>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</si>
  <si>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</si>
  <si>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</si>
  <si>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</si>
  <si>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</si>
  <si>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</si>
  <si>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</si>
  <si>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</si>
  <si>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</si>
  <si>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</si>
  <si>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</si>
  <si>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</si>
  <si>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</si>
  <si>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</si>
  <si>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</si>
  <si>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</si>
  <si>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</si>
  <si>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</si>
  <si>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</si>
  <si>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</si>
  <si>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</si>
  <si>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</si>
  <si>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</si>
  <si>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</si>
  <si>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</si>
  <si>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</si>
  <si>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</si>
  <si>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</si>
  <si>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</si>
  <si>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</si>
  <si>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</si>
  <si>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</si>
  <si>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</si>
  <si>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</si>
  <si>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</si>
  <si>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</si>
  <si>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</si>
  <si>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</si>
  <si>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</si>
  <si>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</si>
  <si>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</si>
  <si>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</si>
  <si>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</si>
  <si>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</si>
  <si>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</si>
  <si>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</si>
  <si>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</si>
  <si>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</si>
  <si>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</si>
  <si>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</si>
  <si>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</si>
  <si>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</si>
  <si>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</si>
  <si>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</si>
  <si>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</si>
  <si>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</si>
  <si>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</si>
  <si>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</si>
  <si>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</si>
  <si>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</si>
  <si>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</si>
  <si>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</si>
  <si>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</si>
  <si>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</si>
  <si>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</si>
  <si>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</si>
  <si>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</si>
  <si>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</si>
  <si>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</si>
  <si>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</si>
  <si>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</si>
  <si>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</si>
  <si>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</si>
  <si>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</si>
  <si>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</si>
  <si>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</si>
  <si>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</si>
  <si>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</si>
  <si>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</si>
  <si>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</si>
  <si>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</si>
  <si>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</si>
  <si>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</si>
  <si>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</si>
  <si>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</si>
  <si>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</si>
  <si>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</si>
  <si>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</si>
  <si>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</si>
  <si>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</si>
  <si>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</si>
  <si>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</si>
  <si>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</si>
  <si>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</si>
  <si>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</si>
  <si>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</si>
  <si>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</si>
  <si>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</si>
  <si>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</si>
  <si>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</si>
  <si>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</si>
  <si>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</si>
  <si>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</si>
  <si>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</si>
  <si>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</si>
  <si>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</si>
  <si>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</si>
  <si>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</si>
  <si>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</si>
  <si>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</si>
  <si>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</si>
  <si>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</si>
  <si>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</si>
  <si>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</si>
  <si>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</si>
  <si>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</si>
  <si>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</si>
  <si>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</si>
  <si>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</si>
  <si>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</si>
  <si>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</si>
  <si>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</si>
  <si>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</si>
  <si>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</si>
  <si>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</si>
  <si>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</si>
  <si>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</si>
  <si>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</si>
  <si>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</si>
  <si>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</si>
  <si>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</si>
  <si>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</si>
  <si>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</si>
  <si>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</si>
  <si>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</si>
  <si>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</si>
  <si>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</si>
  <si>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</si>
  <si>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</si>
  <si>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</si>
  <si>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</si>
  <si>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</si>
  <si>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</si>
  <si>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</si>
  <si>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</si>
  <si>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</si>
  <si>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</si>
  <si>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</si>
  <si>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</si>
  <si>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</si>
  <si>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</si>
  <si>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</si>
  <si>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</si>
  <si>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</si>
  <si>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</si>
  <si>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</si>
  <si>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</si>
  <si>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</si>
  <si>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</si>
  <si>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</si>
  <si>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</si>
  <si>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</si>
  <si>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</si>
  <si>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</si>
  <si>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</si>
  <si>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</si>
  <si>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</si>
  <si>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</si>
  <si>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</si>
  <si>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</si>
  <si>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</si>
  <si>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</si>
  <si>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</si>
  <si>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</si>
  <si>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</si>
  <si>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</si>
  <si>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</si>
  <si>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</si>
  <si>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</si>
  <si>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</si>
  <si>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</si>
  <si>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</si>
  <si>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</si>
  <si>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</si>
  <si>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</si>
  <si>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</si>
  <si>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</si>
  <si>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</si>
  <si>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</si>
  <si>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</si>
  <si>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</si>
  <si>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</si>
  <si>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</si>
  <si>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</si>
  <si>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</si>
  <si>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</si>
  <si>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</si>
  <si>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</si>
  <si>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</si>
  <si>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</si>
  <si>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</si>
  <si>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</si>
  <si>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</si>
  <si>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</si>
  <si>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</si>
  <si>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</si>
  <si>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</si>
  <si>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</si>
  <si>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</si>
  <si>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</si>
  <si>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</si>
  <si>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</si>
  <si>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</si>
  <si>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</si>
  <si>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</si>
  <si>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</si>
  <si>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</si>
  <si>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</si>
  <si>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</si>
  <si>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</si>
  <si>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</si>
  <si>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</si>
  <si>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</si>
  <si>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</si>
  <si>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</si>
  <si>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</si>
  <si>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</si>
  <si>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</si>
  <si>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</si>
  <si>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</si>
  <si>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</si>
  <si>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</si>
  <si>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</si>
  <si>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</si>
  <si>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</si>
  <si>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</si>
  <si>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</si>
  <si>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</si>
  <si>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</si>
  <si>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</si>
  <si>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</si>
  <si>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</si>
  <si>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</si>
  <si>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</si>
  <si>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</si>
  <si>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</si>
  <si>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</si>
  <si>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</si>
  <si>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</si>
  <si>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</si>
  <si>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</si>
  <si>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</si>
  <si>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</si>
  <si>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</si>
  <si>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</si>
  <si>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</si>
  <si>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</si>
  <si>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</si>
  <si>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</si>
  <si>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</si>
  <si>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</si>
  <si>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</si>
  <si>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</si>
  <si>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</si>
  <si>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</si>
  <si>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</si>
  <si>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</si>
  <si>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</si>
  <si>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</si>
  <si>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</si>
  <si>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</si>
  <si>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</si>
  <si>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</si>
  <si>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</si>
  <si>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</si>
  <si>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</si>
  <si>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</si>
  <si>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</si>
  <si>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</si>
  <si>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</si>
  <si>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</si>
  <si>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</si>
  <si>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</si>
  <si>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</si>
  <si>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</si>
  <si>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</si>
  <si>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</si>
  <si>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</si>
  <si>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</si>
  <si>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</si>
  <si>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</si>
  <si>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</si>
  <si>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</si>
  <si>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</si>
  <si>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</si>
  <si>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</si>
  <si>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</si>
  <si>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</si>
  <si>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</si>
  <si>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</si>
  <si>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</si>
  <si>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</si>
  <si>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</si>
  <si>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</si>
  <si>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</si>
  <si>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</si>
  <si>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</si>
  <si>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</si>
  <si>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</si>
  <si>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</si>
  <si>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</si>
  <si>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</si>
  <si>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</si>
  <si>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</si>
  <si>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</si>
  <si>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</si>
  <si>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</si>
  <si>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</si>
  <si>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</si>
  <si>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</si>
  <si>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</si>
  <si>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</si>
  <si>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</si>
  <si>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</si>
  <si>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</si>
  <si>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</si>
  <si>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</si>
  <si>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</si>
  <si>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</si>
  <si>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</si>
  <si>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</si>
  <si>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</si>
  <si>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</si>
  <si>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</si>
  <si>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</si>
  <si>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</si>
  <si>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</si>
  <si>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</si>
  <si>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</si>
  <si>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</si>
  <si>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</si>
  <si>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</si>
  <si>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</si>
  <si>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</si>
  <si>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</si>
  <si>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</si>
  <si>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</si>
  <si>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</si>
  <si>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</si>
  <si>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</si>
  <si>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</si>
  <si>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</si>
  <si>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</si>
  <si>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</si>
  <si>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</si>
  <si>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</si>
  <si>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</si>
  <si>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</si>
  <si>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</si>
  <si>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</si>
  <si>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</si>
  <si>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</si>
  <si>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</si>
  <si>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</si>
  <si>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</si>
  <si>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</si>
  <si>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</si>
  <si>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</si>
  <si>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</si>
  <si>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</si>
  <si>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</si>
  <si>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</si>
  <si>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</si>
  <si>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</si>
  <si>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</si>
  <si>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</si>
  <si>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</si>
  <si>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</si>
  <si>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</si>
  <si>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</si>
  <si>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</si>
  <si>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</si>
  <si>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</si>
  <si>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</si>
  <si>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</si>
  <si>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</si>
  <si>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</si>
  <si>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</si>
  <si>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</si>
  <si>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</si>
  <si>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</si>
  <si>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</si>
  <si>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</si>
  <si>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</si>
  <si>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</si>
  <si>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</si>
  <si>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</si>
  <si>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</si>
  <si>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</si>
  <si>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</si>
  <si>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</si>
  <si>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</si>
  <si>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</si>
  <si>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</si>
  <si>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</si>
  <si>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</si>
  <si>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</si>
  <si>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</si>
  <si>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</si>
  <si>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</si>
  <si>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</si>
  <si>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</si>
  <si>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</si>
  <si>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</si>
  <si>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</si>
  <si>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</si>
  <si>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</si>
  <si>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</si>
  <si>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</si>
  <si>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</si>
  <si>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</si>
  <si>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</si>
  <si>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</si>
  <si>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</si>
  <si>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</si>
  <si>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</si>
  <si>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</si>
  <si>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</si>
  <si>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</si>
  <si>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</si>
  <si>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</si>
  <si>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</si>
  <si>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</si>
  <si>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</si>
  <si>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</si>
  <si>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</si>
  <si>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</si>
  <si>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</si>
  <si>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</si>
  <si>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</si>
  <si>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</si>
  <si>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</si>
  <si>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</si>
  <si>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</si>
  <si>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</si>
  <si>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</si>
  <si>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</si>
  <si>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</si>
  <si>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</si>
  <si>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</si>
  <si>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</si>
  <si>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</si>
  <si>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</si>
  <si>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</si>
  <si>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</si>
  <si>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</si>
  <si>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</si>
  <si>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</si>
  <si>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</si>
  <si>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</si>
  <si>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</si>
  <si>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</si>
  <si>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</si>
  <si>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</si>
  <si>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</si>
  <si>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</si>
  <si>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</si>
  <si>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</si>
  <si>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</si>
  <si>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</si>
  <si>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</si>
  <si>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</si>
  <si>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</si>
  <si>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</si>
  <si>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</si>
  <si>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</si>
  <si>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</si>
  <si>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</si>
  <si>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</si>
  <si>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</si>
  <si>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</si>
  <si>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</si>
  <si>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</si>
  <si>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</si>
  <si>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</si>
  <si>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</si>
  <si>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</si>
  <si>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</si>
  <si>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</si>
  <si>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</si>
  <si>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</si>
  <si>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</si>
  <si>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</si>
  <si>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</si>
  <si>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</si>
  <si>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</si>
  <si>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</si>
  <si>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</si>
  <si>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</si>
  <si>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</si>
  <si>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</si>
  <si>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</si>
  <si>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</si>
  <si>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</si>
  <si>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</si>
  <si>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</si>
  <si>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</si>
  <si>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</si>
  <si>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</si>
  <si>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</si>
  <si>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</si>
  <si>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</si>
  <si>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</si>
  <si>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</si>
  <si>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</si>
  <si>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</si>
  <si>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</si>
  <si>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</si>
  <si>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</si>
  <si>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</si>
  <si>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</si>
  <si>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</si>
  <si>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</si>
  <si>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</si>
  <si>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</si>
  <si>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</si>
  <si>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</si>
  <si>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</si>
  <si>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</si>
  <si>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</si>
  <si>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</si>
  <si>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</si>
  <si>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</si>
  <si>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</si>
  <si>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</si>
  <si>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</si>
  <si>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</si>
  <si>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</si>
  <si>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</si>
  <si>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</si>
  <si>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</si>
  <si>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</si>
  <si>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</si>
  <si>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</si>
  <si>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</si>
  <si>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</si>
  <si>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</si>
  <si>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</si>
  <si>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</si>
  <si>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</si>
  <si>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</si>
  <si>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</si>
  <si>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</si>
  <si>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</si>
  <si>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</si>
  <si>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</si>
  <si>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</si>
  <si>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</si>
  <si>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</si>
  <si>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</si>
  <si>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</si>
  <si>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</si>
  <si>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</si>
  <si>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</si>
  <si>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</si>
  <si>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</si>
  <si>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</si>
  <si>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</si>
  <si>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</si>
  <si>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</si>
  <si>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</si>
  <si>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</si>
  <si>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</si>
  <si>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</si>
  <si>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</si>
  <si>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</si>
  <si>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</si>
  <si>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</si>
  <si>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</si>
  <si>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</si>
  <si>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</si>
  <si>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</si>
  <si>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</si>
  <si>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</si>
  <si>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</si>
  <si>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</si>
  <si>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</si>
  <si>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</si>
  <si>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</si>
  <si>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</si>
  <si>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</si>
  <si>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</si>
  <si>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</si>
  <si>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</si>
  <si>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</si>
  <si>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</si>
  <si>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</si>
  <si>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</si>
  <si>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</si>
  <si>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</si>
  <si>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</si>
  <si>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</si>
  <si>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</si>
  <si>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</si>
  <si>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</si>
  <si>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</si>
  <si>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</si>
  <si>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</si>
  <si>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</si>
  <si>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</si>
  <si>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</si>
  <si>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</si>
  <si>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</si>
  <si>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</si>
  <si>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</si>
  <si>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</si>
  <si>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</si>
  <si>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</si>
  <si>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</si>
  <si>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</si>
  <si>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</si>
  <si>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</si>
  <si>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</si>
  <si>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</si>
  <si>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</si>
  <si>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</si>
  <si>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</si>
  <si>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</si>
  <si>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</si>
  <si>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</si>
  <si>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</si>
  <si>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</si>
  <si>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</si>
  <si>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</si>
  <si>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</si>
  <si>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</si>
  <si>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</si>
  <si>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</si>
  <si>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</si>
  <si>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</si>
  <si>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</si>
  <si>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</si>
  <si>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</si>
  <si>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</si>
  <si>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</si>
  <si>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</si>
  <si>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</si>
  <si>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</si>
  <si>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</si>
  <si>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</si>
  <si>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</si>
  <si>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</si>
  <si>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</si>
  <si>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</si>
  <si>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</si>
  <si>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</si>
  <si>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</si>
  <si>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</si>
  <si>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</si>
  <si>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</si>
  <si>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</si>
  <si>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</si>
  <si>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</si>
  <si>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</si>
  <si>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</si>
  <si>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</si>
  <si>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</si>
  <si>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</si>
  <si>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</si>
  <si>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</si>
  <si>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</si>
  <si>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</si>
  <si>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</si>
  <si>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</si>
  <si>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</si>
  <si>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</si>
  <si>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</si>
  <si>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</si>
  <si>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</si>
  <si>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</si>
  <si>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</si>
  <si>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</si>
  <si>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</si>
  <si>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</si>
  <si>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</si>
  <si>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</si>
  <si>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</si>
  <si>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</si>
  <si>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</si>
  <si>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</si>
  <si>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</si>
  <si>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</si>
  <si>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</si>
  <si>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</si>
  <si>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</si>
  <si>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</si>
  <si>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</si>
  <si>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</si>
  <si>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</si>
  <si>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</si>
  <si>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</si>
  <si>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</si>
  <si>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</si>
  <si>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</si>
  <si>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</si>
  <si>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</si>
  <si>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</si>
  <si>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</si>
  <si>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</si>
  <si>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</si>
  <si>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</si>
  <si>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</si>
  <si>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</si>
  <si>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</si>
  <si>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</si>
  <si>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</si>
  <si>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</si>
  <si>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</si>
  <si>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</si>
  <si>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</si>
  <si>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</si>
  <si>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</si>
  <si>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</si>
  <si>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</si>
  <si>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</si>
  <si>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</si>
  <si>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</si>
  <si>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</si>
  <si>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</si>
  <si>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</si>
  <si>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</si>
  <si>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</si>
  <si>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</si>
  <si>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</si>
  <si>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</si>
  <si>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</si>
  <si>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</si>
  <si>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</si>
  <si>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</si>
  <si>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</si>
  <si>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</si>
  <si>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</si>
  <si>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</si>
  <si>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</si>
  <si>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</si>
  <si>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</si>
  <si>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</si>
  <si>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</si>
  <si>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</si>
  <si>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</si>
  <si>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</si>
  <si>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</si>
  <si>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</si>
  <si>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</si>
  <si>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</si>
  <si>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</si>
  <si>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</si>
  <si>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</si>
  <si>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</si>
  <si>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</si>
  <si>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</si>
  <si>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</si>
  <si>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</si>
  <si>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</si>
  <si>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</si>
  <si>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</si>
  <si>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</si>
  <si>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</si>
  <si>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</si>
  <si>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</si>
  <si>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</si>
  <si>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</si>
  <si>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</si>
  <si>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</si>
  <si>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</si>
  <si>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</si>
  <si>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</si>
  <si>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</si>
  <si>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</si>
  <si>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</si>
  <si>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</si>
  <si>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</si>
  <si>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</si>
  <si>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</si>
  <si>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</si>
  <si>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</si>
  <si>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</si>
  <si>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</si>
  <si>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</si>
  <si>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</si>
  <si>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</si>
  <si>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</si>
  <si>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</si>
  <si>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</si>
  <si>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</si>
  <si>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</si>
  <si>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</si>
  <si>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</si>
  <si>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</si>
  <si>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</si>
  <si>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</si>
  <si>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</si>
  <si>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</si>
  <si>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</si>
  <si>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</si>
  <si>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</si>
  <si>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</si>
  <si>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</si>
  <si>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</si>
  <si>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</si>
  <si>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</si>
  <si>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</si>
  <si>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</si>
  <si>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</si>
  <si>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</si>
  <si>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</si>
  <si>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</si>
  <si>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</si>
  <si>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</si>
  <si>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</si>
  <si>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</si>
  <si>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</si>
  <si>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</si>
  <si>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</si>
  <si>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</si>
  <si>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</si>
  <si>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</si>
  <si>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</si>
  <si>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</si>
  <si>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</si>
  <si>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</si>
  <si>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</si>
  <si>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</si>
  <si>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</si>
  <si>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</si>
  <si>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</si>
  <si>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</si>
  <si>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</si>
  <si>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</si>
  <si>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</si>
  <si>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</si>
  <si>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</si>
  <si>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</si>
  <si>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</si>
  <si>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</si>
  <si>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</si>
  <si>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</si>
  <si>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</si>
  <si>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</si>
  <si>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</si>
  <si>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</si>
  <si>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</si>
  <si>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</si>
  <si>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</si>
  <si>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</si>
  <si>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</si>
  <si>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</si>
  <si>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</si>
  <si>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</si>
  <si>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</si>
  <si>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</si>
  <si>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</si>
  <si>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</si>
  <si>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</si>
  <si>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</si>
  <si>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</si>
  <si>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</si>
  <si>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</si>
  <si>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</si>
  <si>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</si>
  <si>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</si>
  <si>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</si>
  <si>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</si>
  <si>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</si>
  <si>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</si>
  <si>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</si>
  <si>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</si>
  <si>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</si>
  <si>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</si>
  <si>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</si>
  <si>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</si>
  <si>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</si>
  <si>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</si>
  <si>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</si>
  <si>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</si>
  <si>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</si>
  <si>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</si>
  <si>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</si>
  <si>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</si>
  <si>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</si>
  <si>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</si>
  <si>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</si>
  <si>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</si>
  <si>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</si>
  <si>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</si>
  <si>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</si>
  <si>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</si>
  <si>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</si>
  <si>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</si>
  <si>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</si>
  <si>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</si>
  <si>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</si>
  <si>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</si>
  <si>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</si>
  <si>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</si>
  <si>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</si>
  <si>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</si>
  <si>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</si>
  <si>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</si>
  <si>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</si>
  <si>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</si>
  <si>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</si>
  <si>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</si>
  <si>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</si>
  <si>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</si>
  <si>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</si>
  <si>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</si>
  <si>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</si>
  <si>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</si>
  <si>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</si>
  <si>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</si>
  <si>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</si>
  <si>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</si>
  <si>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</si>
  <si>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</si>
  <si>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</si>
  <si>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</si>
  <si>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</si>
  <si>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</si>
  <si>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</si>
  <si>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</si>
  <si>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</si>
  <si>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</si>
  <si>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</si>
  <si>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</si>
  <si>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</si>
  <si>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</si>
  <si>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</si>
  <si>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</si>
  <si>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</si>
  <si>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</si>
  <si>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</si>
  <si>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</si>
  <si>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</si>
  <si>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</si>
  <si>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</si>
  <si>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</si>
  <si>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</si>
  <si>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</si>
  <si>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</si>
  <si>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</si>
  <si>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</si>
  <si>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</si>
  <si>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</si>
  <si>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</si>
  <si>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</si>
  <si>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</si>
  <si>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</si>
  <si>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</si>
  <si>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</si>
  <si>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</si>
  <si>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</si>
  <si>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</si>
  <si>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</si>
  <si>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</si>
  <si>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</si>
  <si>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</si>
  <si>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</si>
  <si>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</si>
  <si>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</si>
  <si>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</si>
  <si>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</si>
  <si>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</si>
  <si>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</si>
  <si>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</si>
  <si>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</si>
  <si>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</si>
  <si>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</si>
  <si>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</si>
  <si>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</si>
  <si>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</si>
  <si>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</si>
  <si>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</si>
  <si>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</si>
  <si>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</si>
  <si>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</si>
  <si>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</si>
  <si>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</si>
  <si>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</si>
  <si>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</si>
  <si>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</si>
  <si>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</si>
  <si>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</si>
  <si>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</si>
  <si>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</si>
  <si>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</si>
  <si>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</si>
  <si>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</si>
  <si>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</si>
  <si>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</si>
  <si>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</si>
  <si>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</si>
  <si>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</si>
  <si>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</si>
  <si>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</si>
  <si>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</si>
  <si>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</si>
  <si>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</si>
  <si>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</si>
  <si>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</si>
  <si>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</si>
  <si>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</si>
  <si>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</si>
  <si>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</si>
  <si>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</si>
  <si>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</si>
  <si>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</si>
  <si>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</si>
  <si>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</si>
  <si>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</si>
  <si>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</si>
  <si>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</si>
  <si>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</si>
  <si>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</si>
  <si>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</si>
  <si>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</si>
  <si>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</si>
  <si>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</si>
  <si>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</si>
  <si>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</si>
  <si>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</si>
  <si>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</si>
  <si>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</si>
  <si>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</si>
  <si>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</si>
  <si>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</si>
  <si>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</si>
  <si>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</si>
  <si>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</si>
  <si>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</si>
  <si>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</si>
  <si>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</si>
  <si>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</si>
  <si>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</si>
  <si>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</si>
  <si>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</si>
  <si>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</si>
  <si>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</si>
  <si>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</si>
  <si>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</si>
  <si>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</si>
  <si>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</si>
  <si>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</si>
  <si>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</si>
  <si>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</si>
  <si>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</si>
  <si>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</si>
  <si>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</si>
  <si>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</si>
  <si>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</si>
  <si>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</si>
  <si>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</si>
  <si>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</si>
  <si>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</si>
  <si>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</si>
  <si>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</si>
  <si>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</si>
  <si>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</si>
  <si>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</si>
  <si>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</si>
  <si>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</si>
  <si>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</si>
  <si>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</si>
  <si>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</si>
  <si>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</si>
  <si>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</si>
  <si>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</si>
  <si>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</si>
  <si>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</si>
  <si>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</si>
  <si>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</si>
  <si>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</si>
  <si>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</si>
  <si>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</si>
  <si>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</si>
  <si>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</si>
  <si>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</si>
  <si>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</si>
  <si>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</si>
  <si>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</si>
  <si>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</si>
  <si>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</si>
  <si>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</si>
  <si>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</si>
  <si>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</si>
  <si>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</si>
  <si>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</si>
  <si>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</si>
  <si>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</si>
  <si>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</si>
  <si>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</si>
  <si>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</si>
  <si>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</si>
  <si>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</si>
  <si>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</si>
  <si>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</si>
  <si>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</si>
  <si>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</si>
  <si>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</si>
  <si>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</si>
  <si>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</si>
  <si>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</si>
  <si>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</si>
  <si>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</si>
  <si>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</si>
  <si>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</si>
  <si>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</si>
  <si>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</si>
  <si>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</si>
  <si>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</si>
  <si>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</si>
  <si>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</si>
  <si>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</si>
  <si>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</si>
  <si>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</si>
  <si>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</si>
  <si>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</si>
  <si>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</si>
  <si>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</si>
  <si>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</si>
  <si>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</si>
  <si>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</si>
  <si>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</si>
  <si>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</si>
  <si>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</si>
  <si>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</si>
  <si>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</si>
  <si>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</si>
  <si>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</si>
  <si>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</si>
  <si>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</si>
  <si>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</si>
  <si>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</si>
  <si>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</si>
  <si>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</si>
  <si>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</si>
  <si>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</si>
  <si>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</si>
  <si>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</si>
  <si>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</si>
  <si>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</si>
  <si>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</si>
  <si>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</si>
  <si>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</si>
  <si>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</si>
  <si>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</si>
  <si>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</si>
  <si>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</si>
  <si>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</si>
  <si>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</si>
  <si>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</si>
  <si>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</si>
  <si>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</si>
  <si>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</si>
  <si>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</si>
  <si>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</si>
  <si>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</si>
  <si>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</si>
  <si>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</si>
  <si>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</si>
  <si>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</si>
  <si>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</si>
  <si>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</si>
  <si>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</si>
  <si>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</si>
  <si>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</si>
  <si>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</si>
  <si>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</si>
  <si>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</si>
  <si>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</si>
  <si>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</si>
  <si>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</si>
  <si>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</si>
  <si>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</si>
  <si>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</si>
  <si>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</si>
  <si>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</si>
  <si>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</si>
  <si>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</si>
  <si>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</si>
  <si>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</si>
  <si>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</si>
  <si>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</si>
  <si>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</si>
  <si>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</si>
  <si>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</si>
  <si>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</si>
  <si>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</si>
  <si>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</si>
  <si>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</si>
  <si>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</si>
  <si>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</si>
  <si>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</si>
  <si>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</si>
  <si>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</si>
  <si>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</si>
  <si>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</si>
  <si>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</si>
  <si>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</si>
  <si>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</si>
  <si>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</si>
  <si>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</si>
  <si>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</si>
  <si>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</si>
  <si>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</si>
  <si>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</si>
  <si>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</si>
  <si>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</si>
  <si>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</si>
  <si>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</si>
  <si>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</si>
  <si>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</si>
  <si>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</si>
  <si>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</si>
  <si>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</si>
  <si>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</si>
  <si>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</si>
  <si>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</si>
  <si>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</si>
  <si>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</si>
  <si>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</si>
  <si>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</si>
  <si>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</si>
  <si>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</si>
  <si>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</si>
  <si>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</si>
  <si>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</si>
  <si>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</si>
  <si>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</si>
  <si>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</si>
  <si>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</si>
  <si>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</si>
  <si>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</si>
  <si>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</si>
  <si>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</si>
  <si>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</si>
  <si>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</si>
  <si>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</si>
  <si>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</si>
  <si>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</si>
  <si>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</si>
  <si>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</si>
  <si>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</si>
  <si>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</si>
  <si>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</si>
  <si>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</si>
  <si>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</si>
  <si>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</si>
  <si>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</si>
  <si>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</si>
  <si>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</si>
  <si>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</si>
  <si>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</si>
  <si>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</si>
  <si>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</si>
  <si>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</si>
  <si>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</si>
  <si>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</si>
  <si>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</si>
  <si>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</si>
  <si>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</si>
  <si>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</si>
  <si>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</si>
  <si>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</si>
  <si>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</si>
  <si>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</si>
  <si>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</si>
  <si>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</si>
  <si>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</si>
  <si>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</si>
  <si>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</si>
  <si>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</si>
  <si>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</si>
  <si>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</si>
  <si>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</si>
  <si>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</si>
  <si>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</si>
  <si>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</si>
  <si>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</si>
  <si>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</si>
  <si>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</si>
  <si>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</si>
  <si>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</si>
  <si>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</si>
  <si>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</si>
  <si>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</si>
  <si>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</si>
  <si>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</si>
  <si>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</si>
  <si>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</si>
  <si>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</si>
  <si>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</si>
  <si>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</si>
  <si>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</si>
  <si>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</si>
  <si>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</si>
  <si>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</si>
  <si>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</si>
  <si>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</si>
  <si>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</si>
  <si>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</si>
  <si>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</si>
  <si>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</si>
  <si>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</si>
  <si>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</si>
  <si>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</si>
  <si>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</si>
  <si>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</si>
  <si>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</si>
  <si>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</si>
  <si>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</si>
  <si>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</si>
  <si>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</si>
  <si>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</si>
  <si>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</si>
  <si>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</si>
  <si>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</si>
  <si>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</si>
  <si>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</si>
  <si>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</si>
  <si>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</si>
  <si>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</si>
  <si>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</si>
  <si>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</si>
  <si>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</si>
  <si>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</si>
  <si>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</si>
  <si>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</si>
  <si>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</si>
  <si>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</si>
  <si>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</si>
  <si>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</si>
  <si>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</si>
  <si>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</si>
  <si>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</si>
  <si>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</si>
  <si>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</si>
  <si>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</si>
  <si>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</si>
  <si>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</si>
  <si>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</si>
  <si>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</si>
  <si>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</si>
  <si>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</si>
  <si>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</si>
  <si>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</si>
  <si>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</si>
  <si>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</si>
  <si>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</si>
  <si>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</si>
  <si>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</si>
  <si>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</si>
  <si>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</si>
  <si>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</si>
  <si>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</si>
  <si>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</si>
  <si>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</si>
  <si>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</si>
  <si>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</si>
  <si>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</si>
  <si>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</si>
  <si>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</si>
  <si>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</si>
  <si>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</si>
  <si>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</si>
  <si>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</si>
  <si>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</si>
  <si>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</si>
  <si>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</si>
  <si>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</si>
  <si>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</si>
  <si>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</si>
  <si>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</si>
  <si>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</si>
  <si>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</si>
  <si>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</si>
  <si>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</si>
  <si>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</si>
  <si>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</si>
  <si>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</si>
  <si>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</si>
  <si>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</si>
  <si>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</si>
  <si>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</si>
  <si>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</si>
  <si>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</si>
  <si>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</si>
  <si>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</si>
  <si>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</si>
  <si>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</si>
  <si>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</si>
  <si>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</si>
  <si>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</si>
  <si>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</si>
  <si>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</si>
  <si>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</si>
  <si>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</si>
  <si>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</si>
  <si>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</si>
  <si>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</si>
  <si>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</si>
  <si>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</si>
  <si>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</si>
  <si>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</si>
  <si>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</si>
  <si>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</si>
  <si>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</si>
  <si>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</si>
  <si>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</si>
  <si>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</si>
  <si>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</si>
  <si>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</si>
  <si>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</si>
  <si>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</si>
  <si>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</si>
  <si>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</si>
  <si>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</si>
  <si>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</si>
  <si>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</si>
  <si>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</si>
  <si>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</si>
  <si>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</si>
  <si>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</si>
  <si>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</si>
  <si>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</si>
  <si>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</si>
  <si>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</si>
  <si>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</si>
  <si>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</si>
  <si>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</si>
  <si>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</si>
  <si>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</si>
  <si>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</si>
  <si>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</si>
  <si>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</si>
  <si>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</si>
  <si>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</si>
  <si>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</si>
  <si>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</si>
  <si>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</si>
  <si>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</si>
  <si>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</si>
  <si>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</si>
  <si>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</si>
  <si>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</si>
  <si>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</si>
  <si>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</si>
  <si>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</si>
  <si>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</si>
  <si>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</si>
  <si>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</si>
  <si>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</si>
  <si>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</si>
  <si>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</si>
  <si>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</si>
  <si>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</si>
  <si>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</si>
  <si>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</si>
  <si>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</si>
  <si>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</si>
  <si>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</si>
  <si>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</si>
  <si>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</si>
  <si>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</si>
  <si>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</si>
  <si>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</si>
  <si>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</si>
  <si>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</si>
  <si>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</si>
  <si>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</si>
  <si>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</si>
  <si>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</si>
  <si>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</si>
  <si>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</si>
  <si>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</si>
  <si>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</si>
  <si>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</si>
  <si>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</si>
  <si>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</si>
  <si>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</si>
  <si>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</si>
  <si>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</si>
  <si>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</si>
  <si>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</si>
  <si>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</si>
  <si>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</si>
  <si>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</si>
  <si>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</si>
  <si>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</si>
  <si>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</si>
  <si>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</si>
  <si>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</si>
  <si>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</si>
  <si>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</si>
  <si>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</si>
  <si>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</si>
  <si>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</si>
  <si>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</si>
  <si>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</si>
  <si>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</si>
  <si>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</si>
  <si>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</si>
  <si>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</si>
  <si>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</si>
  <si>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</si>
  <si>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</si>
  <si>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</si>
  <si>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</si>
  <si>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</si>
  <si>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</si>
  <si>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</si>
  <si>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</si>
  <si>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</si>
  <si>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</si>
  <si>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</si>
  <si>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</si>
  <si>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</si>
  <si>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</si>
  <si>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</si>
  <si>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</si>
  <si>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</si>
  <si>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</si>
  <si>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</si>
  <si>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</si>
  <si>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</si>
  <si>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</si>
  <si>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</si>
  <si>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</si>
  <si>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</si>
  <si>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</si>
  <si>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</si>
  <si>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</si>
  <si>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</si>
  <si>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</si>
  <si>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</si>
  <si>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</si>
  <si>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</si>
  <si>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</si>
  <si>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</si>
  <si>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</si>
  <si>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</si>
  <si>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</si>
  <si>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</si>
  <si>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</si>
  <si>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</si>
  <si>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</si>
  <si>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</si>
  <si>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</si>
  <si>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</si>
  <si>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</si>
  <si>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</si>
  <si>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</si>
  <si>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</si>
  <si>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</si>
  <si>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</si>
  <si>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</si>
  <si>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</si>
  <si>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</si>
  <si>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</si>
  <si>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</si>
  <si>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</si>
  <si>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</si>
  <si>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</si>
  <si>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</si>
  <si>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</si>
  <si>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</si>
  <si>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</si>
  <si>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</si>
  <si>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</si>
  <si>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</si>
  <si>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</si>
  <si>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</si>
  <si>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</si>
  <si>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</si>
  <si>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</si>
  <si>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</si>
  <si>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</si>
  <si>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</si>
  <si>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</si>
  <si>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</si>
  <si>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</si>
  <si>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</si>
  <si>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</si>
  <si>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</si>
  <si>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</si>
  <si>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</si>
  <si>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</si>
  <si>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</si>
  <si>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</si>
  <si>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</si>
  <si>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</si>
  <si>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</si>
  <si>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</si>
  <si>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</si>
  <si>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</si>
  <si>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</si>
  <si>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</si>
  <si>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</si>
  <si>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</si>
  <si>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</si>
  <si>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</si>
  <si>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</si>
  <si>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</si>
  <si>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</si>
  <si>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</si>
  <si>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</si>
  <si>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</si>
  <si>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</si>
  <si>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</si>
  <si>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</si>
  <si>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</si>
  <si>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</si>
  <si>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</si>
  <si>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</si>
  <si>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</si>
  <si>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</si>
  <si>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</si>
  <si>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</si>
  <si>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</si>
  <si>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</si>
  <si>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</si>
  <si>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</si>
  <si>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</si>
  <si>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</si>
  <si>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</si>
  <si>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</si>
  <si>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</si>
  <si>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</si>
  <si>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</si>
  <si>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</si>
  <si>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</si>
  <si>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</si>
  <si>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</si>
  <si>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</si>
  <si>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</si>
  <si>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</si>
  <si>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</si>
  <si>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</si>
  <si>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</si>
  <si>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</si>
  <si>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</si>
  <si>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</si>
  <si>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</si>
  <si>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</si>
  <si>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</si>
  <si>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</si>
  <si>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</si>
  <si>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</si>
  <si>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</si>
  <si>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</si>
  <si>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</si>
  <si>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</si>
  <si>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</si>
  <si>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</si>
  <si>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</si>
  <si>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</si>
  <si>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</si>
  <si>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</si>
  <si>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</si>
  <si>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</si>
  <si>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</si>
  <si>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</si>
  <si>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</si>
  <si>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</si>
  <si>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</si>
  <si>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</si>
  <si>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</si>
  <si>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</si>
  <si>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</si>
  <si>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</si>
  <si>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</si>
  <si>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</si>
  <si>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</si>
  <si>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</si>
  <si>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</si>
  <si>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</si>
  <si>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</si>
  <si>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</si>
  <si>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</si>
  <si>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</si>
  <si>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</si>
  <si>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</si>
  <si>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</si>
  <si>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</si>
  <si>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</si>
  <si>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</si>
  <si>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</si>
  <si>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</si>
  <si>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</si>
  <si>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</si>
  <si>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</si>
  <si>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</si>
  <si>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</si>
  <si>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</si>
  <si>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</si>
  <si>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</si>
  <si>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</si>
  <si>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</si>
  <si>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</si>
  <si>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</si>
  <si>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</si>
  <si>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</si>
  <si>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</si>
  <si>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</si>
  <si>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</si>
  <si>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</si>
  <si>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</si>
  <si>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</si>
  <si>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</si>
  <si>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</si>
  <si>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</si>
  <si>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</si>
  <si>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</si>
  <si>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</si>
  <si>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</si>
  <si>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</si>
  <si>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</si>
  <si>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</si>
  <si>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</si>
  <si>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</si>
  <si>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</si>
  <si>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</si>
  <si>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</si>
  <si>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</si>
  <si>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</si>
  <si>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</si>
  <si>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</si>
  <si>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</si>
  <si>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</si>
  <si>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</si>
  <si>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</si>
  <si>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</si>
  <si>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</si>
  <si>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</si>
  <si>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</si>
  <si>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</si>
  <si>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</si>
  <si>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</si>
  <si>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</si>
  <si>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</si>
  <si>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</si>
  <si>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</si>
  <si>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</si>
  <si>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</si>
  <si>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</si>
  <si>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</si>
  <si>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</si>
  <si>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</si>
  <si>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</si>
  <si>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</si>
  <si>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</si>
  <si>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</si>
  <si>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</si>
  <si>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</si>
  <si>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</si>
  <si>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</si>
  <si>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</si>
  <si>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</si>
  <si>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</si>
  <si>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</si>
  <si>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</si>
  <si>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</si>
  <si>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</si>
  <si>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</si>
  <si>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</si>
  <si>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</si>
  <si>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</si>
  <si>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</si>
  <si>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</si>
  <si>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</si>
  <si>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</si>
  <si>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</si>
  <si>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</si>
  <si>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</si>
  <si>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</si>
  <si>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</si>
  <si>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</si>
  <si>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</si>
  <si>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</si>
  <si>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</si>
  <si>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</si>
  <si>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</si>
  <si>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</si>
  <si>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</si>
  <si>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</si>
  <si>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</si>
  <si>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</si>
  <si>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</si>
  <si>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</si>
  <si>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</si>
  <si>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</si>
  <si>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</si>
  <si>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</si>
  <si>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</si>
  <si>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</si>
  <si>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</si>
  <si>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</si>
  <si>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</si>
  <si>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</si>
  <si>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</si>
  <si>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</si>
  <si>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</si>
  <si>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</si>
  <si>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</si>
  <si>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</si>
  <si>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</si>
  <si>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</si>
  <si>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</si>
  <si>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</si>
  <si>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</si>
  <si>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</si>
  <si>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</si>
  <si>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</si>
  <si>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</si>
  <si>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</si>
  <si>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</si>
  <si>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</si>
  <si>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</si>
  <si>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</si>
  <si>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</si>
  <si>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</si>
  <si>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</si>
  <si>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</si>
  <si>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</si>
  <si>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</si>
  <si>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</si>
  <si>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</si>
  <si>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</si>
  <si>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</si>
  <si>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</si>
  <si>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</si>
  <si>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</si>
  <si>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</si>
  <si>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</si>
  <si>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</si>
  <si>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</si>
  <si>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</si>
  <si>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</si>
  <si>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</si>
  <si>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</si>
  <si>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</si>
  <si>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</si>
  <si>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</si>
  <si>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</si>
  <si>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</si>
  <si>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</si>
  <si>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</si>
  <si>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</si>
  <si>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</si>
  <si>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</si>
  <si>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</si>
  <si>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</si>
  <si>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</si>
  <si>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</si>
  <si>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</si>
  <si>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</si>
  <si>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</si>
  <si>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</si>
  <si>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</si>
  <si>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</si>
  <si>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</si>
  <si>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</si>
  <si>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</si>
  <si>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</si>
  <si>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</si>
  <si>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</si>
  <si>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</si>
  <si>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</si>
  <si>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</si>
  <si>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</si>
  <si>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</si>
  <si>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</si>
  <si>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</si>
  <si>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</si>
  <si>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</si>
  <si>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</si>
  <si>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</si>
  <si>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</si>
  <si>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</si>
  <si>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</si>
  <si>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</si>
  <si>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</si>
  <si>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</si>
  <si>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</si>
  <si>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</si>
  <si>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</si>
  <si>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</si>
  <si>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</si>
  <si>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</si>
  <si>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</si>
  <si>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</si>
  <si>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</si>
  <si>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</si>
  <si>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</si>
  <si>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</si>
  <si>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</si>
  <si>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</si>
  <si>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</si>
  <si>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</si>
  <si>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</si>
  <si>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</si>
  <si>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</si>
  <si>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</si>
  <si>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</si>
  <si>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</si>
  <si>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</si>
  <si>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</si>
  <si>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</si>
  <si>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</si>
  <si>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</si>
  <si>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</si>
  <si>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</si>
  <si>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</si>
  <si>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</si>
  <si>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</si>
  <si>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</si>
  <si>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</si>
  <si>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</si>
  <si>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</si>
  <si>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</si>
  <si>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</si>
  <si>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</si>
  <si>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</si>
  <si>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</si>
  <si>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</si>
  <si>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</si>
  <si>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</si>
  <si>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</si>
  <si>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</si>
  <si>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</si>
  <si>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</si>
  <si>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</si>
  <si>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</si>
  <si>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</si>
  <si>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</si>
  <si>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</si>
  <si>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</si>
  <si>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</si>
  <si>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</si>
  <si>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</si>
  <si>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</si>
  <si>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</si>
  <si>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</si>
  <si>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</si>
  <si>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</si>
  <si>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</si>
  <si>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</si>
  <si>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</si>
  <si>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</si>
  <si>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</si>
  <si>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</si>
  <si>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</si>
  <si>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</si>
  <si>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</si>
  <si>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</si>
  <si>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</si>
  <si>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</si>
  <si>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</si>
  <si>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</si>
  <si>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</si>
  <si>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</si>
  <si>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</si>
  <si>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</si>
  <si>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</si>
  <si>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</si>
  <si>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</si>
  <si>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</si>
  <si>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</si>
  <si>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</si>
  <si>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</si>
  <si>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</si>
  <si>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</si>
  <si>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</si>
  <si>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</si>
  <si>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</si>
  <si>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</si>
  <si>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</si>
  <si>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</si>
  <si>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</si>
  <si>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</si>
  <si>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</si>
  <si>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</si>
  <si>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</si>
  <si>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</si>
  <si>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</si>
  <si>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</si>
  <si>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</si>
  <si>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</si>
  <si>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</si>
  <si>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</si>
  <si>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</si>
  <si>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</si>
  <si>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</si>
  <si>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</si>
  <si>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</si>
  <si>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</si>
  <si>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</si>
  <si>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</si>
  <si>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</si>
  <si>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</si>
  <si>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</si>
  <si>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</si>
  <si>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</si>
  <si>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</si>
  <si>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</si>
  <si>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</si>
  <si>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</si>
  <si>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</si>
  <si>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</si>
  <si>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</si>
  <si>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</si>
  <si>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</si>
  <si>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</si>
  <si>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</si>
  <si>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</si>
  <si>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</si>
  <si>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</si>
  <si>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</si>
  <si>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</si>
  <si>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</si>
  <si>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</si>
  <si>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</si>
  <si>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</si>
  <si>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</si>
  <si>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</si>
  <si>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</si>
  <si>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</si>
  <si>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</si>
  <si>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</si>
  <si>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</si>
  <si>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</si>
  <si>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</si>
  <si>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</si>
  <si>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</si>
  <si>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</si>
  <si>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</si>
  <si>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</si>
  <si>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</si>
  <si>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</si>
  <si>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</si>
  <si>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</si>
  <si>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</si>
  <si>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</si>
  <si>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</si>
  <si>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</si>
  <si>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</si>
  <si>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</si>
  <si>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</si>
  <si>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</si>
  <si>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</si>
  <si>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</si>
  <si>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</si>
  <si>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</si>
  <si>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</si>
  <si>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</si>
  <si>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</si>
  <si>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</si>
  <si>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</si>
  <si>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</si>
  <si>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</si>
  <si>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</si>
  <si>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</si>
  <si>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</si>
  <si>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</si>
  <si>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</si>
  <si>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</si>
  <si>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</si>
  <si>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</si>
  <si>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</si>
  <si>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</si>
  <si>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</si>
  <si>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</si>
  <si>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</si>
  <si>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</si>
  <si>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</si>
  <si>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</si>
  <si>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</si>
  <si>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</si>
  <si>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</si>
  <si>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</si>
  <si>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</si>
  <si>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</si>
  <si>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</si>
  <si>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</si>
  <si>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</si>
  <si>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</si>
  <si>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</si>
  <si>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</si>
  <si>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</si>
  <si>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</si>
  <si>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</si>
  <si>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</si>
  <si>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</si>
  <si>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</si>
  <si>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</si>
  <si>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</si>
  <si>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</si>
  <si>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</si>
  <si>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</si>
  <si>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</si>
  <si>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</si>
  <si>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</si>
  <si>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</si>
  <si>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</si>
  <si>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</si>
  <si>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</si>
  <si>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</si>
  <si>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</si>
  <si>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</si>
  <si>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</si>
  <si>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</si>
  <si>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</si>
  <si>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</si>
  <si>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</si>
  <si>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</si>
  <si>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</si>
  <si>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</si>
  <si>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</si>
  <si>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</si>
  <si>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</si>
  <si>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</si>
  <si>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</si>
  <si>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</si>
  <si>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</si>
  <si>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</si>
  <si>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</si>
  <si>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</si>
  <si>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</si>
  <si>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</si>
  <si>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</si>
  <si>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</si>
  <si>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</si>
  <si>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</si>
  <si>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</si>
  <si>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</si>
  <si>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</si>
  <si>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</si>
  <si>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</si>
  <si>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</si>
  <si>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</si>
  <si>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</si>
  <si>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</si>
  <si>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</si>
  <si>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</si>
  <si>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</si>
  <si>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</si>
  <si>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</si>
  <si>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</si>
  <si>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</si>
  <si>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</si>
  <si>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</si>
  <si>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</si>
  <si>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</si>
  <si>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</si>
  <si>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</si>
  <si>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</si>
  <si>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</si>
  <si>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</si>
  <si>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</si>
  <si>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</si>
  <si>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</si>
  <si>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</si>
  <si>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</si>
  <si>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</si>
  <si>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</si>
  <si>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</si>
  <si>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</si>
  <si>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</si>
  <si>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</si>
  <si>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</si>
  <si>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</si>
  <si>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</si>
  <si>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</si>
  <si>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</si>
  <si>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</si>
  <si>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</si>
  <si>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</si>
  <si>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</si>
  <si>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</si>
  <si>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</si>
  <si>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</si>
  <si>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</si>
  <si>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</si>
  <si>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</si>
  <si>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</si>
  <si>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</si>
  <si>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</si>
  <si>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</si>
  <si>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</si>
  <si>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</si>
  <si>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</si>
  <si>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</si>
  <si>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</si>
  <si>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</si>
  <si>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</si>
  <si>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</si>
  <si>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</si>
  <si>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</si>
  <si>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</si>
  <si>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</si>
  <si>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</si>
  <si>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</si>
  <si>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</si>
  <si>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</si>
  <si>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</si>
  <si>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</si>
  <si>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</si>
  <si>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</si>
  <si>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</si>
  <si>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</si>
  <si>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</si>
  <si>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</si>
  <si>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</si>
  <si>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</si>
  <si>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</si>
  <si>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</si>
  <si>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</si>
  <si>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</si>
  <si>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</si>
  <si>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</si>
  <si>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</si>
  <si>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</si>
  <si>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</si>
  <si>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</si>
  <si>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</si>
  <si>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</si>
  <si>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</si>
  <si>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</si>
  <si>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</si>
  <si>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</si>
  <si>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</si>
  <si>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</si>
  <si>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</si>
  <si>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</si>
  <si>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</si>
  <si>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</si>
  <si>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</si>
  <si>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</si>
  <si>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</si>
  <si>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</si>
  <si>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</si>
  <si>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</si>
  <si>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</si>
  <si>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</si>
  <si>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</si>
  <si>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</si>
  <si>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</si>
  <si>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</si>
  <si>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</si>
  <si>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</si>
  <si>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</si>
  <si>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</si>
  <si>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</si>
  <si>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</si>
  <si>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</si>
  <si>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</si>
  <si>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</si>
  <si>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</si>
  <si>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</si>
  <si>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</si>
  <si>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</si>
  <si>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</si>
  <si>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</si>
  <si>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</si>
  <si>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</si>
  <si>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</si>
  <si>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</si>
  <si>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</si>
  <si>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</si>
  <si>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</si>
  <si>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</si>
  <si>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</si>
  <si>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</si>
  <si>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</si>
  <si>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</si>
  <si>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</si>
  <si>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</si>
  <si>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</si>
  <si>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</si>
  <si>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</si>
  <si>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</si>
  <si>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</si>
  <si>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</si>
  <si>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</si>
  <si>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</si>
  <si>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</si>
  <si>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</si>
  <si>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</si>
  <si>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</si>
  <si>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</si>
  <si>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</si>
  <si>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</si>
  <si>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</si>
  <si>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</si>
  <si>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</si>
  <si>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</si>
  <si>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</si>
  <si>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</si>
  <si>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</si>
  <si>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</si>
  <si>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</si>
  <si>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</si>
  <si>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</si>
  <si>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</si>
  <si>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</si>
  <si>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</si>
  <si>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</si>
  <si>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</si>
  <si>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</si>
  <si>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</si>
  <si>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</si>
  <si>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</si>
  <si>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</si>
  <si>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</si>
  <si>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</si>
  <si>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</si>
  <si>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</si>
  <si>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</si>
  <si>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</si>
  <si>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</si>
  <si>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</si>
  <si>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</si>
  <si>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</si>
  <si>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</si>
  <si>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</si>
  <si>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</si>
  <si>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</si>
  <si>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</si>
  <si>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</si>
  <si>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</si>
  <si>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</si>
  <si>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</si>
  <si>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</si>
  <si>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</si>
  <si>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</si>
  <si>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</si>
  <si>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</si>
  <si>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</si>
  <si>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</si>
  <si>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</si>
  <si>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</si>
  <si>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</si>
  <si>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</si>
  <si>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</si>
  <si>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</si>
  <si>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</si>
  <si>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</si>
  <si>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</si>
  <si>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</si>
  <si>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</si>
  <si>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</si>
  <si>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</si>
  <si>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</si>
  <si>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</si>
  <si>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</si>
  <si>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</si>
  <si>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</si>
  <si>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</si>
  <si>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</si>
  <si>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</si>
  <si>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</si>
  <si>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</si>
  <si>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</si>
  <si>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</si>
  <si>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</si>
  <si>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</si>
  <si>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</si>
  <si>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</si>
  <si>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</si>
  <si>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</si>
  <si>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</si>
  <si>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</si>
  <si>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</si>
  <si>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</si>
  <si>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</si>
  <si>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</si>
  <si>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</si>
  <si>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</si>
  <si>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</si>
  <si>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</si>
  <si>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</si>
  <si>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</si>
  <si>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</si>
  <si>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</si>
  <si>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</si>
  <si>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</si>
  <si>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</si>
  <si>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</si>
  <si>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</si>
  <si>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</si>
  <si>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</si>
  <si>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</si>
  <si>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</si>
  <si>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</si>
  <si>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</si>
  <si>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</si>
  <si>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</si>
  <si>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</si>
  <si>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</si>
  <si>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</si>
  <si>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</si>
  <si>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</si>
  <si>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</si>
  <si>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</si>
  <si>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</si>
  <si>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</si>
  <si>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</si>
  <si>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</si>
  <si>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</si>
  <si>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</si>
  <si>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</si>
  <si>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</si>
  <si>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</si>
  <si>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</si>
  <si>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</si>
  <si>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</si>
  <si>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</si>
  <si>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</si>
  <si>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</si>
  <si>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</si>
  <si>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</si>
  <si>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</si>
  <si>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</si>
  <si>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</si>
  <si>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</si>
  <si>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</si>
  <si>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</si>
  <si>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</si>
  <si>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</si>
  <si>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</si>
  <si>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</si>
  <si>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</si>
  <si>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</si>
  <si>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</si>
  <si>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</si>
  <si>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</si>
  <si>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</si>
  <si>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</si>
  <si>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</si>
  <si>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</si>
  <si>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</si>
  <si>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</si>
  <si>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</si>
  <si>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</si>
  <si>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</si>
  <si>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</si>
  <si>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</si>
  <si>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</si>
  <si>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</si>
  <si>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</si>
  <si>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</si>
  <si>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</si>
  <si>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</si>
  <si>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</si>
  <si>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</si>
  <si>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</si>
  <si>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</si>
  <si>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</si>
  <si>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</si>
  <si>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</si>
  <si>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</si>
  <si>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</si>
  <si>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</si>
  <si>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</si>
  <si>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</si>
  <si>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</si>
  <si>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</si>
  <si>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</si>
  <si>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</si>
  <si>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</si>
  <si>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</si>
  <si>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</si>
  <si>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</si>
  <si>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</si>
  <si>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</si>
  <si>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</si>
  <si>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</si>
  <si>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</si>
  <si>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</si>
  <si>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</si>
  <si>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</si>
  <si>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</si>
  <si>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</si>
  <si>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</si>
  <si>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</si>
  <si>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</si>
  <si>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</si>
  <si>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</si>
  <si>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</si>
  <si>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</si>
  <si>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</si>
  <si>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</si>
  <si>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</si>
  <si>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</si>
  <si>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</si>
  <si>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</si>
  <si>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</si>
  <si>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</si>
  <si>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</si>
  <si>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</si>
  <si>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</si>
  <si>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</si>
  <si>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</si>
  <si>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</si>
  <si>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</si>
  <si>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</si>
  <si>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</si>
  <si>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</si>
  <si>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</si>
  <si>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</si>
  <si>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</si>
  <si>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</si>
  <si>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</si>
  <si>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</si>
  <si>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</si>
  <si>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</si>
  <si>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</si>
  <si>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</si>
  <si>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</si>
  <si>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</si>
  <si>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</si>
  <si>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</si>
  <si>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</si>
  <si>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</si>
  <si>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</si>
  <si>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</si>
  <si>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</si>
  <si>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</si>
  <si>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</si>
  <si>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</si>
  <si>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</si>
  <si>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</si>
  <si>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</si>
  <si>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</si>
  <si>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</si>
  <si>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</si>
  <si>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</si>
  <si>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</si>
  <si>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</si>
  <si>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</si>
  <si>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</si>
  <si>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</si>
  <si>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</si>
  <si>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</si>
  <si>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</si>
  <si>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</si>
  <si>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</si>
  <si>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</si>
  <si>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</si>
  <si>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</si>
  <si>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</si>
  <si>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</si>
  <si>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</si>
  <si>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</si>
  <si>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</si>
  <si>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</si>
  <si>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</si>
  <si>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</si>
  <si>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</si>
  <si>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</si>
  <si>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</si>
  <si>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</si>
  <si>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</si>
  <si>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</si>
  <si>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</si>
  <si>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</si>
  <si>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</si>
  <si>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</si>
  <si>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</si>
  <si>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</si>
  <si>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</si>
  <si>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</si>
  <si>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</si>
  <si>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</si>
  <si>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</si>
  <si>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</si>
  <si>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</si>
  <si>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</si>
  <si>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</si>
  <si>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</si>
  <si>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</si>
  <si>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</si>
  <si>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</si>
  <si>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</si>
  <si>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</si>
  <si>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</si>
  <si>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</si>
  <si>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</si>
  <si>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</si>
  <si>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</si>
  <si>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</si>
  <si>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</si>
  <si>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</si>
  <si>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</si>
  <si>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</si>
  <si>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</si>
  <si>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</si>
  <si>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</si>
  <si>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</si>
  <si>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</si>
  <si>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</si>
  <si>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</si>
  <si>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</si>
  <si>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</si>
  <si>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</si>
  <si>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</si>
  <si>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</si>
  <si>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</si>
  <si>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</si>
  <si>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</si>
  <si>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</si>
  <si>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</si>
  <si>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</si>
  <si>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</si>
  <si>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</si>
  <si>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</si>
  <si>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</si>
  <si>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</si>
  <si>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</si>
  <si>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</si>
  <si>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</si>
  <si>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</si>
  <si>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</si>
  <si>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</si>
  <si>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</si>
  <si>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</si>
  <si>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</si>
  <si>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</si>
  <si>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</si>
  <si>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</si>
  <si>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</si>
  <si>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</si>
  <si>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</si>
  <si>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</si>
  <si>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</si>
  <si>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</si>
  <si>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</si>
  <si>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</si>
  <si>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</si>
  <si>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</si>
  <si>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</si>
  <si>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</si>
  <si>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</si>
  <si>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</si>
  <si>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</si>
  <si>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</si>
  <si>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</si>
  <si>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</si>
  <si>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</si>
  <si>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</si>
  <si>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</si>
  <si>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</si>
  <si>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</si>
  <si>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</si>
  <si>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</si>
  <si>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</si>
  <si>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</si>
  <si>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</si>
  <si>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</si>
  <si>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</si>
  <si>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</si>
  <si>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</si>
  <si>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</si>
  <si>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</si>
  <si>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</si>
  <si>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</si>
  <si>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</si>
  <si>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</si>
  <si>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</si>
  <si>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</si>
  <si>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</si>
  <si>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</si>
  <si>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</si>
  <si>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</si>
  <si>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</si>
  <si>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</si>
  <si>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</si>
  <si>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</si>
  <si>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</si>
  <si>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</si>
  <si>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</si>
  <si>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</si>
  <si>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</si>
  <si>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</si>
  <si>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</si>
  <si>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</si>
  <si>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</si>
  <si>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</si>
  <si>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</si>
  <si>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</si>
  <si>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</si>
  <si>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</si>
  <si>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</si>
  <si>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</si>
  <si>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</si>
  <si>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</si>
  <si>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</si>
  <si>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</si>
  <si>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</si>
  <si>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</si>
  <si>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</si>
  <si>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</si>
  <si>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</si>
  <si>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</si>
  <si>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</si>
  <si>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</si>
  <si>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</si>
  <si>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</si>
  <si>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</si>
  <si>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</si>
  <si>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</si>
  <si>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</si>
  <si>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</si>
  <si>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</si>
  <si>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</si>
  <si>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</si>
  <si>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</si>
  <si>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</si>
  <si>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</si>
  <si>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</si>
  <si>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</si>
  <si>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</si>
  <si>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</si>
  <si>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</si>
  <si>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</si>
  <si>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</si>
  <si>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</si>
  <si>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</si>
  <si>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</si>
  <si>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</si>
  <si>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</si>
  <si>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</si>
  <si>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</si>
  <si>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</si>
  <si>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</si>
  <si>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</si>
  <si>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</si>
  <si>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</si>
  <si>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</si>
  <si>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</si>
  <si>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</si>
  <si>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</si>
  <si>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</si>
  <si>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</si>
  <si>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</si>
  <si>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</si>
  <si>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</si>
  <si>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</si>
  <si>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</si>
  <si>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</si>
  <si>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</si>
  <si>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</si>
  <si>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</si>
  <si>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</si>
  <si>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</si>
  <si>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</si>
  <si>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</si>
  <si>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</si>
  <si>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</si>
  <si>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</si>
  <si>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</si>
  <si>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</si>
  <si>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</si>
  <si>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</si>
  <si>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</si>
  <si>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</si>
  <si>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</si>
  <si>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</si>
  <si>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</si>
  <si>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</si>
  <si>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</si>
  <si>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</si>
  <si>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</si>
  <si>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</si>
  <si>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</si>
  <si>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</si>
  <si>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</si>
  <si>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</si>
  <si>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</si>
  <si>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</si>
  <si>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</si>
  <si>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</si>
  <si>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</si>
  <si>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</si>
  <si>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</si>
  <si>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</si>
  <si>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</si>
  <si>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</si>
  <si>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</si>
  <si>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</si>
  <si>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</si>
  <si>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</si>
  <si>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</si>
  <si>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</si>
  <si>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</si>
  <si>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</si>
  <si>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</si>
  <si>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</si>
  <si>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</si>
  <si>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</si>
  <si>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</si>
  <si>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</si>
  <si>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</si>
  <si>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</si>
  <si>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</si>
  <si>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</si>
  <si>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</si>
  <si>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</si>
  <si>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</si>
  <si>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</si>
  <si>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</si>
  <si>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</si>
  <si>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</si>
  <si>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</si>
  <si>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</si>
  <si>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</si>
  <si>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</si>
  <si>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</si>
  <si>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</si>
  <si>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</si>
  <si>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</si>
  <si>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</si>
  <si>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</si>
  <si>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</si>
  <si>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</si>
  <si>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</si>
  <si>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</si>
  <si>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</si>
  <si>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</si>
  <si>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</si>
  <si>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</si>
  <si>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</si>
  <si>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</si>
  <si>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</si>
  <si>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</si>
  <si>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</si>
  <si>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</si>
  <si>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</si>
  <si>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</si>
  <si>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</si>
  <si>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</si>
  <si>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</si>
  <si>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</si>
  <si>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</si>
  <si>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</si>
  <si>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</si>
  <si>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</si>
  <si>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</si>
  <si>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</si>
  <si>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</si>
  <si>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</si>
  <si>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</si>
  <si>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</si>
  <si>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</si>
  <si>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</si>
  <si>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</si>
  <si>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</si>
  <si>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</si>
  <si>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</si>
  <si>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</si>
  <si>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</si>
  <si>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</si>
  <si>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</si>
  <si>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</si>
  <si>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</si>
  <si>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</si>
  <si>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</si>
  <si>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</si>
  <si>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</si>
  <si>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</si>
  <si>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</si>
  <si>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</si>
  <si>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</si>
  <si>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</si>
  <si>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</si>
  <si>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</si>
  <si>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</si>
  <si>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</si>
  <si>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</si>
  <si>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</si>
  <si>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</si>
  <si>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</si>
  <si>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</si>
  <si>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</si>
  <si>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</si>
  <si>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</si>
  <si>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</si>
  <si>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</si>
  <si>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</si>
  <si>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</si>
  <si>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</si>
  <si>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</si>
  <si>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</si>
  <si>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</si>
  <si>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</si>
  <si>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</si>
  <si>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</si>
  <si>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</si>
  <si>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</si>
  <si>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</si>
  <si>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</si>
  <si>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</si>
  <si>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</si>
  <si>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</si>
  <si>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</si>
  <si>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</si>
  <si>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</si>
  <si>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</si>
  <si>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</si>
  <si>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</si>
  <si>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</si>
  <si>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</si>
  <si>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</si>
  <si>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</si>
  <si>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</si>
  <si>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</si>
  <si>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</si>
  <si>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</si>
  <si>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</si>
  <si>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</si>
  <si>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</si>
  <si>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</si>
  <si>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</si>
  <si>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</si>
  <si>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</si>
  <si>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</si>
  <si>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</si>
  <si>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</si>
  <si>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</si>
  <si>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</si>
  <si>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</si>
  <si>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</si>
  <si>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</si>
  <si>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</si>
  <si>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</si>
  <si>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</si>
  <si>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</si>
  <si>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</si>
  <si>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</si>
  <si>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</si>
  <si>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</si>
  <si>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</si>
  <si>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</si>
  <si>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</si>
  <si>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</si>
  <si>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</si>
  <si>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</si>
  <si>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</si>
  <si>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</si>
  <si>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</si>
  <si>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</si>
  <si>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</si>
  <si>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</si>
  <si>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</si>
  <si>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</si>
  <si>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</si>
  <si>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</si>
  <si>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</si>
  <si>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</si>
  <si>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</si>
  <si>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</si>
  <si>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</si>
  <si>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</si>
  <si>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</si>
  <si>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</si>
  <si>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</si>
  <si>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</si>
  <si>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</si>
  <si>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</si>
  <si>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</si>
  <si>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</si>
  <si>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</si>
  <si>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</si>
  <si>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</si>
  <si>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</si>
  <si>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</si>
  <si>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</si>
  <si>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</si>
  <si>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</si>
  <si>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</si>
  <si>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</si>
  <si>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</si>
  <si>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</si>
  <si>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</si>
  <si>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</si>
  <si>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</si>
  <si>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</si>
  <si>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</si>
  <si>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</si>
  <si>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</si>
  <si>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</si>
  <si>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</si>
  <si>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</si>
  <si>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</si>
  <si>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</si>
  <si>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</si>
  <si>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</si>
  <si>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</si>
  <si>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</si>
  <si>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</si>
  <si>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</si>
  <si>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</si>
  <si>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</si>
  <si>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</si>
  <si>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</si>
  <si>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</si>
  <si>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</si>
  <si>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</si>
  <si>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</si>
  <si>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</si>
  <si>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</si>
  <si>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</si>
  <si>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</si>
  <si>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</si>
  <si>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</si>
  <si>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</si>
  <si>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</si>
  <si>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</si>
  <si>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</si>
  <si>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</si>
  <si>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</si>
  <si>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</si>
  <si>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</si>
  <si>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</si>
  <si>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</si>
  <si>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</si>
  <si>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</si>
  <si>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</si>
  <si>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</si>
  <si>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</si>
  <si>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</si>
  <si>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</si>
  <si>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</si>
  <si>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</si>
  <si>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</si>
  <si>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</si>
  <si>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</si>
  <si>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</si>
  <si>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</si>
  <si>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</si>
  <si>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</si>
  <si>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</si>
  <si>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</si>
  <si>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</si>
  <si>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</si>
  <si>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</si>
  <si>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</si>
  <si>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</si>
  <si>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</si>
  <si>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</si>
  <si>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</si>
  <si>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</si>
  <si>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</si>
  <si>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</si>
  <si>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</si>
  <si>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</si>
  <si>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</si>
  <si>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</si>
  <si>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</si>
  <si>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</si>
  <si>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</si>
  <si>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</si>
  <si>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</si>
  <si>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</si>
  <si>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</si>
  <si>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</si>
  <si>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</si>
  <si>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</si>
  <si>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</si>
  <si>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</si>
  <si>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</si>
  <si>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</si>
  <si>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</si>
  <si>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</si>
  <si>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</si>
  <si>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</si>
  <si>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</si>
  <si>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</si>
  <si>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</si>
  <si>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</si>
  <si>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</si>
  <si>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</si>
  <si>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</si>
  <si>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</si>
  <si>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</si>
  <si>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</si>
  <si>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</si>
  <si>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</si>
  <si>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</si>
  <si>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</si>
  <si>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</si>
  <si>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</si>
  <si>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</si>
  <si>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</si>
  <si>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</si>
  <si>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</si>
  <si>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</si>
  <si>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</si>
  <si>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</si>
  <si>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</si>
  <si>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</si>
  <si>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</si>
  <si>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</si>
  <si>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</si>
  <si>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</si>
  <si>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</si>
  <si>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</si>
  <si>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</si>
  <si>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</si>
  <si>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</si>
  <si>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</si>
  <si>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</si>
  <si>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</si>
  <si>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</si>
  <si>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</si>
  <si>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</si>
  <si>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</si>
  <si>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</si>
  <si>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</si>
  <si>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</si>
  <si>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</si>
  <si>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</si>
  <si>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</si>
  <si>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</si>
  <si>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</si>
  <si>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</si>
  <si>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</si>
  <si>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</si>
  <si>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</si>
  <si>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</si>
  <si>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</si>
  <si>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</si>
  <si>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</si>
  <si>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</si>
  <si>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</si>
  <si>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</si>
  <si>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</si>
  <si>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</si>
  <si>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</si>
  <si>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</si>
  <si>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</si>
  <si>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</si>
  <si>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</si>
  <si>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</si>
  <si>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</si>
  <si>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</si>
  <si>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</si>
  <si>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</si>
  <si>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</si>
  <si>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</si>
  <si>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</si>
  <si>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</si>
  <si>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</si>
  <si>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</si>
  <si>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</si>
  <si>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</si>
  <si>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</si>
  <si>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</si>
  <si>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</si>
  <si>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</si>
  <si>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</si>
  <si>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</si>
  <si>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</si>
  <si>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</si>
  <si>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</si>
  <si>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</si>
  <si>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</si>
  <si>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</si>
  <si>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</si>
  <si>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</si>
  <si>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</si>
  <si>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</si>
  <si>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</si>
  <si>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</si>
  <si>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</si>
  <si>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</si>
  <si>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</si>
  <si>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</si>
  <si>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</si>
  <si>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</si>
  <si>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</si>
  <si>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</si>
  <si>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</si>
  <si>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</si>
  <si>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</si>
  <si>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</si>
  <si>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</si>
  <si>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</si>
  <si>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</si>
  <si>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</si>
  <si>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</si>
  <si>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</si>
  <si>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</si>
  <si>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</si>
  <si>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</si>
  <si>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</si>
  <si>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</si>
  <si>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</si>
  <si>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</si>
  <si>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</si>
  <si>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</si>
  <si>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</si>
  <si>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</si>
  <si>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</si>
  <si>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</si>
  <si>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</si>
  <si>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</si>
  <si>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</si>
  <si>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</si>
  <si>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</si>
  <si>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</si>
  <si>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</si>
  <si>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</si>
  <si>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</si>
  <si>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</si>
  <si>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</si>
  <si>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</si>
  <si>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</si>
  <si>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</si>
  <si>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</si>
  <si>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</si>
  <si>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</si>
  <si>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</si>
  <si>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</si>
  <si>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</si>
  <si>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</si>
  <si>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</si>
  <si>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</si>
  <si>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</si>
  <si>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</si>
  <si>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</si>
  <si>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</si>
  <si>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</si>
  <si>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</si>
  <si>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</si>
  <si>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</si>
  <si>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</si>
  <si>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</si>
  <si>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</si>
  <si>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</si>
  <si>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</si>
  <si>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</si>
  <si>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</si>
  <si>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</si>
  <si>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</si>
  <si>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</si>
  <si>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</si>
  <si>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</si>
  <si>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</si>
  <si>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</si>
  <si>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</si>
  <si>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</si>
  <si>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</si>
  <si>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</si>
  <si>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</si>
  <si>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</si>
  <si>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</si>
  <si>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</si>
  <si>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</si>
  <si>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</si>
  <si>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</si>
  <si>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</si>
  <si>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</si>
  <si>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</si>
  <si>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</si>
  <si>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</si>
  <si>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</si>
  <si>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</si>
  <si>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</si>
  <si>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</si>
  <si>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</si>
  <si>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</si>
  <si>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</si>
  <si>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</si>
  <si>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</si>
  <si>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</si>
  <si>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</si>
  <si>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</si>
  <si>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</si>
  <si>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</si>
  <si>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</si>
  <si>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</si>
  <si>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</si>
  <si>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</si>
  <si>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</si>
  <si>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</si>
  <si>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</si>
  <si>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</si>
  <si>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</si>
  <si>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</si>
  <si>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</si>
  <si>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</si>
  <si>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</si>
  <si>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</si>
  <si>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</si>
  <si>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</si>
  <si>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</si>
  <si>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</si>
  <si>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</si>
  <si>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</si>
  <si>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</si>
  <si>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</si>
  <si>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</si>
  <si>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</si>
  <si>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</si>
  <si>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</si>
  <si>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</si>
  <si>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</si>
  <si>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</si>
  <si>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</si>
  <si>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</si>
  <si>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</si>
  <si>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</si>
  <si>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</si>
  <si>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</si>
  <si>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</si>
  <si>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</si>
  <si>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</si>
  <si>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</si>
  <si>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</si>
  <si>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</si>
  <si>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</si>
  <si>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</si>
  <si>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</si>
  <si>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</si>
  <si>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</si>
  <si>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</si>
  <si>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</si>
  <si>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</si>
  <si>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</si>
  <si>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</si>
  <si>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</si>
  <si>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</si>
  <si>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</si>
  <si>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</si>
  <si>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</si>
  <si>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</si>
  <si>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</si>
  <si>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</si>
  <si>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</si>
  <si>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</si>
  <si>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</si>
  <si>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</si>
  <si>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</si>
  <si>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</si>
  <si>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</si>
  <si>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</si>
  <si>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</si>
  <si>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</si>
  <si>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</si>
  <si>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</si>
  <si>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</si>
  <si>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</si>
  <si>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</si>
  <si>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</si>
  <si>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</si>
  <si>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</si>
  <si>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</si>
  <si>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</si>
  <si>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</si>
  <si>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</si>
  <si>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</si>
  <si>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</si>
  <si>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</si>
  <si>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</si>
  <si>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</si>
  <si>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</si>
  <si>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</si>
  <si>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</si>
  <si>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</si>
  <si>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</si>
  <si>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</si>
  <si>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</si>
  <si>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</si>
  <si>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</si>
  <si>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</si>
  <si>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</si>
  <si>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</si>
  <si>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</si>
  <si>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</si>
  <si>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</si>
  <si>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</si>
  <si>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</si>
  <si>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</si>
  <si>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</si>
  <si>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</si>
  <si>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</si>
  <si>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</si>
  <si>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</si>
  <si>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</si>
  <si>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</si>
  <si>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</si>
  <si>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</si>
  <si>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</si>
  <si>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</si>
  <si>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</si>
  <si>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</si>
  <si>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</si>
  <si>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</si>
  <si>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</si>
  <si>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</si>
  <si>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</si>
  <si>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</si>
  <si>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</si>
  <si>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</si>
  <si>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</si>
  <si>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</si>
  <si>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</si>
  <si>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</si>
  <si>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</si>
  <si>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</si>
  <si>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</si>
  <si>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</si>
  <si>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</si>
  <si>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</si>
  <si>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</si>
  <si>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</si>
  <si>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</si>
  <si>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</si>
  <si>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</si>
  <si>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</si>
  <si>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</si>
  <si>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</si>
  <si>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</si>
  <si>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</si>
  <si>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</si>
  <si>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</si>
  <si>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</si>
  <si>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</si>
  <si>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</si>
  <si>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</si>
  <si>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</si>
  <si>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</si>
  <si>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</si>
  <si>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</si>
  <si>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</si>
  <si>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</si>
  <si>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</si>
  <si>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</si>
  <si>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</si>
  <si>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</si>
  <si>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</si>
  <si>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</si>
  <si>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</si>
  <si>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</si>
  <si>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</si>
  <si>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</si>
  <si>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</si>
  <si>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</si>
  <si>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</si>
  <si>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</si>
  <si>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</si>
  <si>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</si>
  <si>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</si>
  <si>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</si>
  <si>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</si>
  <si>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</si>
  <si>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</si>
  <si>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</si>
  <si>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</si>
  <si>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</si>
  <si>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</si>
  <si>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</si>
  <si>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</si>
  <si>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</si>
  <si>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</si>
  <si>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</si>
  <si>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</si>
  <si>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</si>
  <si>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</si>
  <si>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</si>
  <si>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</si>
  <si>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</si>
  <si>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</si>
  <si>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</si>
  <si>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</si>
  <si>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</si>
  <si>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</si>
  <si>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</si>
  <si>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</si>
  <si>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</si>
  <si>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</si>
  <si>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</si>
  <si>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</si>
  <si>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</si>
  <si>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</si>
  <si>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</si>
  <si>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</si>
  <si>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</si>
  <si>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</si>
  <si>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</si>
  <si>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</si>
  <si>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</si>
  <si>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</si>
  <si>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</si>
  <si>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</si>
  <si>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</si>
  <si>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</si>
  <si>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</si>
  <si>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</si>
  <si>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</si>
  <si>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</si>
  <si>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</si>
  <si>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</si>
  <si>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</si>
  <si>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</si>
  <si>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</si>
  <si>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</si>
  <si>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</si>
  <si>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</si>
  <si>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</si>
  <si>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</si>
  <si>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</si>
  <si>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</si>
  <si>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</si>
  <si>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</si>
  <si>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</si>
  <si>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</si>
  <si>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</si>
  <si>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</si>
  <si>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</si>
  <si>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</si>
  <si>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</si>
  <si>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</si>
  <si>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</si>
  <si>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</si>
  <si>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</si>
  <si>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</si>
  <si>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</si>
  <si>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</si>
  <si>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</si>
  <si>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</si>
  <si>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</si>
  <si>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</si>
  <si>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</si>
  <si>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</si>
  <si>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</si>
  <si>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</si>
  <si>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</si>
  <si>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</si>
  <si>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</si>
  <si>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</si>
  <si>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</si>
  <si>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</si>
  <si>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</si>
  <si>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</si>
  <si>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</si>
  <si>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</si>
  <si>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</si>
  <si>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</si>
  <si>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</si>
  <si>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</si>
  <si>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</si>
  <si>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</si>
  <si>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</si>
  <si>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</si>
  <si>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</si>
  <si>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</si>
  <si>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</si>
  <si>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</si>
  <si>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</si>
  <si>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</si>
  <si>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</si>
  <si>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</si>
  <si>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</si>
  <si>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</si>
  <si>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</si>
  <si>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</si>
  <si>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</si>
  <si>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</si>
  <si>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</si>
  <si>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</si>
  <si>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</si>
  <si>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</si>
  <si>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</si>
  <si>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</si>
  <si>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</si>
  <si>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</si>
  <si>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</si>
  <si>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</si>
  <si>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</si>
  <si>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</si>
  <si>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</si>
  <si>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</si>
  <si>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</si>
  <si>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</si>
  <si>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</si>
  <si>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</si>
  <si>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</si>
  <si>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</si>
  <si>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</si>
  <si>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</si>
  <si>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</si>
  <si>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</si>
  <si>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</si>
  <si>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</si>
  <si>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</si>
  <si>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</si>
  <si>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</si>
  <si>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</si>
  <si>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</si>
  <si>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</si>
  <si>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</si>
  <si>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</si>
  <si>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</si>
  <si>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</si>
  <si>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</si>
  <si>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</si>
  <si>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</si>
  <si>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</si>
  <si>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</si>
  <si>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</si>
  <si>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</si>
  <si>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</si>
  <si>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</si>
  <si>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</si>
  <si>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</si>
  <si>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</si>
  <si>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</si>
  <si>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</si>
  <si>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</si>
  <si>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</si>
  <si>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</si>
  <si>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</si>
  <si>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</si>
  <si>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</si>
  <si>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</si>
  <si>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</si>
  <si>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</si>
  <si>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</si>
  <si>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</si>
  <si>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</si>
  <si>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</si>
  <si>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</si>
  <si>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</si>
  <si>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</si>
  <si>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</si>
  <si>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</si>
  <si>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</si>
  <si>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</si>
  <si>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</si>
  <si>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</si>
  <si>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</si>
  <si>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</si>
  <si>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</si>
  <si>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</si>
  <si>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</si>
  <si>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</si>
  <si>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</si>
  <si>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</si>
  <si>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</si>
  <si>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</si>
  <si>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</si>
  <si>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</si>
  <si>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</si>
  <si>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</si>
  <si>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</si>
  <si>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</si>
  <si>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</si>
  <si>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</si>
  <si>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</si>
  <si>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</si>
  <si>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</si>
  <si>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</si>
  <si>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</si>
  <si>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</si>
  <si>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</si>
  <si>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</si>
  <si>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</si>
  <si>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</si>
  <si>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</si>
  <si>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</si>
  <si>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</si>
  <si>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</si>
  <si>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</si>
  <si>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</si>
  <si>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</si>
  <si>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</si>
  <si>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</si>
  <si>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</si>
  <si>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</si>
  <si>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</si>
  <si>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</si>
  <si>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</si>
  <si>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</si>
  <si>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</si>
  <si>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</si>
  <si>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</si>
  <si>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</si>
  <si>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</si>
  <si>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</si>
  <si>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</si>
  <si>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</si>
  <si>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</si>
  <si>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</si>
  <si>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</si>
  <si>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</si>
  <si>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</si>
  <si>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</si>
  <si>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</si>
  <si>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</si>
  <si>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</si>
  <si>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</si>
  <si>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</si>
  <si>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</si>
  <si>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</si>
  <si>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</si>
  <si>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</si>
  <si>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</si>
  <si>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</si>
  <si>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</si>
  <si>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</si>
  <si>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</si>
  <si>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</si>
  <si>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</si>
  <si>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</si>
  <si>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</si>
  <si>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</si>
  <si>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</si>
  <si>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</si>
  <si>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</si>
  <si>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</si>
  <si>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</si>
  <si>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</si>
  <si>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</si>
  <si>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</si>
  <si>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</si>
  <si>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</si>
  <si>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</si>
  <si>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</si>
  <si>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</si>
  <si>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</si>
  <si>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</si>
  <si>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</si>
  <si>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</si>
  <si>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</si>
  <si>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</si>
  <si>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</si>
  <si>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</si>
  <si>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</si>
  <si>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</si>
  <si>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</si>
  <si>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</si>
  <si>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</si>
  <si>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</si>
  <si>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</si>
  <si>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</si>
  <si>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</si>
  <si>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</si>
  <si>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</si>
  <si>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</si>
  <si>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</si>
  <si>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</si>
  <si>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</si>
  <si>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</si>
  <si>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</si>
  <si>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</si>
  <si>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</si>
  <si>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</si>
  <si>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</si>
  <si>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</si>
  <si>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</si>
  <si>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</si>
  <si>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</si>
  <si>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</si>
  <si>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</si>
  <si>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</si>
  <si>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</si>
  <si>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</si>
  <si>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</si>
  <si>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</si>
  <si>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</si>
  <si>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</si>
  <si>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</si>
  <si>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</si>
  <si>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</si>
  <si>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</si>
  <si>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</si>
  <si>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</si>
  <si>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</si>
  <si>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</si>
  <si>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</si>
  <si>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</si>
  <si>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</si>
  <si>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</si>
  <si>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</si>
  <si>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</si>
  <si>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</si>
  <si>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</si>
  <si>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</si>
  <si>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</si>
  <si>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</si>
  <si>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</si>
  <si>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</si>
  <si>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</si>
  <si>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</si>
  <si>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</si>
  <si>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</si>
  <si>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</si>
  <si>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</si>
  <si>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</si>
  <si>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</si>
  <si>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</si>
  <si>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</si>
  <si>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</si>
  <si>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</si>
  <si>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</si>
  <si>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</si>
  <si>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</si>
  <si>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</si>
  <si>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</si>
  <si>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</si>
  <si>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</si>
  <si>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</si>
  <si>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</si>
  <si>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</si>
  <si>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</si>
  <si>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</si>
  <si>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</si>
  <si>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</si>
  <si>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</si>
  <si>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</si>
  <si>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</si>
  <si>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</si>
  <si>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</si>
  <si>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</si>
  <si>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</si>
  <si>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</si>
  <si>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</si>
  <si>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</si>
  <si>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</si>
  <si>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</si>
  <si>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</si>
  <si>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</si>
  <si>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</si>
  <si>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</si>
  <si>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</si>
  <si>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</si>
  <si>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</si>
  <si>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</si>
  <si>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</si>
  <si>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</si>
  <si>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</si>
  <si>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</si>
  <si>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</si>
  <si>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</si>
  <si>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</si>
  <si>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</si>
  <si>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</si>
  <si>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</si>
  <si>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</si>
  <si>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</si>
  <si>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</si>
  <si>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</si>
  <si>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</si>
  <si>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</si>
  <si>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</si>
  <si>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</si>
  <si>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</si>
  <si>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</si>
  <si>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</si>
  <si>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</si>
  <si>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</si>
  <si>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</si>
  <si>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</si>
  <si>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</si>
  <si>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</si>
  <si>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</si>
  <si>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</si>
  <si>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</si>
  <si>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</si>
  <si>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</si>
  <si>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</si>
  <si>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</si>
  <si>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</si>
  <si>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</si>
  <si>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</si>
  <si>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</si>
  <si>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</si>
  <si>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</si>
  <si>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</si>
  <si>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</si>
  <si>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</si>
  <si>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</si>
  <si>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</si>
  <si>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</si>
  <si>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</si>
  <si>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</si>
  <si>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</si>
  <si>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</si>
  <si>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</si>
  <si>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</si>
  <si>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</si>
  <si>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</si>
  <si>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</si>
  <si>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</si>
  <si>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</si>
  <si>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</si>
  <si>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</si>
  <si>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</si>
  <si>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</si>
  <si>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</si>
  <si>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</si>
  <si>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</si>
  <si>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</si>
  <si>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</si>
  <si>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</si>
  <si>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</si>
  <si>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</si>
  <si>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</si>
  <si>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</si>
  <si>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</si>
  <si>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</si>
  <si>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</si>
  <si>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</si>
  <si>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</si>
  <si>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</si>
  <si>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</si>
  <si>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</si>
  <si>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</si>
  <si>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</si>
  <si>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</si>
  <si>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</si>
  <si>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</si>
  <si>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</si>
  <si>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</si>
  <si>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</si>
  <si>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</si>
  <si>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</si>
  <si>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</si>
  <si>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</si>
  <si>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</si>
  <si>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</si>
  <si>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</si>
  <si>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</si>
  <si>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</si>
  <si>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</si>
  <si>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</si>
  <si>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</si>
  <si>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</si>
  <si>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</si>
  <si>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</si>
  <si>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</si>
  <si>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</si>
  <si>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</si>
  <si>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</si>
  <si>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</si>
  <si>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</si>
  <si>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</si>
  <si>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</si>
  <si>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</si>
  <si>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</si>
  <si>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</si>
  <si>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</si>
  <si>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</si>
  <si>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</si>
  <si>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</si>
  <si>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</si>
  <si>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</si>
  <si>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</si>
  <si>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</si>
  <si>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</si>
  <si>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</si>
  <si>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</si>
  <si>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</si>
  <si>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</si>
  <si>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</si>
  <si>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</si>
  <si>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</si>
  <si>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</si>
  <si>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</si>
  <si>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</si>
  <si>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</si>
  <si>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</si>
  <si>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</si>
  <si>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</si>
  <si>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</si>
  <si>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</si>
  <si>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</si>
  <si>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</si>
  <si>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</si>
  <si>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</si>
  <si>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</si>
  <si>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</si>
  <si>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</si>
  <si>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</si>
  <si>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</si>
  <si>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</si>
  <si>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</si>
  <si>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</si>
  <si>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</si>
  <si>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</si>
  <si>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</si>
  <si>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</si>
  <si>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</si>
  <si>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</si>
  <si>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</si>
  <si>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</si>
  <si>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</si>
  <si>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</si>
  <si>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</si>
  <si>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</si>
  <si>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</si>
  <si>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</si>
  <si>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</si>
  <si>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</si>
  <si>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</si>
  <si>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</si>
  <si>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</si>
  <si>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</si>
  <si>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</si>
  <si>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</si>
  <si>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</si>
  <si>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</si>
  <si>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</si>
  <si>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</si>
  <si>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</si>
  <si>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</si>
  <si>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</si>
  <si>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</si>
  <si>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</si>
  <si>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</si>
  <si>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</si>
  <si>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</si>
  <si>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</si>
  <si>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</si>
  <si>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</si>
  <si>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</si>
  <si>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</si>
  <si>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</si>
  <si>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</si>
  <si>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</si>
  <si>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</si>
  <si>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</si>
  <si>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</si>
  <si>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</si>
  <si>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</si>
  <si>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</si>
  <si>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</si>
  <si>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</si>
  <si>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</si>
  <si>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</si>
  <si>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</si>
  <si>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</si>
  <si>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</si>
  <si>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</si>
  <si>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</si>
  <si>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</si>
  <si>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</si>
  <si>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</si>
  <si>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</si>
  <si>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</si>
  <si>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</si>
  <si>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</si>
  <si>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</si>
  <si>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</si>
  <si>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</si>
  <si>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</si>
  <si>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</si>
  <si>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</si>
  <si>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</si>
  <si>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</si>
  <si>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</si>
  <si>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</si>
  <si>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</si>
  <si>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</si>
  <si>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</si>
  <si>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</si>
  <si>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</si>
  <si>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</si>
  <si>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</si>
  <si>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</si>
  <si>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</si>
  <si>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</si>
  <si>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</si>
  <si>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</si>
  <si>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</si>
  <si>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</si>
  <si>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</si>
  <si>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</si>
  <si>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</si>
  <si>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</si>
  <si>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</si>
  <si>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</si>
  <si>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</si>
  <si>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</si>
  <si>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</si>
  <si>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</si>
  <si>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</si>
  <si>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</si>
  <si>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</si>
  <si>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</si>
  <si>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</si>
  <si>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</si>
  <si>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</si>
  <si>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</si>
  <si>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</si>
  <si>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</si>
  <si>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</si>
  <si>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</si>
  <si>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</si>
  <si>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</si>
  <si>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</si>
  <si>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</si>
  <si>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</si>
  <si>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</si>
  <si>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</si>
  <si>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</si>
  <si>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</si>
  <si>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</si>
  <si>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</si>
  <si>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</si>
  <si>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</si>
  <si>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</si>
  <si>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</si>
  <si>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</si>
  <si>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</si>
  <si>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</si>
  <si>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</si>
  <si>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</si>
  <si>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</si>
  <si>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</si>
  <si>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</si>
  <si>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</si>
  <si>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</si>
  <si>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</si>
  <si>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</si>
  <si>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</si>
  <si>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</si>
  <si>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</si>
  <si>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</si>
  <si>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</si>
  <si>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</si>
  <si>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</si>
  <si>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</si>
  <si>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</si>
  <si>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</si>
  <si>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</si>
  <si>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</si>
  <si>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</si>
  <si>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</si>
  <si>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</si>
  <si>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</si>
  <si>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</si>
  <si>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</si>
  <si>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</si>
  <si>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</si>
  <si>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</si>
  <si>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</si>
  <si>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</si>
  <si>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</si>
  <si>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</si>
  <si>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</si>
  <si>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</si>
  <si>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</si>
  <si>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</si>
  <si>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</si>
  <si>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</si>
  <si>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</si>
  <si>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</si>
  <si>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</si>
  <si>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</si>
  <si>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</si>
  <si>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</si>
  <si>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</si>
  <si>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</si>
  <si>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</si>
  <si>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</si>
  <si>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</si>
  <si>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</si>
  <si>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</si>
  <si>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</si>
  <si>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</si>
  <si>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</si>
  <si>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</si>
  <si>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</si>
  <si>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</si>
  <si>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</si>
  <si>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</si>
  <si>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</si>
  <si>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</si>
  <si>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</si>
  <si>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</si>
  <si>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</si>
  <si>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</si>
  <si>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</si>
  <si>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</si>
  <si>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</si>
  <si>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</si>
  <si>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</si>
  <si>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</si>
  <si>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</si>
  <si>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</si>
  <si>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</si>
  <si>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</si>
  <si>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</si>
  <si>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</si>
  <si>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</si>
  <si>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</si>
  <si>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</si>
  <si>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</si>
  <si>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</si>
  <si>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</si>
  <si>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</si>
  <si>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</si>
  <si>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</si>
  <si>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</si>
  <si>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</si>
  <si>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</si>
  <si>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</si>
  <si>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</si>
  <si>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</si>
  <si>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</si>
  <si>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</si>
  <si>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</si>
  <si>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</si>
  <si>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</si>
  <si>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</si>
  <si>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</si>
  <si>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</si>
  <si>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</si>
  <si>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</si>
  <si>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</si>
  <si>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</si>
  <si>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</si>
  <si>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</si>
  <si>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</si>
  <si>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</si>
  <si>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</si>
  <si>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</si>
  <si>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</si>
  <si>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</si>
  <si>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</si>
  <si>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</si>
  <si>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</si>
  <si>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</si>
  <si>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</si>
  <si>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</si>
  <si>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</si>
  <si>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</si>
  <si>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</si>
  <si>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</si>
  <si>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</si>
  <si>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</si>
  <si>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</si>
  <si>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</si>
  <si>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</si>
  <si>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</si>
  <si>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</si>
  <si>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</si>
  <si>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</si>
  <si>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</si>
  <si>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</si>
  <si>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</si>
  <si>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</si>
  <si>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</si>
  <si>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</si>
  <si>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</si>
  <si>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</si>
  <si>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</si>
  <si>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</si>
  <si>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</si>
  <si>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</si>
  <si>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</si>
  <si>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</si>
  <si>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</si>
  <si>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</si>
  <si>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</si>
  <si>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</si>
  <si>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</si>
  <si>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</si>
  <si>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</si>
  <si>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</si>
  <si>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</si>
  <si>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</si>
  <si>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</si>
  <si>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</si>
  <si>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</si>
  <si>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</si>
  <si>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</si>
  <si>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</si>
  <si>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</si>
  <si>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</si>
  <si>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</si>
  <si>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</si>
  <si>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</si>
  <si>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</si>
  <si>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</si>
  <si>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</si>
  <si>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</si>
  <si>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</si>
  <si>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</si>
  <si>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</si>
  <si>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</si>
  <si>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</si>
  <si>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</si>
  <si>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</si>
  <si>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</si>
  <si>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</si>
  <si>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</si>
  <si>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</si>
  <si>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</si>
  <si>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</si>
  <si>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</si>
  <si>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</si>
  <si>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</si>
  <si>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</si>
  <si>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</si>
  <si>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</si>
  <si>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</si>
  <si>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</si>
  <si>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</si>
  <si>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</si>
  <si>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</si>
  <si>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</si>
  <si>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</si>
  <si>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</si>
  <si>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</si>
  <si>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</si>
  <si>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</si>
  <si>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</si>
  <si>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</si>
  <si>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</si>
  <si>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</si>
  <si>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</si>
  <si>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</si>
  <si>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</si>
  <si>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</si>
  <si>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</si>
  <si>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</si>
  <si>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</si>
  <si>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</si>
  <si>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</si>
  <si>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</si>
  <si>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</si>
  <si>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</si>
  <si>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</si>
  <si>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</si>
  <si>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</si>
  <si>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</si>
  <si>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</si>
  <si>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</si>
  <si>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</si>
  <si>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</si>
  <si>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</si>
  <si>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</si>
  <si>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</si>
  <si>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</si>
  <si>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</si>
  <si>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</si>
  <si>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</si>
  <si>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</si>
  <si>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</si>
  <si>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</si>
  <si>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</si>
  <si>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</si>
  <si>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</si>
  <si>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</si>
  <si>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</si>
  <si>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</si>
  <si>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</si>
  <si>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</si>
  <si>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</si>
  <si>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</si>
  <si>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</si>
  <si>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</si>
  <si>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</si>
  <si>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</si>
  <si>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</si>
  <si>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</si>
  <si>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</si>
  <si>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</si>
  <si>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</si>
  <si>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</si>
  <si>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</si>
  <si>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</si>
  <si>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</si>
  <si>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</si>
  <si>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</si>
  <si>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</si>
  <si>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</si>
  <si>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</si>
  <si>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</si>
  <si>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</si>
  <si>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</si>
  <si>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</si>
  <si>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</si>
  <si>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</si>
  <si>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</si>
  <si>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</si>
  <si>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</si>
  <si>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</si>
  <si>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</si>
  <si>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</si>
  <si>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</si>
  <si>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</si>
  <si>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</si>
  <si>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</si>
  <si>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</si>
  <si>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</si>
  <si>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</si>
  <si>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</si>
  <si>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</si>
  <si>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</si>
  <si>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</si>
  <si>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</si>
  <si>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</si>
  <si>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</si>
  <si>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</si>
  <si>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</si>
  <si>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</si>
  <si>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</si>
  <si>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</si>
  <si>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</si>
  <si>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</si>
  <si>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</si>
  <si>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</si>
  <si>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</si>
  <si>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</si>
  <si>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</si>
  <si>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</si>
  <si>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</si>
  <si>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</si>
  <si>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</si>
  <si>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</si>
  <si>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</si>
  <si>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</si>
  <si>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</si>
  <si>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</si>
  <si>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</si>
  <si>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</si>
  <si>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</si>
  <si>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</si>
  <si>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</si>
  <si>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</si>
  <si>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</si>
  <si>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</si>
  <si>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</si>
  <si>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</si>
  <si>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</si>
  <si>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</si>
  <si>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</si>
  <si>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</si>
  <si>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</si>
  <si>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</si>
  <si>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</si>
  <si>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</si>
  <si>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</si>
  <si>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</si>
  <si>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</si>
  <si>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</si>
  <si>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</si>
  <si>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</si>
  <si>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</si>
  <si>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</si>
  <si>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</si>
  <si>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</si>
  <si>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</si>
  <si>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</si>
  <si>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</si>
  <si>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</si>
  <si>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</si>
  <si>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</si>
  <si>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</si>
  <si>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</si>
  <si>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</si>
  <si>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</si>
  <si>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</si>
  <si>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</si>
  <si>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</si>
  <si>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</si>
  <si>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</si>
  <si>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</si>
  <si>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</si>
  <si>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</si>
  <si>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</si>
  <si>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</si>
  <si>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</si>
  <si>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</si>
  <si>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</si>
  <si>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</si>
  <si>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</si>
  <si>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</si>
  <si>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</si>
  <si>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</si>
  <si>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</si>
  <si>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</si>
  <si>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</si>
  <si>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</si>
  <si>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</si>
  <si>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</si>
  <si>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</si>
  <si>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</si>
  <si>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</si>
  <si>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</si>
  <si>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</si>
  <si>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</si>
  <si>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</si>
  <si>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</si>
  <si>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</si>
  <si>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</si>
  <si>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</si>
  <si>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</si>
  <si>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</si>
  <si>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</si>
  <si>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</si>
  <si>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</si>
  <si>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</si>
  <si>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</si>
  <si>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</si>
  <si>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</si>
  <si>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</si>
  <si>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</si>
  <si>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</si>
  <si>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</si>
  <si>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</si>
  <si>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</si>
  <si>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</si>
  <si>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</si>
  <si>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</si>
  <si>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</si>
  <si>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</si>
  <si>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</si>
  <si>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</si>
  <si>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</si>
  <si>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</si>
  <si>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</si>
  <si>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</si>
  <si>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</si>
  <si>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</si>
  <si>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</si>
  <si>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</si>
  <si>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</si>
  <si>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</si>
  <si>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</si>
  <si>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</si>
  <si>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</si>
  <si>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</si>
  <si>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</si>
  <si>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</si>
  <si>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</si>
  <si>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</si>
  <si>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</si>
  <si>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</si>
  <si>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</si>
  <si>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</si>
  <si>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</si>
  <si>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</si>
  <si>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</si>
  <si>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</si>
  <si>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</si>
  <si>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</si>
  <si>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</si>
  <si>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</si>
  <si>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</si>
  <si>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</si>
  <si>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</si>
  <si>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</si>
  <si>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</si>
  <si>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</si>
  <si>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</si>
  <si>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</si>
  <si>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</si>
  <si>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</si>
  <si>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</si>
  <si>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</si>
  <si>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</si>
  <si>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</si>
  <si>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</si>
  <si>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</si>
  <si>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</si>
  <si>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</si>
  <si>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</si>
  <si>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</si>
  <si>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</si>
  <si>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</si>
  <si>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</si>
  <si>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</si>
  <si>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</si>
  <si>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</si>
  <si>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</si>
  <si>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</si>
  <si>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</si>
  <si>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</si>
  <si>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</si>
  <si>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</si>
  <si>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</si>
  <si>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</si>
  <si>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</si>
  <si>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</si>
  <si>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</si>
  <si>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</si>
  <si>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</si>
  <si>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</si>
  <si>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</si>
  <si>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</si>
  <si>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</si>
  <si>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</si>
  <si>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</si>
  <si>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</si>
  <si>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</si>
  <si>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</si>
  <si>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</si>
  <si>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</si>
  <si>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</si>
  <si>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</si>
  <si>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</si>
  <si>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</si>
  <si>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</si>
  <si>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</si>
  <si>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</si>
  <si>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</si>
  <si>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</si>
  <si>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</si>
  <si>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</si>
  <si>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</si>
  <si>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</si>
  <si>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</si>
  <si>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</si>
  <si>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</si>
  <si>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</si>
  <si>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</si>
  <si>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</si>
  <si>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</si>
  <si>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</si>
  <si>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</si>
  <si>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</si>
  <si>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</si>
  <si>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</si>
  <si>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</si>
  <si>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</si>
  <si>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</si>
  <si>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</si>
  <si>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</si>
  <si>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</si>
  <si>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</si>
  <si>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</si>
  <si>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</si>
  <si>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</si>
  <si>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</si>
  <si>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</si>
  <si>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</si>
  <si>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</si>
  <si>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</si>
  <si>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</si>
  <si>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</si>
  <si>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</si>
  <si>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</si>
  <si>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</si>
  <si>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</si>
  <si>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</si>
  <si>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</si>
  <si>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</si>
  <si>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</si>
  <si>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</si>
  <si>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</si>
  <si>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</si>
  <si>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</si>
  <si>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</si>
  <si>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</si>
  <si>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</si>
  <si>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</si>
  <si>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</si>
  <si>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</si>
  <si>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</si>
  <si>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</si>
  <si>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</si>
  <si>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</si>
  <si>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</si>
  <si>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</si>
  <si>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</si>
  <si>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</si>
  <si>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</si>
  <si>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</si>
  <si>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</si>
  <si>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</si>
  <si>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</si>
  <si>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</si>
  <si>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</si>
  <si>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</si>
  <si>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</si>
  <si>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</si>
  <si>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</si>
  <si>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</si>
  <si>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</si>
  <si>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</si>
  <si>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</si>
  <si>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</si>
  <si>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</si>
  <si>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</si>
  <si>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</si>
  <si>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</si>
  <si>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</si>
  <si>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</si>
  <si>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</si>
  <si>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</si>
  <si>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</si>
  <si>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</si>
  <si>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</si>
  <si>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</si>
  <si>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</si>
  <si>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</si>
  <si>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</si>
  <si>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</si>
  <si>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</si>
  <si>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</si>
  <si>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</si>
  <si>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</si>
  <si>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</si>
  <si>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</si>
  <si>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</si>
  <si>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</si>
  <si>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</si>
  <si>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</si>
  <si>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</si>
  <si>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</si>
  <si>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</si>
  <si>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</si>
  <si>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</si>
  <si>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</si>
  <si>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</si>
  <si>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</si>
  <si>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</si>
  <si>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</si>
  <si>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</si>
  <si>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</si>
  <si>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</si>
  <si>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</si>
  <si>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</si>
  <si>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</si>
  <si>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</si>
  <si>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</si>
  <si>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</si>
  <si>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</si>
  <si>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</si>
  <si>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</si>
  <si>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</si>
  <si>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</si>
  <si>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</si>
  <si>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</si>
  <si>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</si>
  <si>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</si>
  <si>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</si>
  <si>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</si>
  <si>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</si>
  <si>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</si>
  <si>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</si>
  <si>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</si>
  <si>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</si>
  <si>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</si>
  <si>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</si>
  <si>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</si>
  <si>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</si>
  <si>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</si>
  <si>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</si>
  <si>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</si>
  <si>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</si>
  <si>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</si>
  <si>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</si>
  <si>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</si>
  <si>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</si>
  <si>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</si>
  <si>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</si>
  <si>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</si>
  <si>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</si>
  <si>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</si>
  <si>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</si>
  <si>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</si>
  <si>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</si>
  <si>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</si>
  <si>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</si>
  <si>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</si>
  <si>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</si>
  <si>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</si>
  <si>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</si>
  <si>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</si>
  <si>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</si>
  <si>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</si>
  <si>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</si>
  <si>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</si>
  <si>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</si>
  <si>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</si>
  <si>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</si>
  <si>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</si>
  <si>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</si>
  <si>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</si>
  <si>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</si>
  <si>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</si>
  <si>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</si>
  <si>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</si>
  <si>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</si>
  <si>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</si>
  <si>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</si>
  <si>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</si>
  <si>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</si>
  <si>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</si>
  <si>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</si>
  <si>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</si>
  <si>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</si>
  <si>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</si>
  <si>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</si>
  <si>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</si>
  <si>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</si>
  <si>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</si>
  <si>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</si>
  <si>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</si>
  <si>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</si>
  <si>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</si>
  <si>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</si>
  <si>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</si>
  <si>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</si>
  <si>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</si>
  <si>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</si>
  <si>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</si>
  <si>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</si>
  <si>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</si>
  <si>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</si>
  <si>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</si>
  <si>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</si>
  <si>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</si>
  <si>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</si>
  <si>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</si>
  <si>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</si>
  <si>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</si>
  <si>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</si>
  <si>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</si>
  <si>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</si>
  <si>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</si>
  <si>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</si>
  <si>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</si>
  <si>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</si>
  <si>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</si>
  <si>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</si>
  <si>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</si>
  <si>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</si>
  <si>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</si>
  <si>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</si>
  <si>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</si>
  <si>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</si>
  <si>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</si>
  <si>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</si>
  <si>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</si>
  <si>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</si>
  <si>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</si>
  <si>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</si>
  <si>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</si>
  <si>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</si>
  <si>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</si>
  <si>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</si>
  <si>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</si>
  <si>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</si>
  <si>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</si>
  <si>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</si>
  <si>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</si>
  <si>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</si>
  <si>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</si>
  <si>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</si>
  <si>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</si>
  <si>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</si>
  <si>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</si>
  <si>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</si>
  <si>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</si>
  <si>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</si>
  <si>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</si>
  <si>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</si>
  <si>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</si>
  <si>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</si>
  <si>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</si>
  <si>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</si>
  <si>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</si>
  <si>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</si>
  <si>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</si>
  <si>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</si>
  <si>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</si>
  <si>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</si>
  <si>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</si>
  <si>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</si>
  <si>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</si>
  <si>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</si>
  <si>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</si>
  <si>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</si>
  <si>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</si>
  <si>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</si>
  <si>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</si>
  <si>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</si>
  <si>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</si>
  <si>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</si>
  <si>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</si>
  <si>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</si>
  <si>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</si>
  <si>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</si>
  <si>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</si>
  <si>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</si>
  <si>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</si>
  <si>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</si>
  <si>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</si>
  <si>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</si>
  <si>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</si>
  <si>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</si>
  <si>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</si>
  <si>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</si>
  <si>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</si>
  <si>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</si>
  <si>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</si>
  <si>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</si>
  <si>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</si>
  <si>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</si>
  <si>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</si>
  <si>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</si>
  <si>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</si>
  <si>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</si>
  <si>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</si>
  <si>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</si>
  <si>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</si>
  <si>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</si>
  <si>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</si>
  <si>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</si>
  <si>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</si>
  <si>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</si>
  <si>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</si>
  <si>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</si>
  <si>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</si>
  <si>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</si>
  <si>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</si>
  <si>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</si>
  <si>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</si>
  <si>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</si>
  <si>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</si>
  <si>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</si>
  <si>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</si>
  <si>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</si>
  <si>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</si>
  <si>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</si>
  <si>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</si>
  <si>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</si>
  <si>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</si>
  <si>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</si>
  <si>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</si>
  <si>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</si>
  <si>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</si>
  <si>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</si>
  <si>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</si>
  <si>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</si>
  <si>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</si>
  <si>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</si>
  <si>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</si>
  <si>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</si>
  <si>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</si>
  <si>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</si>
  <si>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</si>
  <si>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</si>
  <si>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</si>
  <si>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</si>
  <si>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</si>
  <si>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</si>
  <si>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</si>
  <si>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</si>
  <si>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</si>
  <si>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</si>
  <si>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</si>
  <si>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</si>
  <si>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</si>
  <si>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</si>
  <si>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</si>
  <si>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</si>
  <si>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</si>
  <si>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</si>
  <si>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</si>
  <si>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</si>
  <si>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</si>
  <si>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</si>
  <si>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</si>
  <si>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</si>
  <si>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</si>
  <si>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</si>
  <si>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</si>
  <si>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</si>
  <si>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</si>
  <si>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</si>
  <si>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</si>
  <si>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</si>
  <si>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</si>
  <si>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</si>
  <si>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</si>
  <si>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</si>
  <si>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</si>
  <si>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</si>
  <si>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</si>
  <si>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</si>
  <si>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</si>
  <si>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</si>
  <si>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</si>
  <si>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</si>
  <si>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</si>
  <si>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</si>
  <si>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</si>
  <si>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</si>
  <si>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</si>
  <si>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</si>
  <si>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</si>
  <si>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</si>
  <si>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</si>
  <si>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</si>
  <si>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</si>
  <si>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</si>
  <si>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</si>
  <si>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</si>
  <si>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</si>
  <si>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</si>
  <si>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</si>
  <si>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</si>
  <si>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</si>
  <si>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</si>
  <si>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</si>
  <si>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</si>
  <si>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</si>
  <si>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</si>
  <si>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</si>
  <si>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</si>
  <si>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</si>
  <si>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</si>
  <si>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</si>
  <si>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</si>
  <si>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</si>
  <si>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</si>
  <si>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</si>
  <si>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</si>
  <si>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</si>
  <si>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</si>
  <si>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</si>
  <si>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</si>
  <si>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</si>
  <si>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</si>
  <si>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</si>
  <si>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</si>
  <si>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</si>
  <si>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</si>
  <si>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</si>
  <si>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</si>
  <si>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</si>
  <si>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</si>
  <si>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</si>
  <si>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</si>
  <si>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</si>
  <si>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</si>
  <si>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</si>
  <si>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</si>
  <si>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</si>
  <si>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</si>
  <si>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</si>
  <si>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</si>
  <si>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</si>
  <si>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</si>
  <si>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</si>
  <si>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</si>
  <si>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</si>
  <si>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</si>
  <si>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</si>
  <si>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</si>
  <si>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</si>
  <si>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</si>
  <si>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</si>
  <si>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</si>
  <si>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</si>
  <si>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</si>
  <si>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</si>
  <si>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</si>
  <si>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</si>
  <si>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</si>
  <si>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</si>
  <si>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</si>
  <si>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</si>
  <si>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</si>
  <si>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</si>
  <si>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</si>
  <si>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</si>
  <si>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</si>
  <si>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</si>
  <si>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</si>
  <si>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</si>
  <si>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</si>
  <si>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</si>
  <si>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</si>
  <si>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</si>
  <si>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</si>
  <si>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</si>
  <si>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</si>
  <si>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</si>
  <si>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</si>
  <si>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</si>
  <si>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</si>
  <si>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</si>
  <si>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</si>
  <si>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</si>
  <si>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</si>
  <si>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</si>
  <si>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</si>
  <si>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</si>
  <si>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</si>
  <si>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</si>
  <si>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</si>
  <si>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</si>
  <si>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</si>
  <si>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</si>
  <si>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</si>
  <si>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</si>
  <si>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</si>
  <si>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</si>
  <si>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</si>
  <si>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</si>
  <si>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</si>
  <si>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</si>
  <si>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</si>
  <si>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</si>
  <si>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</si>
  <si>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</si>
  <si>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</si>
  <si>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</si>
  <si>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</si>
  <si>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</si>
  <si>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</si>
  <si>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</si>
  <si>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</si>
  <si>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</si>
  <si>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</si>
  <si>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</si>
  <si>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</si>
  <si>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</si>
  <si>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</si>
  <si>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</si>
  <si>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</si>
  <si>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</si>
  <si>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</si>
  <si>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</si>
  <si>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</si>
  <si>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</si>
  <si>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</si>
  <si>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</si>
  <si>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</si>
  <si>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</si>
  <si>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</si>
  <si>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</si>
  <si>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</si>
  <si>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</si>
  <si>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</si>
  <si>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</si>
  <si>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</si>
  <si>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</si>
  <si>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</si>
  <si>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</si>
  <si>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</si>
  <si>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</si>
  <si>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</si>
  <si>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</si>
  <si>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</si>
  <si>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</si>
  <si>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</si>
  <si>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</si>
  <si>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</si>
  <si>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</si>
  <si>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</si>
  <si>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</si>
  <si>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</si>
  <si>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</si>
  <si>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</si>
  <si>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</si>
  <si>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</si>
  <si>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</si>
  <si>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</si>
  <si>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</si>
  <si>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</si>
  <si>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</si>
  <si>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</si>
  <si>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</si>
  <si>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</si>
  <si>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</si>
  <si>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</si>
  <si>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</si>
  <si>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</si>
  <si>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</si>
  <si>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</si>
  <si>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</si>
  <si>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</si>
  <si>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</si>
  <si>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</si>
  <si>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</si>
  <si>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</si>
  <si>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</si>
  <si>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</si>
  <si>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</si>
  <si>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</si>
  <si>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</si>
  <si>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</si>
  <si>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</si>
  <si>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</si>
  <si>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</si>
  <si>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</si>
  <si>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</si>
  <si>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</si>
  <si>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</si>
  <si>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</si>
  <si>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</si>
  <si>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</si>
  <si>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</si>
  <si>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</si>
  <si>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</si>
  <si>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</si>
  <si>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</si>
  <si>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</si>
  <si>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</si>
  <si>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</si>
  <si>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</si>
  <si>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</si>
  <si>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</si>
  <si>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</si>
  <si>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</si>
  <si>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</si>
  <si>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</si>
  <si>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</si>
  <si>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</si>
  <si>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</si>
  <si>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</si>
  <si>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</si>
  <si>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</si>
  <si>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</si>
  <si>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</si>
  <si>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</si>
  <si>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</si>
  <si>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</si>
  <si>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</si>
  <si>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</si>
  <si>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</si>
  <si>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</si>
  <si>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</si>
  <si>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</si>
  <si>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</si>
  <si>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</si>
  <si>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</si>
  <si>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</si>
  <si>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</si>
  <si>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</si>
  <si>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</si>
  <si>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</si>
  <si>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</si>
  <si>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</si>
  <si>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</si>
  <si>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</si>
  <si>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</si>
  <si>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</si>
  <si>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</si>
  <si>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</si>
  <si>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</si>
  <si>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</si>
  <si>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</si>
  <si>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</si>
  <si>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</si>
  <si>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</si>
  <si>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</si>
  <si>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</si>
  <si>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</si>
  <si>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</si>
  <si>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</si>
  <si>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</si>
  <si>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</si>
  <si>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</si>
  <si>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</si>
  <si>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</si>
  <si>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</si>
  <si>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</si>
  <si>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</si>
  <si>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</si>
  <si>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</si>
  <si>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</si>
  <si>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</si>
  <si>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</si>
  <si>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</si>
  <si>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</si>
  <si>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</si>
  <si>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</si>
  <si>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</si>
  <si>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</si>
  <si>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</si>
  <si>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</si>
  <si>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</si>
  <si>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</si>
  <si>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</si>
  <si>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</si>
  <si>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</si>
  <si>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</si>
  <si>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</si>
  <si>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</si>
  <si>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</si>
  <si>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</si>
  <si>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</si>
  <si>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</si>
  <si>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</si>
  <si>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</si>
  <si>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</si>
  <si>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</si>
  <si>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</si>
  <si>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</si>
  <si>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</si>
  <si>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</si>
  <si>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</si>
  <si>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</si>
  <si>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</si>
  <si>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</si>
  <si>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</si>
  <si>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</si>
  <si>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</si>
  <si>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</si>
  <si>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</si>
  <si>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</si>
  <si>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</si>
  <si>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</si>
  <si>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</si>
  <si>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</si>
  <si>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</si>
  <si>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</si>
  <si>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</si>
  <si>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</si>
  <si>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</si>
  <si>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</si>
  <si>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</si>
  <si>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</si>
  <si>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</si>
  <si>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</si>
  <si>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</si>
  <si>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</si>
  <si>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</si>
  <si>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</si>
  <si>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</si>
  <si>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</si>
  <si>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</si>
  <si>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</si>
  <si>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</si>
  <si>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</si>
  <si>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</si>
  <si>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</si>
  <si>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</si>
  <si>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</si>
  <si>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</si>
  <si>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</si>
  <si>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</si>
  <si>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</si>
  <si>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</si>
  <si>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</si>
  <si>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</si>
  <si>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</si>
  <si>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</si>
  <si>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</si>
  <si>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</si>
  <si>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</si>
  <si>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</si>
  <si>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</si>
  <si>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</si>
  <si>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</si>
  <si>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</si>
  <si>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</si>
  <si>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</si>
  <si>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</si>
  <si>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</si>
  <si>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</si>
  <si>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</si>
  <si>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</si>
  <si>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</si>
  <si>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</si>
  <si>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</si>
  <si>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</si>
  <si>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</si>
  <si>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</si>
  <si>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</si>
  <si>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</si>
  <si>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</si>
  <si>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</si>
  <si>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</si>
  <si>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</si>
  <si>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</si>
  <si>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</si>
  <si>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</si>
  <si>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</si>
  <si>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</si>
  <si>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</si>
  <si>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</si>
  <si>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</si>
  <si>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</si>
  <si>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</si>
  <si>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</si>
  <si>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</si>
  <si>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</si>
  <si>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</si>
  <si>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</si>
  <si>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</si>
  <si>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</si>
  <si>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</si>
  <si>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</si>
  <si>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</si>
  <si>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</si>
  <si>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</si>
  <si>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</si>
  <si>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</si>
  <si>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</si>
  <si>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</si>
  <si>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</si>
  <si>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</si>
  <si>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</si>
  <si>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</si>
  <si>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</si>
  <si>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</si>
  <si>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</si>
  <si>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</si>
  <si>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</si>
  <si>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</si>
  <si>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</si>
  <si>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</si>
  <si>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</si>
  <si>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</si>
  <si>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</si>
  <si>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</si>
  <si>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</si>
  <si>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</si>
  <si>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</si>
  <si>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</si>
  <si>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</si>
  <si>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</si>
  <si>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</si>
  <si>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</si>
  <si>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</si>
  <si>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</si>
  <si>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</si>
  <si>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</si>
  <si>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</si>
  <si>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</si>
  <si>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</si>
  <si>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</si>
  <si>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</si>
  <si>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</si>
  <si>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</si>
  <si>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</si>
  <si>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</si>
  <si>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</si>
  <si>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</si>
  <si>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</si>
  <si>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</si>
  <si>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</si>
  <si>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</si>
  <si>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</si>
  <si>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</si>
  <si>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</si>
  <si>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</si>
  <si>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</si>
  <si>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</si>
  <si>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</si>
  <si>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</si>
  <si>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</si>
  <si>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</si>
  <si>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</si>
  <si>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</si>
  <si>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</si>
  <si>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</si>
  <si>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</si>
  <si>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</si>
  <si>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</si>
  <si>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</si>
  <si>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</si>
  <si>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</si>
  <si>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</si>
  <si>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</si>
  <si>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</si>
  <si>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</si>
  <si>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</si>
  <si>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</si>
  <si>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</si>
  <si>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</si>
  <si>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</si>
  <si>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</si>
  <si>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</si>
  <si>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</si>
  <si>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</si>
  <si>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</si>
  <si>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</si>
  <si>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</si>
  <si>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</si>
  <si>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</si>
  <si>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</si>
  <si>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</si>
  <si>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</si>
  <si>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</si>
  <si>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</si>
  <si>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</si>
  <si>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</si>
  <si>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</si>
  <si>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</si>
  <si>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</si>
  <si>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</si>
  <si>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</si>
  <si>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</si>
  <si>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</si>
  <si>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</si>
  <si>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</si>
  <si>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</si>
  <si>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</si>
  <si>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</si>
  <si>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</si>
  <si>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</si>
  <si>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</si>
  <si>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</si>
  <si>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</si>
  <si>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</si>
  <si>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</si>
  <si>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</si>
  <si>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</si>
  <si>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</si>
  <si>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</si>
  <si>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</si>
  <si>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</si>
  <si>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</si>
  <si>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</si>
  <si>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</si>
  <si>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</si>
  <si>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</si>
  <si>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</si>
  <si>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</si>
  <si>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</si>
  <si>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</si>
  <si>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</si>
  <si>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</si>
  <si>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</si>
  <si>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</si>
  <si>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</si>
  <si>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</si>
  <si>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</si>
  <si>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</si>
  <si>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</si>
  <si>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</si>
  <si>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</si>
  <si>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</si>
  <si>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</si>
  <si>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</si>
  <si>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</si>
  <si>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</si>
  <si>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</si>
  <si>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</si>
  <si>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</si>
  <si>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</si>
  <si>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</si>
  <si>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</si>
  <si>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</si>
  <si>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</si>
  <si>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</si>
  <si>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</si>
  <si>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</si>
  <si>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</si>
  <si>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</si>
  <si>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</si>
  <si>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</si>
  <si>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</si>
  <si>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</si>
  <si>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</si>
  <si>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</si>
  <si>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</si>
  <si>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</si>
  <si>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</si>
  <si>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</si>
  <si>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</si>
  <si>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</si>
  <si>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</si>
  <si>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</si>
  <si>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</si>
  <si>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</si>
  <si>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</si>
  <si>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</si>
  <si>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</si>
  <si>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</si>
  <si>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</si>
  <si>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</si>
  <si>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</si>
  <si>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</si>
  <si>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</si>
  <si>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</si>
  <si>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</si>
  <si>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</si>
  <si>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</si>
  <si>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</si>
  <si>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</si>
  <si>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</si>
  <si>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</si>
  <si>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</si>
  <si>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</si>
  <si>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</si>
  <si>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</si>
  <si>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</si>
  <si>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</si>
  <si>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</si>
  <si>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</si>
  <si>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</si>
  <si>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</si>
  <si>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</si>
  <si>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</si>
  <si>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</si>
  <si>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</si>
  <si>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</si>
  <si>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</si>
  <si>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</si>
  <si>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</si>
  <si>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</si>
  <si>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</si>
  <si>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</si>
  <si>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</si>
  <si>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</si>
  <si>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</si>
  <si>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</si>
  <si>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</si>
  <si>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</si>
  <si>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</si>
  <si>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</si>
  <si>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</si>
  <si>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</si>
  <si>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</si>
  <si>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</si>
  <si>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</si>
  <si>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</si>
  <si>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</si>
  <si>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</si>
  <si>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</si>
  <si>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</si>
  <si>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</si>
  <si>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</si>
  <si>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</si>
  <si>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</si>
  <si>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</si>
  <si>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</si>
  <si>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</si>
  <si>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</si>
  <si>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</si>
  <si>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</si>
  <si>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</si>
  <si>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</si>
  <si>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</si>
  <si>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</si>
  <si>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</si>
  <si>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</si>
  <si>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</si>
  <si>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</si>
  <si>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</si>
  <si>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</si>
  <si>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</si>
  <si>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</si>
  <si>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</si>
  <si>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</si>
  <si>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</si>
  <si>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</si>
  <si>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</si>
  <si>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</si>
  <si>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</si>
  <si>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</si>
  <si>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</si>
  <si>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</si>
  <si>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</si>
  <si>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</si>
  <si>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</si>
  <si>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</si>
  <si>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</si>
  <si>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</si>
  <si>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</si>
  <si>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</si>
  <si>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</si>
  <si>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</si>
  <si>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</si>
  <si>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</si>
  <si>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</si>
  <si>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</si>
  <si>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</si>
  <si>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</si>
  <si>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</si>
  <si>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</si>
  <si>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</si>
  <si>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</si>
  <si>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</si>
  <si>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</si>
  <si>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</si>
  <si>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</si>
  <si>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</si>
  <si>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</si>
  <si>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</si>
  <si>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</si>
  <si>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</si>
  <si>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</si>
  <si>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</si>
  <si>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</si>
  <si>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</si>
  <si>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</si>
  <si>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</si>
  <si>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</si>
  <si>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</si>
  <si>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</si>
  <si>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</si>
  <si>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</si>
  <si>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</si>
  <si>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</si>
  <si>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</si>
  <si>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</si>
  <si>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</si>
  <si>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</si>
  <si>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</si>
  <si>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</si>
  <si>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</si>
  <si>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</si>
  <si>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</si>
  <si>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</si>
  <si>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</si>
  <si>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</si>
  <si>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</si>
  <si>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</si>
  <si>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</si>
  <si>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</si>
  <si>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</si>
  <si>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</si>
  <si>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</si>
  <si>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</si>
  <si>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</si>
  <si>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</si>
  <si>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</si>
  <si>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</si>
  <si>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</si>
  <si>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</si>
  <si>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</si>
  <si>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</si>
  <si>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</si>
  <si>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</si>
  <si>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</si>
  <si>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</si>
  <si>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</si>
  <si>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</si>
  <si>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</si>
  <si>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</si>
  <si>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</si>
  <si>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</si>
  <si>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</si>
  <si>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</si>
  <si>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</si>
  <si>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</si>
  <si>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</si>
  <si>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</si>
  <si>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</si>
  <si>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</si>
  <si>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</si>
  <si>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</si>
  <si>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</si>
  <si>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</si>
  <si>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</si>
  <si>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</si>
  <si>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</si>
  <si>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</si>
  <si>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</si>
  <si>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</si>
  <si>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</si>
  <si>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</si>
  <si>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</si>
  <si>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</si>
  <si>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</si>
  <si>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</si>
  <si>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</si>
  <si>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</si>
  <si>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</si>
  <si>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</si>
  <si>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</si>
  <si>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</si>
  <si>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</si>
  <si>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</si>
  <si>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</si>
  <si>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</si>
  <si>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</si>
  <si>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</si>
  <si>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</si>
  <si>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</si>
  <si>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</si>
  <si>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</si>
  <si>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</si>
  <si>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</si>
  <si>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</si>
  <si>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</si>
  <si>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</si>
  <si>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</si>
  <si>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</si>
  <si>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</si>
  <si>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</si>
  <si>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</si>
  <si>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</si>
  <si>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</si>
  <si>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</si>
  <si>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</si>
  <si>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</si>
  <si>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</si>
  <si>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</si>
  <si>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</si>
  <si>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</si>
  <si>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</si>
  <si>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</si>
  <si>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</si>
  <si>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</si>
  <si>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</si>
  <si>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</si>
  <si>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</si>
  <si>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</si>
  <si>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</si>
  <si>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</si>
  <si>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</si>
  <si>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</si>
  <si>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</si>
  <si>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</si>
  <si>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</si>
  <si>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</si>
  <si>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</si>
  <si>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</si>
  <si>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</si>
  <si>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</si>
  <si>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</si>
  <si>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</si>
  <si>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</si>
  <si>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</si>
  <si>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</si>
  <si>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</si>
  <si>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</si>
  <si>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</si>
  <si>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</si>
  <si>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</si>
  <si>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</si>
  <si>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</si>
  <si>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</si>
  <si>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</si>
  <si>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</si>
  <si>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</si>
  <si>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</si>
  <si>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</si>
  <si>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</si>
  <si>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</si>
  <si>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</si>
  <si>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</si>
  <si>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</si>
  <si>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</si>
  <si>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</si>
  <si>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</si>
  <si>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</si>
  <si>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</si>
  <si>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</si>
  <si>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</si>
  <si>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</si>
  <si>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</si>
  <si>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</si>
  <si>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</si>
  <si>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</si>
  <si>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</si>
  <si>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</si>
  <si>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</si>
  <si>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</si>
  <si>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</si>
  <si>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</si>
  <si>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</si>
  <si>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</si>
  <si>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</si>
  <si>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</si>
  <si>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</si>
  <si>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</si>
  <si>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</si>
  <si>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</si>
  <si>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</si>
  <si>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</si>
  <si>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</si>
  <si>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</si>
  <si>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</si>
  <si>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</si>
  <si>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</si>
  <si>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</si>
  <si>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</si>
  <si>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</si>
  <si>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</si>
  <si>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</si>
  <si>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</si>
  <si>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</si>
  <si>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</si>
  <si>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</si>
  <si>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</si>
  <si>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</si>
  <si>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</si>
  <si>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</si>
  <si>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</si>
  <si>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</si>
  <si>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</si>
  <si>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</si>
  <si>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</si>
  <si>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</si>
  <si>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</si>
  <si>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</si>
  <si>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</si>
  <si>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</si>
  <si>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</si>
  <si>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</si>
  <si>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</si>
  <si>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</si>
  <si>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</si>
  <si>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</si>
  <si>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</si>
  <si>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</si>
  <si>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</si>
  <si>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</si>
  <si>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</si>
  <si>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</si>
  <si>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</si>
  <si>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</si>
  <si>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</si>
  <si>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</si>
  <si>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</si>
  <si>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</si>
  <si>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</si>
  <si>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</si>
  <si>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</si>
  <si>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</si>
  <si>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</si>
  <si>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</si>
  <si>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</si>
  <si>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</si>
  <si>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</si>
  <si>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</si>
  <si>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</si>
  <si>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</si>
  <si>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</si>
  <si>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</si>
  <si>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</si>
  <si>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</si>
  <si>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</si>
  <si>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</si>
  <si>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</si>
  <si>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</si>
  <si>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</si>
  <si>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</si>
  <si>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</si>
  <si>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</si>
  <si>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</si>
  <si>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</si>
  <si>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</si>
  <si>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</si>
  <si>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</si>
  <si>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</si>
  <si>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</si>
  <si>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</si>
  <si>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</si>
  <si>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</si>
  <si>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</si>
  <si>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</si>
  <si>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</si>
  <si>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</si>
  <si>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</si>
  <si>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</si>
  <si>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</si>
  <si>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</si>
  <si>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</si>
  <si>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</si>
  <si>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</si>
  <si>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</si>
  <si>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</si>
  <si>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</si>
  <si>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</si>
  <si>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</si>
  <si>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</si>
  <si>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</si>
  <si>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</si>
  <si>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</si>
  <si>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</si>
  <si>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</si>
  <si>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</si>
  <si>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</si>
  <si>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</si>
  <si>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</si>
  <si>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</si>
  <si>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</si>
  <si>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</si>
  <si>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</si>
  <si>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</si>
  <si>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</si>
  <si>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</si>
  <si>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</si>
  <si>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</si>
  <si>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</si>
  <si>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</si>
  <si>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</si>
  <si>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</si>
  <si>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</si>
  <si>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</si>
  <si>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</si>
  <si>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</si>
  <si>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</si>
  <si>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</si>
  <si>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</si>
  <si>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</si>
  <si>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</si>
  <si>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</si>
  <si>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</si>
  <si>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</si>
  <si>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</si>
  <si>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</si>
  <si>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</si>
  <si>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</si>
  <si>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</si>
  <si>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</si>
  <si>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</si>
  <si>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</si>
  <si>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</si>
  <si>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</si>
  <si>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</si>
  <si>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</si>
  <si>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</si>
  <si>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</si>
  <si>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</si>
  <si>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</si>
  <si>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</si>
  <si>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</si>
  <si>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</si>
  <si>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</si>
  <si>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</si>
  <si>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</si>
  <si>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</si>
  <si>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</si>
  <si>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</si>
  <si>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</si>
  <si>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</si>
  <si>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</si>
  <si>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</si>
  <si>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</si>
  <si>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</si>
  <si>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</si>
  <si>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</si>
  <si>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</si>
  <si>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</si>
  <si>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</si>
  <si>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</si>
  <si>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</si>
  <si>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</si>
  <si>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</si>
  <si>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</si>
  <si>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</si>
  <si>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</si>
  <si>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</si>
  <si>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</si>
  <si>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</si>
  <si>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</si>
  <si>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</si>
  <si>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</si>
  <si>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</si>
  <si>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</si>
  <si>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</si>
  <si>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</si>
  <si>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</si>
  <si>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</si>
  <si>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</si>
  <si>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</si>
  <si>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</si>
  <si>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</si>
  <si>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</si>
  <si>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</si>
  <si>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</si>
  <si>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</si>
  <si>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</si>
  <si>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</si>
  <si>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</si>
  <si>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</si>
  <si>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</si>
  <si>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</si>
  <si>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</si>
  <si>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</si>
  <si>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</si>
  <si>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</si>
  <si>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</si>
  <si>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</si>
  <si>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</si>
  <si>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</si>
  <si>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</si>
  <si>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</si>
  <si>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</si>
  <si>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</si>
  <si>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</si>
  <si>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</si>
  <si>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</si>
  <si>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</si>
  <si>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</si>
  <si>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</si>
  <si>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</si>
  <si>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</si>
  <si>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</si>
  <si>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</si>
  <si>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</si>
  <si>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</si>
  <si>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</si>
  <si>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</si>
  <si>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</si>
  <si>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</si>
  <si>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</si>
  <si>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</si>
  <si>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</si>
  <si>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</si>
  <si>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</si>
  <si>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</si>
  <si>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</si>
  <si>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</si>
  <si>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</si>
  <si>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</si>
  <si>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</si>
  <si>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</si>
  <si>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</si>
  <si>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</si>
  <si>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</si>
  <si>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</si>
  <si>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</si>
  <si>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</si>
  <si>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</si>
  <si>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</si>
  <si>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</si>
  <si>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</si>
  <si>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</si>
  <si>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</si>
  <si>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</si>
  <si>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</si>
  <si>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</si>
  <si>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</si>
  <si>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</si>
  <si>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</si>
  <si>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</si>
  <si>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</si>
  <si>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</si>
  <si>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</si>
  <si>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</si>
  <si>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</si>
  <si>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</si>
  <si>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</si>
  <si>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</si>
  <si>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</si>
  <si>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</si>
  <si>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</si>
  <si>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</si>
  <si>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</si>
  <si>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</si>
  <si>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</si>
  <si>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</si>
  <si>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</si>
  <si>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</si>
  <si>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</si>
  <si>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</si>
  <si>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</si>
  <si>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</si>
  <si>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</si>
  <si>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</si>
  <si>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</si>
  <si>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</si>
  <si>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</si>
  <si>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</si>
  <si>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</si>
  <si>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</si>
  <si>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</si>
  <si>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</si>
  <si>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</si>
  <si>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</si>
  <si>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</si>
  <si>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</si>
  <si>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</si>
  <si>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</si>
  <si>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</si>
  <si>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</si>
  <si>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</si>
  <si>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</si>
  <si>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</si>
  <si>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</si>
  <si>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</si>
  <si>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</si>
  <si>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</si>
  <si>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</si>
  <si>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</si>
  <si>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</si>
  <si>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</si>
  <si>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</si>
  <si>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</si>
  <si>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</si>
  <si>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</si>
  <si>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</si>
  <si>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</si>
  <si>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</si>
  <si>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</si>
  <si>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</si>
  <si>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</si>
  <si>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</si>
  <si>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</si>
  <si>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</si>
  <si>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</si>
  <si>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</si>
  <si>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</si>
  <si>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</si>
  <si>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</si>
  <si>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</si>
  <si>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</si>
  <si>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</si>
  <si>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</si>
  <si>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</si>
  <si>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</si>
  <si>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</si>
  <si>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</si>
  <si>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</si>
  <si>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</si>
  <si>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</si>
  <si>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</si>
  <si>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</si>
  <si>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</si>
  <si>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</si>
  <si>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</si>
  <si>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</si>
  <si>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</si>
  <si>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</si>
  <si>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</si>
  <si>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</si>
  <si>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</si>
  <si>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</si>
  <si>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</si>
  <si>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</si>
  <si>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</si>
  <si>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</si>
  <si>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</si>
  <si>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</si>
  <si>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</si>
  <si>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</si>
  <si>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</si>
  <si>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</si>
  <si>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</si>
  <si>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</si>
  <si>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</si>
  <si>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</si>
  <si>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</si>
  <si>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</si>
  <si>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</si>
  <si>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</si>
  <si>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</si>
  <si>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</si>
  <si>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</si>
  <si>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</si>
  <si>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</si>
  <si>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</si>
  <si>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</si>
  <si>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</si>
  <si>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</si>
  <si>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</si>
  <si>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</si>
  <si>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</si>
  <si>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</si>
  <si>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</si>
  <si>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</si>
  <si>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</si>
  <si>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</si>
  <si>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</si>
  <si>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</si>
  <si>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</si>
  <si>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</si>
  <si>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</si>
  <si>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</si>
  <si>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</si>
  <si>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</si>
  <si>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</si>
  <si>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</si>
  <si>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</si>
  <si>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</si>
  <si>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</si>
  <si>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</si>
  <si>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</si>
  <si>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</si>
  <si>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</si>
  <si>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</si>
  <si>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</si>
  <si>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</si>
  <si>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</si>
  <si>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</si>
  <si>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</si>
  <si>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</si>
  <si>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</si>
  <si>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</si>
  <si>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</si>
  <si>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</si>
  <si>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</si>
  <si>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</si>
  <si>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</si>
  <si>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</si>
  <si>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</si>
  <si>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</si>
  <si>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</si>
  <si>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</si>
  <si>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</si>
  <si>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</si>
  <si>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</si>
  <si>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</si>
  <si>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</si>
  <si>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</si>
  <si>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</si>
  <si>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</si>
  <si>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</si>
  <si>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</si>
  <si>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</si>
  <si>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</si>
  <si>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</si>
  <si>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</si>
  <si>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</si>
  <si>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</si>
  <si>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</si>
  <si>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</si>
  <si>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</si>
  <si>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</si>
  <si>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</si>
  <si>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</si>
  <si>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</si>
  <si>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</si>
  <si>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</si>
  <si>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</si>
  <si>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</si>
  <si>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</si>
  <si>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</si>
  <si>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</si>
  <si>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</si>
  <si>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</si>
  <si>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</si>
  <si>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</si>
  <si>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</si>
  <si>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</si>
  <si>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</si>
  <si>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</si>
  <si>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</si>
  <si>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</si>
  <si>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</si>
  <si>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</si>
  <si>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</si>
  <si>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</si>
  <si>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</si>
  <si>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</si>
  <si>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</si>
  <si>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</si>
  <si>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</si>
  <si>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</si>
  <si>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</si>
  <si>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</si>
  <si>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</si>
  <si>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</si>
  <si>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</si>
  <si>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</si>
  <si>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</si>
  <si>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</si>
  <si>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</si>
  <si>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</si>
  <si>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</si>
  <si>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</si>
  <si>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</si>
  <si>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</si>
  <si>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</si>
  <si>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</si>
  <si>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</si>
  <si>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</si>
  <si>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</si>
  <si>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</si>
  <si>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</si>
  <si>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</si>
  <si>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</si>
  <si>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</si>
  <si>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</si>
  <si>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</si>
  <si>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</si>
  <si>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</si>
  <si>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</si>
  <si>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</si>
  <si>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</si>
  <si>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</si>
  <si>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</si>
  <si>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</si>
  <si>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</si>
  <si>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</si>
  <si>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</si>
  <si>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</si>
  <si>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</si>
  <si>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</si>
  <si>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</si>
  <si>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</si>
  <si>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</si>
  <si>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</si>
  <si>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</si>
  <si>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</si>
  <si>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</si>
  <si>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</si>
  <si>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</si>
  <si>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</si>
  <si>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</si>
  <si>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</si>
  <si>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</si>
  <si>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</si>
  <si>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</si>
  <si>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</si>
  <si>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</si>
  <si>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</si>
  <si>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</si>
  <si>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</si>
  <si>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</si>
  <si>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</si>
  <si>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</si>
  <si>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</si>
  <si>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</si>
  <si>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</si>
  <si>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</si>
  <si>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</si>
  <si>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</si>
  <si>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</si>
  <si>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</si>
  <si>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</si>
  <si>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</si>
  <si>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</si>
  <si>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</si>
  <si>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</si>
  <si>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</si>
  <si>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</si>
  <si>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</si>
  <si>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</si>
  <si>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</si>
  <si>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</si>
  <si>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</si>
  <si>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</si>
  <si>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</si>
  <si>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</si>
  <si>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</si>
  <si>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</si>
  <si>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</si>
  <si>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</si>
  <si>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</si>
  <si>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</si>
  <si>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</si>
  <si>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</si>
  <si>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</si>
  <si>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</si>
  <si>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</si>
  <si>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</si>
  <si>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</si>
  <si>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</si>
  <si>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</si>
  <si>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</si>
  <si>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</si>
  <si>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</si>
  <si>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</si>
  <si>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</si>
  <si>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</si>
  <si>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</si>
  <si>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</si>
  <si>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</si>
  <si>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</si>
  <si>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</si>
  <si>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</si>
  <si>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</si>
  <si>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</si>
  <si>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</si>
  <si>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</si>
  <si>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</si>
  <si>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</si>
  <si>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</si>
  <si>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</si>
  <si>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</si>
  <si>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</si>
  <si>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</si>
  <si>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</si>
  <si>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</si>
  <si>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</si>
  <si>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</si>
  <si>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</si>
  <si>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</si>
  <si>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</si>
  <si>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</si>
  <si>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</si>
  <si>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</si>
  <si>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</si>
  <si>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</si>
  <si>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</si>
  <si>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</si>
  <si>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</si>
  <si>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</si>
  <si>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</si>
  <si>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</si>
  <si>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</si>
  <si>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</si>
  <si>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</si>
  <si>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</si>
  <si>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</si>
  <si>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</si>
  <si>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</si>
  <si>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</si>
  <si>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</si>
  <si>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</si>
  <si>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</si>
  <si>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</si>
  <si>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</si>
  <si>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</si>
  <si>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</si>
  <si>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</si>
  <si>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</si>
  <si>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</si>
  <si>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</si>
  <si>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</si>
  <si>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</si>
  <si>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</si>
  <si>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</si>
  <si>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</si>
  <si>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</si>
  <si>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</si>
  <si>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</si>
  <si>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</si>
  <si>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</si>
  <si>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</si>
  <si>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</si>
  <si>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</si>
  <si>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</si>
  <si>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</si>
  <si>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</si>
  <si>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</si>
  <si>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</si>
  <si>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</si>
  <si>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</si>
  <si>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</si>
  <si>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</si>
  <si>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</si>
  <si>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</si>
  <si>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</si>
  <si>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</si>
  <si>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</si>
  <si>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</si>
  <si>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</si>
  <si>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</si>
  <si>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</si>
  <si>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</si>
  <si>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</si>
  <si>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</si>
  <si>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</si>
  <si>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</si>
  <si>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</si>
  <si>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</si>
  <si>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</si>
  <si>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</si>
  <si>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</si>
  <si>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</si>
  <si>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</si>
  <si>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</si>
  <si>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</si>
  <si>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</si>
  <si>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</si>
  <si>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</si>
  <si>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</si>
  <si>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</si>
  <si>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</si>
  <si>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</si>
  <si>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</si>
  <si>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</si>
  <si>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</si>
  <si>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</si>
  <si>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</si>
  <si>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</si>
  <si>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</si>
  <si>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</si>
  <si>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</si>
  <si>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</si>
  <si>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</si>
  <si>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</si>
  <si>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</si>
  <si>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</si>
  <si>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</si>
  <si>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</si>
  <si>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</si>
  <si>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</si>
  <si>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</si>
  <si>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</si>
  <si>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</si>
  <si>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</si>
  <si>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</si>
  <si>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</si>
  <si>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</si>
  <si>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</si>
  <si>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</si>
  <si>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</si>
  <si>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</si>
  <si>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</si>
  <si>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</si>
  <si>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</si>
  <si>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</si>
  <si>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</si>
  <si>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</si>
  <si>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</si>
  <si>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</si>
  <si>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</si>
  <si>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</si>
  <si>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</si>
  <si>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</si>
  <si>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</si>
  <si>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</si>
  <si>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</si>
  <si>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</si>
  <si>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</si>
  <si>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</si>
  <si>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</si>
  <si>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</si>
  <si>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</si>
  <si>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</si>
  <si>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</si>
  <si>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</si>
  <si>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</si>
  <si>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</si>
  <si>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</si>
  <si>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</si>
  <si>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</si>
  <si>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</si>
  <si>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</si>
  <si>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</si>
  <si>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</si>
  <si>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</si>
  <si>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</si>
  <si>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</si>
  <si>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</si>
  <si>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</si>
  <si>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</si>
  <si>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</si>
  <si>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</si>
  <si>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</si>
  <si>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</si>
  <si>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</si>
  <si>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</si>
  <si>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</si>
  <si>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</si>
  <si>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</si>
  <si>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</si>
  <si>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</si>
  <si>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</si>
  <si>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</si>
  <si>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</si>
  <si>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</si>
  <si>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</si>
  <si>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</si>
  <si>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</si>
  <si>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</si>
  <si>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</si>
  <si>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</si>
  <si>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</si>
  <si>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</si>
  <si>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</si>
  <si>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</si>
  <si>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</si>
  <si>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</si>
  <si>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</si>
  <si>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</si>
  <si>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</si>
  <si>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</si>
  <si>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</si>
  <si>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</si>
  <si>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</si>
  <si>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</si>
  <si>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</si>
  <si>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</si>
  <si>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</si>
  <si>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</si>
  <si>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</si>
  <si>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</si>
  <si>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</si>
  <si>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</si>
  <si>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</si>
  <si>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</si>
  <si>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</si>
  <si>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</si>
  <si>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</si>
  <si>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</si>
  <si>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</si>
  <si>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</si>
  <si>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</si>
  <si>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</si>
  <si>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</si>
  <si>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</si>
  <si>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</si>
  <si>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</si>
  <si>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</si>
  <si>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</si>
  <si>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</si>
  <si>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</si>
  <si>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</si>
  <si>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</si>
  <si>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</si>
  <si>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</si>
  <si>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</si>
  <si>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</si>
  <si>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</si>
  <si>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</si>
  <si>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</si>
  <si>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</si>
  <si>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</si>
  <si>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</si>
  <si>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</si>
  <si>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</si>
  <si>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</si>
  <si>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</si>
  <si>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</si>
  <si>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</si>
  <si>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</si>
  <si>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</si>
  <si>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</si>
  <si>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</si>
  <si>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</si>
  <si>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</si>
  <si>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</si>
  <si>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</si>
  <si>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</si>
  <si>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</si>
  <si>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</si>
  <si>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</si>
  <si>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</si>
  <si>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</si>
  <si>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</si>
  <si>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</si>
  <si>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</si>
  <si>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</si>
  <si>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</si>
  <si>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</si>
  <si>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</si>
  <si>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</si>
  <si>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</si>
  <si>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</si>
  <si>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</si>
  <si>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</si>
  <si>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</si>
  <si>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</si>
  <si>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</si>
  <si>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</si>
  <si>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</si>
  <si>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</si>
  <si>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</si>
  <si>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</si>
  <si>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</si>
  <si>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</si>
  <si>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</si>
  <si>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</si>
  <si>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</si>
  <si>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</si>
  <si>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</si>
  <si>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</si>
  <si>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</si>
  <si>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</si>
  <si>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</si>
  <si>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</si>
  <si>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</si>
  <si>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</si>
  <si>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</si>
  <si>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</si>
  <si>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</si>
  <si>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</si>
  <si>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</si>
  <si>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</si>
  <si>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</si>
  <si>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</si>
  <si>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</si>
  <si>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</si>
  <si>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</si>
  <si>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</si>
  <si>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</si>
  <si>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</si>
  <si>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</si>
  <si>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</si>
  <si>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</si>
  <si>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</si>
  <si>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</si>
  <si>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</si>
  <si>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</si>
  <si>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</si>
  <si>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</si>
  <si>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</si>
  <si>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</si>
  <si>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</si>
  <si>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</si>
  <si>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</si>
  <si>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</si>
  <si>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</si>
  <si>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</si>
  <si>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</si>
  <si>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</si>
  <si>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</si>
  <si>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</si>
  <si>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</si>
  <si>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</si>
  <si>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</si>
  <si>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</si>
  <si>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</si>
  <si>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</si>
  <si>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</si>
  <si>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</si>
  <si>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</si>
  <si>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</si>
  <si>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</si>
  <si>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</si>
  <si>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</si>
  <si>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</si>
  <si>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</si>
  <si>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</si>
  <si>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</si>
  <si>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</si>
  <si>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</si>
  <si>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</si>
  <si>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</si>
  <si>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</si>
  <si>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</si>
  <si>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</si>
  <si>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</si>
  <si>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</si>
  <si>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</si>
  <si>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</si>
  <si>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</si>
  <si>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</si>
  <si>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</si>
  <si>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</si>
  <si>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</si>
  <si>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</si>
  <si>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</si>
  <si>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</si>
  <si>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</si>
  <si>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</si>
  <si>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</si>
  <si>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</si>
  <si>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</si>
  <si>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</si>
  <si>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</si>
  <si>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</si>
  <si>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</si>
  <si>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</si>
  <si>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</si>
  <si>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</si>
  <si>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</si>
  <si>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</si>
  <si>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</si>
  <si>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</si>
  <si>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</si>
  <si>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</si>
  <si>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</si>
  <si>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</si>
  <si>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</si>
  <si>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</si>
  <si>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</si>
  <si>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</si>
  <si>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</si>
  <si>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</si>
  <si>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</si>
  <si>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</si>
  <si>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</si>
  <si>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</si>
  <si>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</si>
  <si>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</si>
  <si>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</si>
  <si>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</si>
  <si>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</si>
  <si>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</si>
  <si>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</si>
  <si>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</si>
  <si>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</si>
  <si>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</si>
  <si>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</si>
  <si>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</si>
  <si>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</si>
  <si>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</si>
  <si>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</si>
  <si>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</si>
  <si>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</si>
  <si>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</si>
  <si>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</si>
  <si>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</si>
  <si>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</si>
  <si>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</si>
  <si>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</si>
  <si>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</si>
  <si>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</si>
  <si>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</si>
  <si>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</si>
  <si>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</si>
  <si>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</si>
  <si>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</si>
  <si>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</si>
  <si>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</si>
  <si>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</si>
  <si>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</si>
  <si>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</si>
  <si>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</si>
  <si>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</si>
  <si>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</si>
  <si>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</si>
  <si>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</si>
  <si>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</si>
  <si>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</si>
  <si>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</si>
  <si>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</si>
  <si>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</si>
  <si>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</si>
  <si>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</si>
  <si>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</si>
  <si>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</si>
  <si>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</si>
  <si>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</si>
  <si>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</si>
  <si>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</si>
  <si>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</si>
  <si>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</si>
  <si>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</si>
  <si>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</si>
  <si>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</si>
  <si>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</si>
  <si>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</si>
  <si>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</si>
  <si>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</si>
  <si>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</si>
  <si>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</si>
  <si>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</si>
  <si>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</si>
  <si>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</si>
  <si>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</si>
  <si>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</si>
  <si>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</si>
  <si>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</si>
  <si>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</si>
  <si>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</si>
  <si>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</si>
  <si>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</si>
  <si>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</si>
  <si>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</si>
  <si>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</si>
  <si>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</si>
  <si>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</si>
  <si>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</si>
  <si>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</si>
  <si>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</si>
  <si>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</si>
  <si>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</si>
  <si>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</si>
  <si>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</si>
  <si>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</si>
  <si>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</si>
  <si>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</si>
  <si>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</si>
  <si>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</si>
  <si>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</si>
  <si>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</si>
  <si>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</si>
  <si>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</si>
  <si>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</si>
  <si>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</si>
  <si>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</si>
  <si>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</si>
  <si>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</si>
  <si>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</si>
  <si>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</si>
  <si>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</si>
  <si>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</si>
  <si>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</si>
  <si>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</si>
  <si>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</si>
  <si>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</si>
  <si>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</si>
  <si>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</si>
  <si>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</si>
  <si>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</si>
  <si>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</si>
  <si>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</si>
  <si>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</si>
  <si>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</si>
  <si>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</si>
  <si>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</si>
  <si>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</si>
  <si>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</si>
  <si>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</si>
  <si>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</si>
  <si>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</si>
  <si>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</si>
  <si>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</si>
  <si>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</si>
  <si>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</si>
  <si>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</si>
  <si>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</si>
  <si>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</si>
  <si>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</si>
  <si>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</si>
  <si>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</si>
  <si>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</si>
  <si>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</si>
  <si>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</si>
  <si>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</si>
  <si>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</si>
  <si>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</si>
  <si>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</si>
  <si>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</si>
  <si>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</si>
  <si>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</si>
  <si>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</si>
  <si>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</si>
  <si>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</si>
  <si>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</si>
  <si>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</si>
  <si>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</si>
  <si>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</si>
  <si>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</si>
  <si>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</si>
  <si>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</si>
  <si>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</si>
  <si>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</si>
  <si>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</si>
  <si>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</si>
  <si>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</si>
  <si>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</si>
  <si>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</si>
  <si>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</si>
  <si>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</si>
  <si>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</si>
  <si>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</si>
  <si>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</si>
  <si>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</si>
  <si>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</si>
  <si>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</si>
  <si>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</si>
  <si>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</si>
  <si>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</si>
  <si>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</si>
  <si>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</si>
  <si>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</si>
  <si>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</si>
  <si>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</si>
  <si>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</si>
  <si>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</si>
  <si>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</si>
  <si>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</si>
  <si>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</si>
  <si>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</si>
  <si>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</si>
  <si>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</si>
  <si>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</si>
  <si>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</si>
  <si>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</si>
  <si>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</si>
  <si>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</si>
  <si>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</si>
  <si>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</si>
  <si>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</si>
  <si>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</si>
  <si>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</si>
  <si>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</si>
  <si>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</si>
  <si>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</si>
  <si>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</si>
  <si>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</si>
  <si>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</si>
  <si>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</si>
  <si>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</si>
  <si>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</si>
  <si>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</si>
  <si>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</si>
  <si>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</si>
  <si>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</si>
  <si>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</si>
  <si>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</si>
  <si>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</si>
  <si>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</si>
  <si>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</si>
  <si>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</si>
  <si>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</si>
  <si>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</si>
  <si>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</si>
  <si>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</si>
  <si>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</si>
  <si>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</si>
  <si>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</si>
  <si>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</si>
  <si>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</si>
  <si>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</si>
  <si>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</si>
  <si>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</si>
  <si>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</si>
  <si>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</si>
  <si>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</si>
  <si>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</si>
  <si>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</si>
  <si>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</si>
  <si>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</si>
  <si>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</si>
  <si>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</si>
  <si>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</si>
  <si>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</si>
  <si>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</si>
  <si>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</si>
  <si>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</si>
  <si>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</si>
  <si>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</si>
  <si>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</si>
  <si>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</si>
  <si>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</si>
  <si>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</si>
  <si>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</si>
  <si>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</si>
  <si>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</si>
  <si>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</si>
  <si>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</si>
  <si>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</si>
  <si>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</si>
  <si>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</si>
  <si>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</si>
  <si>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</si>
  <si>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</si>
  <si>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</si>
  <si>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</si>
  <si>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</si>
  <si>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</si>
  <si>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</si>
  <si>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</si>
  <si>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</si>
  <si>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</si>
  <si>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</si>
  <si>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</si>
  <si>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</si>
  <si>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</si>
  <si>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</si>
  <si>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</si>
  <si>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</si>
  <si>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</si>
  <si>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</si>
  <si>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</si>
  <si>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</si>
  <si>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</si>
  <si>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</si>
  <si>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</si>
  <si>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</si>
  <si>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</si>
  <si>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</si>
  <si>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</si>
  <si>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</si>
  <si>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</si>
  <si>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</si>
  <si>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</si>
  <si>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</si>
  <si>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</si>
  <si>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</si>
  <si>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</si>
  <si>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</si>
  <si>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</si>
  <si>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</si>
  <si>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</si>
  <si>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</si>
  <si>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</si>
  <si>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</si>
  <si>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</si>
  <si>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</si>
  <si>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</si>
  <si>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</si>
  <si>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</si>
  <si>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</si>
  <si>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</si>
  <si>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</si>
  <si>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</si>
  <si>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</si>
  <si>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</si>
  <si>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</si>
  <si>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</si>
  <si>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</si>
  <si>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</si>
  <si>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</si>
  <si>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</si>
  <si>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</si>
  <si>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</si>
  <si>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</si>
  <si>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</si>
  <si>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</si>
  <si>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</si>
  <si>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</si>
  <si>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</si>
  <si>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</si>
  <si>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</si>
  <si>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</si>
  <si>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</si>
  <si>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</si>
  <si>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</si>
  <si>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</si>
  <si>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</si>
  <si>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</si>
  <si>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</si>
  <si>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</si>
  <si>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</si>
  <si>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</si>
  <si>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</si>
  <si>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</si>
  <si>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</si>
  <si>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</si>
  <si>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</si>
  <si>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</si>
  <si>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</si>
  <si>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</si>
  <si>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</si>
  <si>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</si>
  <si>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</si>
  <si>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</si>
  <si>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</si>
  <si>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</si>
  <si>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</si>
  <si>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</si>
  <si>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</si>
  <si>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</si>
  <si>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</si>
  <si>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</si>
  <si>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</si>
  <si>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</si>
  <si>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</si>
  <si>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</si>
  <si>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</si>
  <si>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</si>
  <si>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</si>
  <si>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</si>
  <si>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</si>
  <si>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</si>
  <si>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</si>
  <si>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</si>
  <si>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</si>
  <si>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</si>
  <si>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</si>
  <si>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</si>
  <si>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</si>
  <si>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</si>
  <si>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</si>
  <si>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</si>
  <si>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</si>
  <si>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</si>
  <si>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</si>
  <si>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</si>
  <si>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</si>
  <si>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</si>
  <si>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</si>
  <si>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</si>
  <si>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</si>
  <si>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</si>
  <si>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</si>
  <si>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</si>
  <si>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</si>
  <si>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</si>
  <si>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</si>
  <si>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</si>
  <si>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</si>
  <si>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</si>
  <si>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</si>
  <si>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</si>
  <si>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</si>
  <si>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</si>
  <si>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</si>
  <si>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</si>
  <si>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</si>
  <si>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</si>
  <si>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</si>
  <si>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</si>
  <si>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</si>
  <si>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</si>
  <si>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</si>
  <si>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</si>
  <si>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</si>
  <si>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</si>
  <si>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</si>
  <si>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</si>
  <si>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</si>
  <si>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</si>
  <si>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</si>
  <si>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</si>
  <si>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</si>
  <si>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</si>
  <si>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</si>
  <si>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</si>
  <si>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</si>
  <si>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</si>
  <si>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</si>
  <si>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</si>
  <si>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</si>
  <si>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</si>
  <si>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</si>
  <si>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</si>
  <si>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</si>
  <si>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</si>
  <si>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</si>
  <si>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</si>
  <si>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</si>
  <si>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</si>
  <si>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</si>
  <si>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</si>
  <si>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</si>
  <si>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</si>
  <si>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</si>
  <si>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</si>
  <si>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</si>
  <si>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</si>
  <si>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</si>
  <si>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</si>
  <si>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</si>
  <si>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</si>
  <si>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</si>
  <si>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</si>
  <si>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</si>
  <si>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</si>
  <si>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</si>
  <si>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</si>
  <si>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</si>
  <si>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</si>
  <si>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</si>
  <si>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</si>
  <si>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</si>
  <si>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</si>
  <si>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</si>
  <si>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</si>
  <si>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</si>
  <si>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</si>
  <si>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</si>
  <si>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</si>
  <si>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</si>
  <si>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</si>
  <si>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</si>
  <si>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</si>
  <si>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</si>
  <si>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</si>
  <si>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</si>
  <si>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</si>
  <si>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</si>
  <si>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</si>
  <si>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</si>
  <si>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</si>
  <si>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</si>
  <si>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</si>
  <si>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</si>
  <si>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</si>
  <si>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</si>
  <si>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</si>
  <si>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</si>
  <si>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</si>
  <si>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</si>
  <si>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</si>
  <si>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</si>
  <si>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</si>
  <si>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</si>
  <si>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</si>
  <si>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</si>
  <si>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</si>
  <si>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</si>
  <si>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</si>
  <si>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</si>
  <si>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</si>
  <si>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</si>
  <si>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</si>
  <si>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</si>
  <si>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</si>
  <si>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</si>
  <si>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</si>
  <si>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</si>
  <si>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</si>
  <si>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</si>
  <si>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</si>
  <si>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</si>
  <si>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</si>
  <si>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</si>
  <si>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</si>
  <si>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</si>
  <si>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</si>
  <si>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</si>
  <si>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</si>
  <si>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</si>
  <si>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</si>
  <si>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</si>
  <si>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</si>
  <si>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</si>
  <si>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</si>
  <si>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</si>
  <si>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</si>
  <si>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</si>
  <si>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</si>
  <si>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</si>
  <si>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</si>
  <si>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</si>
  <si>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</si>
  <si>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</si>
  <si>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</si>
  <si>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</si>
  <si>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</si>
  <si>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</si>
  <si>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</si>
  <si>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</si>
  <si>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</si>
  <si>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</si>
  <si>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</si>
  <si>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</si>
  <si>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</si>
  <si>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</si>
  <si>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</si>
  <si>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</si>
  <si>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</si>
  <si>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</si>
  <si>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</si>
  <si>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</si>
  <si>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</si>
  <si>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</si>
  <si>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</si>
  <si>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</si>
  <si>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</si>
  <si>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</si>
  <si>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</si>
  <si>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</si>
  <si>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</si>
  <si>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</si>
  <si>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</si>
  <si>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</si>
  <si>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</si>
  <si>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</si>
  <si>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</si>
  <si>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</si>
  <si>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</si>
  <si>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</si>
  <si>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</si>
  <si>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</si>
  <si>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</si>
  <si>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</si>
  <si>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</si>
  <si>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</si>
  <si>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</si>
  <si>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</si>
  <si>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</si>
  <si>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</si>
  <si>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</si>
  <si>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</si>
  <si>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</si>
  <si>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</si>
  <si>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</si>
  <si>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</si>
  <si>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</si>
  <si>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</si>
  <si>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</si>
  <si>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</si>
  <si>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</si>
  <si>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</si>
  <si>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</si>
  <si>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</si>
  <si>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</si>
  <si>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</si>
  <si>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</si>
  <si>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</si>
  <si>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</si>
  <si>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</si>
  <si>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</si>
  <si>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</si>
  <si>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</si>
  <si>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</si>
  <si>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</si>
  <si>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</si>
  <si>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</si>
  <si>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</si>
  <si>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</si>
  <si>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</si>
  <si>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</si>
  <si>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</si>
  <si>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</si>
  <si>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</si>
  <si>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</si>
  <si>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</si>
  <si>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</si>
  <si>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</si>
  <si>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</si>
  <si>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</si>
  <si>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</si>
  <si>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</si>
  <si>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</si>
  <si>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</si>
  <si>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</si>
  <si>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</si>
  <si>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</si>
  <si>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</si>
  <si>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</si>
  <si>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</si>
  <si>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</si>
  <si>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</si>
  <si>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</si>
  <si>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</si>
  <si>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</si>
  <si>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</si>
  <si>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</si>
  <si>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</si>
  <si>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</si>
  <si>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</si>
  <si>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</si>
  <si>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</si>
  <si>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</si>
  <si>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</si>
  <si>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</si>
  <si>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</si>
  <si>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</si>
  <si>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</si>
  <si>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</si>
  <si>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</si>
  <si>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</si>
  <si>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</si>
  <si>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</si>
  <si>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</si>
  <si>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</si>
  <si>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</si>
  <si>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</si>
  <si>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</si>
  <si>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</si>
  <si>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</si>
  <si>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</si>
  <si>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</si>
  <si>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</si>
  <si>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</si>
  <si>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</si>
  <si>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</si>
  <si>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</si>
  <si>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</si>
  <si>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</si>
  <si>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</si>
  <si>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</si>
  <si>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</si>
  <si>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</si>
  <si>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</si>
  <si>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</si>
  <si>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</si>
  <si>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</si>
  <si>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</si>
  <si>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</si>
  <si>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</si>
  <si>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</si>
  <si>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</si>
  <si>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</si>
  <si>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</si>
  <si>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</si>
  <si>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</si>
  <si>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</si>
  <si>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</si>
  <si>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</si>
  <si>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</si>
  <si>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</si>
  <si>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</si>
  <si>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</si>
  <si>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</si>
  <si>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</si>
  <si>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</si>
  <si>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</si>
  <si>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</si>
  <si>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</si>
  <si>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</si>
  <si>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</si>
  <si>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</si>
  <si>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</si>
  <si>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</si>
  <si>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</si>
  <si>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</si>
  <si>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</si>
  <si>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</si>
  <si>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</si>
  <si>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</si>
  <si>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</si>
  <si>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</si>
  <si>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</si>
  <si>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</si>
  <si>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</si>
  <si>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</si>
  <si>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</si>
  <si>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</si>
  <si>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</si>
  <si>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</si>
  <si>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</si>
  <si>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</si>
  <si>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</si>
  <si>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</si>
  <si>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</si>
  <si>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</si>
  <si>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</si>
  <si>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</si>
  <si>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</si>
  <si>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</si>
  <si>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</si>
  <si>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</si>
  <si>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</si>
  <si>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</si>
  <si>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</si>
  <si>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</si>
  <si>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</si>
  <si>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</si>
  <si>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</si>
  <si>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</si>
  <si>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</si>
  <si>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</si>
  <si>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</si>
  <si>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</si>
  <si>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</si>
  <si>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</si>
  <si>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</si>
  <si>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</si>
  <si>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</si>
  <si>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</si>
  <si>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</si>
  <si>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</si>
  <si>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</si>
  <si>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</si>
  <si>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</si>
  <si>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</si>
  <si>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</si>
  <si>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</si>
  <si>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</si>
  <si>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</si>
  <si>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</si>
  <si>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</si>
  <si>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</si>
  <si>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</si>
  <si>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</si>
  <si>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</si>
  <si>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</si>
  <si>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</si>
  <si>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</si>
  <si>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</si>
  <si>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</si>
  <si>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</si>
  <si>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</si>
  <si>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</si>
  <si>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</si>
  <si>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</si>
  <si>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</si>
  <si>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</si>
  <si>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</si>
  <si>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</si>
  <si>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</si>
  <si>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</si>
  <si>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</si>
  <si>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</si>
  <si>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</si>
  <si>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</si>
  <si>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</si>
  <si>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</si>
  <si>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</si>
  <si>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</si>
  <si>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</si>
  <si>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</si>
  <si>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</si>
  <si>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</si>
  <si>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</si>
  <si>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</si>
  <si>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</si>
  <si>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</si>
  <si>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</si>
  <si>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</si>
  <si>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</si>
  <si>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</si>
  <si>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</si>
  <si>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</si>
  <si>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</si>
  <si>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</si>
  <si>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</si>
  <si>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</si>
  <si>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</si>
  <si>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</si>
  <si>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</si>
  <si>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</si>
  <si>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</si>
  <si>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</si>
  <si>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</si>
  <si>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</si>
  <si>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</si>
  <si>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</si>
  <si>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</si>
  <si>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</si>
  <si>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</si>
  <si>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</si>
  <si>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</si>
  <si>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</si>
  <si>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</si>
  <si>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</si>
  <si>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</si>
  <si>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</si>
  <si>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</si>
  <si>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</si>
  <si>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</si>
  <si>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</si>
  <si>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</si>
  <si>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</si>
  <si>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</si>
  <si>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</si>
  <si>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</si>
  <si>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</si>
  <si>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</si>
  <si>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</si>
  <si>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</si>
  <si>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</si>
  <si>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</si>
  <si>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</si>
  <si>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</si>
  <si>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</si>
  <si>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</si>
  <si>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</si>
  <si>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</si>
  <si>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</si>
  <si>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</si>
  <si>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</si>
  <si>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</si>
  <si>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</si>
  <si>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</si>
  <si>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</si>
  <si>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</si>
  <si>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</si>
  <si>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</si>
  <si>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</si>
  <si>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</si>
  <si>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</si>
  <si>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</si>
  <si>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</si>
  <si>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</si>
  <si>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</si>
  <si>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</si>
  <si>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</si>
  <si>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</si>
  <si>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</si>
  <si>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</si>
  <si>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</si>
  <si>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</si>
  <si>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</si>
  <si>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</si>
  <si>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</si>
  <si>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</si>
  <si>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</si>
  <si>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</si>
  <si>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</si>
  <si>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</si>
  <si>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</si>
  <si>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</si>
  <si>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</si>
  <si>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</si>
  <si>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</si>
  <si>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</si>
  <si>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</si>
  <si>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</si>
  <si>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</si>
  <si>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</si>
  <si>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</si>
  <si>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</si>
  <si>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</si>
  <si>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</si>
  <si>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</si>
  <si>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</si>
  <si>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</si>
  <si>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</si>
  <si>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</si>
  <si>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</si>
  <si>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</si>
  <si>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</si>
  <si>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</si>
  <si>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</si>
  <si>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</si>
  <si>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</si>
  <si>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</si>
  <si>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</si>
  <si>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</si>
  <si>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</si>
  <si>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</si>
  <si>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</si>
  <si>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</si>
  <si>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</si>
  <si>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</si>
  <si>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</si>
  <si>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</si>
  <si>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</si>
  <si>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</si>
  <si>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</si>
  <si>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</si>
  <si>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</si>
  <si>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</si>
  <si>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</si>
  <si>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</si>
  <si>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</si>
  <si>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</si>
  <si>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</si>
  <si>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</si>
  <si>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</si>
  <si>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</si>
  <si>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</si>
  <si>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</si>
  <si>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</si>
  <si>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</si>
  <si>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</si>
  <si>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</si>
  <si>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</si>
  <si>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</si>
  <si>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</si>
  <si>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</si>
  <si>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</si>
  <si>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</si>
  <si>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</si>
  <si>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</si>
  <si>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</si>
  <si>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</si>
  <si>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</si>
  <si>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</si>
  <si>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</si>
  <si>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</si>
  <si>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</si>
  <si>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</si>
  <si>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</si>
  <si>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</si>
  <si>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</si>
  <si>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</si>
  <si>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</si>
  <si>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</si>
  <si>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</si>
  <si>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</si>
  <si>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</si>
  <si>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</si>
  <si>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</si>
  <si>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</si>
  <si>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</si>
  <si>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</si>
  <si>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</si>
  <si>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</si>
  <si>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</si>
  <si>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</si>
  <si>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</si>
  <si>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</si>
  <si>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</si>
  <si>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</si>
  <si>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</si>
  <si>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</si>
  <si>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</si>
  <si>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</si>
  <si>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</si>
  <si>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</si>
  <si>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</si>
  <si>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</si>
  <si>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</si>
  <si>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</si>
  <si>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</si>
  <si>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</si>
  <si>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</si>
  <si>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</si>
  <si>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</si>
  <si>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</si>
  <si>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</si>
  <si>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</si>
  <si>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</si>
  <si>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</si>
  <si>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</si>
  <si>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</si>
  <si>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</si>
  <si>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</si>
  <si>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</si>
  <si>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</si>
  <si>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</si>
  <si>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</si>
  <si>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</si>
  <si>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</si>
  <si>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</si>
  <si>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</si>
  <si>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</si>
  <si>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</si>
  <si>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</si>
  <si>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</si>
  <si>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</si>
  <si>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</si>
  <si>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</si>
  <si>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</si>
  <si>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</si>
  <si>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</si>
  <si>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</si>
  <si>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</si>
  <si>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</si>
  <si>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</si>
  <si>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</si>
  <si>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</si>
  <si>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</si>
  <si>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</si>
  <si>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</si>
  <si>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</si>
  <si>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</si>
  <si>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</si>
  <si>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</si>
  <si>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</si>
  <si>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</si>
  <si>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</si>
  <si>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</si>
  <si>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</si>
  <si>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</si>
  <si>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</si>
  <si>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</si>
  <si>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</si>
  <si>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</si>
  <si>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</si>
  <si>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</si>
  <si>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</si>
  <si>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</si>
  <si>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</si>
  <si>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</si>
  <si>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</si>
  <si>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</si>
  <si>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</si>
  <si>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</si>
  <si>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</si>
  <si>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</si>
  <si>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</si>
  <si>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</si>
  <si>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</si>
  <si>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</si>
  <si>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</si>
  <si>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</si>
  <si>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</si>
  <si>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</si>
  <si>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</si>
  <si>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</si>
  <si>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</si>
  <si>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</si>
  <si>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</si>
  <si>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</si>
  <si>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</si>
  <si>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</si>
  <si>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</si>
  <si>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</si>
  <si>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</si>
  <si>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</si>
  <si>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</si>
  <si>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</si>
  <si>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</si>
  <si>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</si>
  <si>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</si>
  <si>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</si>
  <si>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</si>
  <si>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</si>
  <si>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</si>
  <si>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</si>
  <si>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</si>
  <si>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</si>
  <si>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</si>
  <si>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</si>
  <si>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</si>
  <si>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</si>
  <si>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</si>
  <si>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</si>
  <si>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</si>
  <si>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</si>
  <si>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</si>
  <si>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</si>
  <si>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</si>
  <si>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</si>
  <si>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</si>
  <si>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</si>
  <si>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</si>
  <si>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</si>
  <si>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</si>
  <si>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</si>
  <si>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</si>
  <si>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</si>
  <si>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</si>
  <si>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</si>
  <si>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</si>
  <si>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</si>
  <si>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</si>
  <si>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</si>
  <si>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</si>
  <si>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</si>
  <si>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</si>
  <si>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</si>
  <si>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</si>
  <si>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</si>
  <si>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</si>
  <si>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</si>
  <si>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</si>
  <si>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</si>
  <si>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</si>
  <si>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</si>
  <si>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Sum of backers_count</t>
  </si>
  <si>
    <t>Count of outcomes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</si>
  <si>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</si>
  <si>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</si>
  <si>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</si>
  <si>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</si>
  <si>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</si>
  <si>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</si>
  <si>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</si>
  <si>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 xml:space="preserve"> 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</si>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</sst>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externalLink" Target="externalLinks/externalLink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0-4455-B4B2-18D801D8F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289344"/>
        <c:axId val="191819232"/>
      </c:barChart>
      <c:catAx>
        <c:axId val="502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19232"/>
        <c:crosses val="autoZero"/>
        <c:auto val="1"/>
        <c:lblAlgn val="ctr"/>
        <c:lblOffset val="100"/>
        <c:noMultiLvlLbl val="0"/>
      </c:catAx>
      <c:valAx>
        <c:axId val="19181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statistics'!$B$6:$B$8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D-4521-8879-6340D651DB6C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statistics'!$C$6:$C$8</c:f>
              <c:numCache>
                <c:formatCode>General</c:formatCode>
                <c:ptCount val="2"/>
                <c:pt idx="0">
                  <c:v>11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4D-4521-8879-6340D651DB6C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statistics'!$D$6:$D$8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4D-4521-8879-6340D651DB6C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statistics'!$E$6:$E$8</c:f>
              <c:numCache>
                <c:formatCode>General</c:formatCode>
                <c:ptCount val="2"/>
                <c:pt idx="0">
                  <c:v>10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4D-4521-8879-6340D651D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6953600"/>
        <c:axId val="206760016"/>
      </c:barChart>
      <c:catAx>
        <c:axId val="3469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60016"/>
        <c:crosses val="autoZero"/>
        <c:auto val="1"/>
        <c:lblAlgn val="ctr"/>
        <c:lblOffset val="100"/>
        <c:noMultiLvlLbl val="0"/>
      </c:catAx>
      <c:valAx>
        <c:axId val="206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95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statistics'!$B$6:$B$8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4-4CD1-91E3-F15CBD8B7174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statistics'!$C$6:$C$8</c:f>
              <c:numCache>
                <c:formatCode>General</c:formatCode>
                <c:ptCount val="2"/>
                <c:pt idx="0">
                  <c:v>11</c:v>
                </c:pt>
                <c:pt idx="1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24-4CD1-91E3-F15CBD8B7174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statistics'!$D$6:$D$8</c:f>
              <c:numCache>
                <c:formatCode>General</c:formatCode>
                <c:ptCount val="2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24-4CD1-91E3-F15CBD8B7174}"/>
            </c:ext>
          </c:extLst>
        </c:ser>
        <c:ser>
          <c:idx val="3"/>
          <c:order val="3"/>
          <c:tx>
            <c:strRef>
              <c:f>'Subcatagory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'Subcatagory statistics'!$A$6:$A$8</c:f>
              <c:strCache>
                <c:ptCount val="2"/>
                <c:pt idx="0">
                  <c:v>musical</c:v>
                </c:pt>
                <c:pt idx="1">
                  <c:v>plays</c:v>
                </c:pt>
              </c:strCache>
            </c:strRef>
          </c:cat>
          <c:val>
            <c:numRef>
              <c:f>'Subcatagory statistics'!$E$6:$E$8</c:f>
              <c:numCache>
                <c:formatCode>General</c:formatCode>
                <c:ptCount val="2"/>
                <c:pt idx="0">
                  <c:v>10</c:v>
                </c:pt>
                <c:pt idx="1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24-4CD1-91E3-F15CBD8B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976400"/>
        <c:axId val="51228784"/>
      </c:barChart>
      <c:catAx>
        <c:axId val="1999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28784"/>
        <c:crosses val="autoZero"/>
        <c:auto val="1"/>
        <c:lblAlgn val="ctr"/>
        <c:lblOffset val="100"/>
        <c:noMultiLvlLbl val="0"/>
      </c:catAx>
      <c:valAx>
        <c:axId val="5122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9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4620-8305-329F93CAFE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AC-4620-8305-329F93CAFE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AC-4620-8305-329F93CAFE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AC-4620-8305-329F93CA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987824"/>
        <c:axId val="362390208"/>
      </c:lineChart>
      <c:catAx>
        <c:axId val="1989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90208"/>
        <c:crosses val="autoZero"/>
        <c:auto val="1"/>
        <c:lblAlgn val="ctr"/>
        <c:lblOffset val="100"/>
        <c:noMultiLvlLbl val="0"/>
      </c:catAx>
      <c:valAx>
        <c:axId val="36239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6CD46B4-59D7-4497-8BA6-4C4B8C375F6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A19B28-B8E8-4292-AB76-450AC59471D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0102D5-75F3-44D0-98C5-FC6CC358B6BE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231775</xdr:colOff>
      <xdr:row>1</xdr:row>
      <xdr:rowOff>69850</xdr:rowOff>
    </xdr:from>
    <xdr:to>
      <xdr:col>13</xdr:col>
      <xdr:colOff>536575</xdr:colOff>
      <xdr:row>16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4A9FB7-A30A-4983-A649-48AEC9A79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1</xdr:row>
      <xdr:rowOff>120650</xdr:rowOff>
    </xdr:from>
    <xdr:to>
      <xdr:col>14</xdr:col>
      <xdr:colOff>304800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EB5D4A-DB01-47D5-A574-FF2DEAB09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441325</xdr:colOff>
      <xdr:row>16</xdr:row>
      <xdr:rowOff>146050</xdr:rowOff>
    </xdr:from>
    <xdr:to>
      <xdr:col>14</xdr:col>
      <xdr:colOff>136525</xdr:colOff>
      <xdr:row>31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3E2FC-6B16-48A0-86B4-A68F7D527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38100</xdr:rowOff>
    </xdr:from>
    <xdr:to>
      <xdr:col>14</xdr:col>
      <xdr:colOff>133350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D68F15-D156-4BF3-ABAC-A120E9E46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975" cy="62937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07BFA2-7441-4455-8DEC-835032071D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3BF699-8DBA-456A-8AC2-8DB9401194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975" cy="62937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%20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%20Failed%20US%20Kickstarters%20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U.Skickstarter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ccessful US Kickstarters 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n" refreshedDate="44066.617193055557" createdVersion="6" refreshedVersion="6" minRefreshableVersion="3" recordCount="4114" xr:uid="{1810D4BC-BDBA-4FC4-A43B-E4A125C435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en" refreshedDate="44066.669292013888" createdVersion="6" refreshedVersion="6" minRefreshableVersion="3" recordCount="4114" xr:uid="{EDF4F4F8-9BB1-4924-898F-258BCC80AA6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72017-D744-45D1-9D8C-0C02D0E9103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25270-26A0-4FB2-A3E0-F56B49DE648A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8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3">
    <i>
      <x v="1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D0E33-60D2-4693-859A-5EFA204B662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1F671-DBD8-42B2-B804-09BD98E2F520}" name="PivotTable4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C7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BDE48-23C9-4EDE-BB23-66376B458BBA}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6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showAll="0">
      <items count="5">
        <item h="1" x="1"/>
        <item x="2"/>
        <item h="1" x="3"/>
        <item h="1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item="20" hier="-1"/>
  </pageFields>
  <dataFields count="1">
    <dataField name="Sum of backers_count" fld="11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084E-C0BC-4D3C-8D53-D027EF2601CA}">
  <dimension ref="A1:C6"/>
  <sheetViews>
    <sheetView tabSelected="1" workbookViewId="0">
      <selection activeCell="C19" sqref="C19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10.7265625" bestFit="1" customWidth="1"/>
    <col min="4" max="4" width="3.81640625" bestFit="1" customWidth="1"/>
    <col min="5" max="5" width="9.1796875" bestFit="1" customWidth="1"/>
    <col min="6" max="6" width="10.7265625" bestFit="1" customWidth="1"/>
  </cols>
  <sheetData>
    <row r="1" spans="1:3" x14ac:dyDescent="0.35">
      <c r="A1" s="15" t="s">
        <v>8222</v>
      </c>
      <c r="B1" t="s">
        <v>8223</v>
      </c>
    </row>
    <row r="3" spans="1:3" x14ac:dyDescent="0.35">
      <c r="A3" s="15" t="s">
        <v>8364</v>
      </c>
      <c r="B3" s="15" t="s">
        <v>8362</v>
      </c>
    </row>
    <row r="4" spans="1:3" x14ac:dyDescent="0.35">
      <c r="A4" s="15" t="s">
        <v>8360</v>
      </c>
      <c r="B4" t="s">
        <v>8220</v>
      </c>
      <c r="C4" t="s">
        <v>8361</v>
      </c>
    </row>
    <row r="5" spans="1:3" x14ac:dyDescent="0.35">
      <c r="A5" s="16" t="s">
        <v>8315</v>
      </c>
      <c r="B5" s="12">
        <v>3347</v>
      </c>
      <c r="C5" s="12">
        <v>3347</v>
      </c>
    </row>
    <row r="6" spans="1:3" x14ac:dyDescent="0.35">
      <c r="A6" s="16" t="s">
        <v>8361</v>
      </c>
      <c r="B6" s="12">
        <v>3347</v>
      </c>
      <c r="C6" s="12">
        <v>3347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E2FFB-6787-4FEF-878D-CC1BAA61CE37}">
  <dimension ref="A1:F8"/>
  <sheetViews>
    <sheetView topLeftCell="B1" workbookViewId="0">
      <selection activeCell="E12" sqref="E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8222</v>
      </c>
      <c r="B1" t="s">
        <v>8224</v>
      </c>
    </row>
    <row r="2" spans="1:6" x14ac:dyDescent="0.35">
      <c r="A2" s="15" t="s">
        <v>8358</v>
      </c>
      <c r="B2" t="s">
        <v>8363</v>
      </c>
    </row>
    <row r="4" spans="1:6" x14ac:dyDescent="0.35">
      <c r="A4" s="15" t="s">
        <v>8365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8357</v>
      </c>
      <c r="B6" s="12">
        <v>5</v>
      </c>
      <c r="C6" s="12">
        <v>11</v>
      </c>
      <c r="D6" s="12"/>
      <c r="E6" s="12">
        <v>10</v>
      </c>
      <c r="F6" s="12">
        <v>26</v>
      </c>
    </row>
    <row r="7" spans="1:6" x14ac:dyDescent="0.35">
      <c r="A7" s="16" t="s">
        <v>8316</v>
      </c>
      <c r="B7" s="12"/>
      <c r="C7" s="12">
        <v>70</v>
      </c>
      <c r="D7" s="12">
        <v>6</v>
      </c>
      <c r="E7" s="12">
        <v>238</v>
      </c>
      <c r="F7" s="12">
        <v>314</v>
      </c>
    </row>
    <row r="8" spans="1:6" x14ac:dyDescent="0.35">
      <c r="A8" s="16" t="s">
        <v>8361</v>
      </c>
      <c r="B8" s="12">
        <v>5</v>
      </c>
      <c r="C8" s="12">
        <v>81</v>
      </c>
      <c r="D8" s="12">
        <v>6</v>
      </c>
      <c r="E8" s="12">
        <v>248</v>
      </c>
      <c r="F8" s="12">
        <v>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845F-BE53-47FD-B033-69840AA9B92C}">
  <dimension ref="A1:F10"/>
  <sheetViews>
    <sheetView workbookViewId="0">
      <selection activeCell="F20" sqref="F2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5" t="s">
        <v>8358</v>
      </c>
      <c r="B1" t="s">
        <v>8315</v>
      </c>
    </row>
    <row r="2" spans="1:6" x14ac:dyDescent="0.35">
      <c r="A2" s="15" t="s">
        <v>8372</v>
      </c>
      <c r="B2" t="s">
        <v>8363</v>
      </c>
    </row>
    <row r="4" spans="1:6" x14ac:dyDescent="0.35">
      <c r="A4" s="15" t="s">
        <v>8365</v>
      </c>
      <c r="B4" s="15" t="s">
        <v>8362</v>
      </c>
    </row>
    <row r="5" spans="1:6" x14ac:dyDescent="0.3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8371</v>
      </c>
      <c r="B6" s="12">
        <v>13</v>
      </c>
      <c r="C6" s="12">
        <v>105</v>
      </c>
      <c r="D6" s="12">
        <v>24</v>
      </c>
      <c r="E6" s="12">
        <v>183</v>
      </c>
      <c r="F6" s="12">
        <v>325</v>
      </c>
    </row>
    <row r="7" spans="1:6" x14ac:dyDescent="0.35">
      <c r="A7" s="16" t="s">
        <v>8368</v>
      </c>
      <c r="B7" s="12">
        <v>9</v>
      </c>
      <c r="C7" s="12">
        <v>141</v>
      </c>
      <c r="D7" s="12"/>
      <c r="E7" s="12">
        <v>282</v>
      </c>
      <c r="F7" s="12">
        <v>432</v>
      </c>
    </row>
    <row r="8" spans="1:6" x14ac:dyDescent="0.35">
      <c r="A8" s="16" t="s">
        <v>8369</v>
      </c>
      <c r="B8" s="12">
        <v>9</v>
      </c>
      <c r="C8" s="12">
        <v>131</v>
      </c>
      <c r="D8" s="12"/>
      <c r="E8" s="12">
        <v>218</v>
      </c>
      <c r="F8" s="12">
        <v>358</v>
      </c>
    </row>
    <row r="9" spans="1:6" x14ac:dyDescent="0.35">
      <c r="A9" s="16" t="s">
        <v>8370</v>
      </c>
      <c r="B9" s="12">
        <v>6</v>
      </c>
      <c r="C9" s="12">
        <v>116</v>
      </c>
      <c r="D9" s="12"/>
      <c r="E9" s="12">
        <v>156</v>
      </c>
      <c r="F9" s="12">
        <v>278</v>
      </c>
    </row>
    <row r="10" spans="1:6" x14ac:dyDescent="0.35">
      <c r="A10" s="16" t="s">
        <v>8361</v>
      </c>
      <c r="B10" s="12">
        <v>37</v>
      </c>
      <c r="C10" s="12">
        <v>493</v>
      </c>
      <c r="D10" s="12">
        <v>24</v>
      </c>
      <c r="E10" s="12">
        <v>839</v>
      </c>
      <c r="F10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50" zoomScaleNormal="50" workbookViewId="0">
      <pane ySplit="1" topLeftCell="A2" activePane="bottomLeft" state="frozen"/>
      <selection pane="bottomLeft" activeCell="D1" sqref="D1:E1048576"/>
    </sheetView>
  </sheetViews>
  <sheetFormatPr defaultColWidth="8.81640625" defaultRowHeight="14.5" x14ac:dyDescent="0.35"/>
  <cols>
    <col min="1" max="1" width="6.453125" customWidth="1"/>
    <col min="2" max="2" width="38.453125" style="10" customWidth="1"/>
    <col min="3" max="3" width="26.1796875" style="3" customWidth="1"/>
    <col min="4" max="4" width="15.6328125" style="5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1" customWidth="1"/>
    <col min="13" max="13" width="18.81640625" customWidth="1"/>
    <col min="14" max="14" width="37.54296875" customWidth="1"/>
    <col min="15" max="15" width="19.1796875" customWidth="1"/>
    <col min="16" max="16" width="20.6328125" style="12" customWidth="1"/>
    <col min="17" max="17" width="23.90625" customWidth="1"/>
    <col min="18" max="18" width="18.08984375" customWidth="1"/>
    <col min="19" max="19" width="27.54296875" style="18" customWidth="1"/>
    <col min="20" max="20" width="27" style="18" customWidth="1"/>
  </cols>
  <sheetData>
    <row r="1" spans="1:20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13" t="s">
        <v>8358</v>
      </c>
      <c r="R1" s="11" t="s">
        <v>8359</v>
      </c>
      <c r="S1" s="17" t="s">
        <v>8366</v>
      </c>
      <c r="T1" s="17" t="s">
        <v>8367</v>
      </c>
    </row>
    <row r="2" spans="1:20" ht="87" hidden="1" x14ac:dyDescent="0.3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2">
        <f>IFERROR(ROUND(E2/L2,2),0)</f>
        <v>63.92</v>
      </c>
      <c r="Q2" s="14" t="s">
        <v>8308</v>
      </c>
      <c r="R2" t="s">
        <v>8309</v>
      </c>
      <c r="S2" s="18">
        <f>(((J2/60)/60)/24+DATE(1970,1,1))</f>
        <v>42177.007071759261</v>
      </c>
      <c r="T2" s="18">
        <f>(((I2/60)/60/24)+DATE(1970,1,1))</f>
        <v>42208.125</v>
      </c>
    </row>
    <row r="3" spans="1:20" ht="29" hidden="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2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(((J3/60)/60)/24+DATE(1970,1,1))</f>
        <v>42766.600497685184</v>
      </c>
      <c r="T3" s="18">
        <f t="shared" ref="T3:T66" si="3">(((I3/60)/60/24)+DATE(1970,1,1))</f>
        <v>42796.600497685184</v>
      </c>
    </row>
    <row r="4" spans="1:20" ht="72.5" hidden="1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43.5" hidden="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87" hidden="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72.5" hidden="1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72.5" hidden="1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87" hidden="1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29" hidden="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72.5" hidden="1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72.5" hidden="1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87" hidden="1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72.5" hidden="1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58" hidden="1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43.5" hidden="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72.5" hidden="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72.5" hidden="1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72.5" hidden="1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58" hidden="1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87" hidden="1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58" hidden="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72.5" hidden="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58" hidden="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72.5" hidden="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43.5" hidden="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72.5" hidden="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58" hidden="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72.5" hidden="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43.5" hidden="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87" hidden="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72.5" hidden="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72.5" hidden="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72.5" hidden="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72.5" hidden="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72.5" hidden="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58" hidden="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43.5" hidden="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72.5" hidden="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72.5" hidden="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87" hidden="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72.5" hidden="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72.5" hidden="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72.5" hidden="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72.5" hidden="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87" hidden="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72.5" hidden="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58" hidden="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72.5" hidden="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72.5" hidden="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29" hidden="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72.5" hidden="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72.5" hidden="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72.5" hidden="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43.5" hidden="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87" hidden="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72.5" hidden="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58" hidden="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72.5" hidden="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58" hidden="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72.5" hidden="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58" hidden="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72.5" hidden="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72.5" hidden="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72.5" hidden="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87" hidden="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2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58" hidden="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2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(((J67/60)/60)/24+DATE(1970,1,1))</f>
        <v>41835.821226851855</v>
      </c>
      <c r="T67" s="18">
        <f t="shared" ref="T67:T130" si="7">(((I67/60)/60/24)+DATE(1970,1,1))</f>
        <v>41862.249305555553</v>
      </c>
    </row>
    <row r="68" spans="1:20" ht="43.5" hidden="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2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72.5" hidden="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2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72.5" hidden="1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2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72.5" hidden="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2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72.5" hidden="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2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72.5" hidden="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2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87" hidden="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2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87" hidden="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2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72.5" hidden="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2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58" hidden="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2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87" hidden="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2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58" hidden="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2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16" hidden="1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2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58" hidden="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2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58" hidden="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2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72.5" hidden="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2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72.5" hidden="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2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72.5" hidden="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2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58" hidden="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2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72.5" hidden="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2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2.5" hidden="1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2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72.5" hidden="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2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72.5" hidden="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2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72.5" hidden="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2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43.5" hidden="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2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72.5" hidden="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2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72.5" hidden="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2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72.5" hidden="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2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72.5" hidden="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2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72.5" hidden="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2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72.5" hidden="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2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72.5" hidden="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2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72.5" hidden="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2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58" hidden="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2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72.5" hidden="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2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87" hidden="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2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58" hidden="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2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58" hidden="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2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43.5" hidden="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2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58" hidden="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2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29" hidden="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2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72.5" hidden="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2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58" hidden="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2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72.5" hidden="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2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72.5" hidden="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2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58" hidden="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2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87" hidden="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2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43.5" hidden="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2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72.5" hidden="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2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29" hidden="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2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72.5" hidden="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2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87" hidden="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2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3.5" hidden="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2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72.5" hidden="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2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72.5" hidden="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2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72.5" hidden="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2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58" hidden="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2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72.5" hidden="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2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72.5" hidden="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2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72.5" hidden="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2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87" hidden="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2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72.5" hidden="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2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43.5" hidden="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2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72.5" hidden="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2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(((J131/60)/60)/24+DATE(1970,1,1))</f>
        <v>41882.937303240738</v>
      </c>
      <c r="T131" s="18">
        <f t="shared" ref="T131:T194" si="11">(((I131/60)/60/24)+DATE(1970,1,1))</f>
        <v>41942.937303240738</v>
      </c>
    </row>
    <row r="132" spans="1:20" ht="72.5" hidden="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2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2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87" hidden="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2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58" hidden="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2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29" hidden="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2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72.5" hidden="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2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72.5" hidden="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2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72.5" hidden="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2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72.5" hidden="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2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58" hidden="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2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72.5" hidden="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2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72.5" hidden="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2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72.5" hidden="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2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72.5" hidden="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2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72.5" hidden="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2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72.5" hidden="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2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72.5" hidden="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2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29" hidden="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2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72.5" hidden="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2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72.5" hidden="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2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58" hidden="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2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72.5" hidden="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2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58" hidden="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2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72.5" hidden="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2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58" hidden="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2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72.5" hidden="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2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72.5" hidden="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2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58" hidden="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2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72.5" hidden="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2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87" hidden="1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2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72.5" hidden="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2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72.5" hidden="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2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72.5" hidden="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2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87" hidden="1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2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72.5" hidden="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2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43.5" hidden="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2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72.5" hidden="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2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72.5" hidden="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2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72.5" hidden="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2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72.5" hidden="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2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72.5" hidden="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2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72.5" hidden="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2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58" hidden="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2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72.5" hidden="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2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72.5" hidden="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2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72.5" hidden="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2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72.5" hidden="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2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43.5" hidden="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2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58" hidden="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2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43.5" hidden="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2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72.5" hidden="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2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72.5" hidden="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2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87" hidden="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2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29" hidden="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2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72.5" hidden="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2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2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72.5" hidden="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2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58" hidden="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2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72.5" hidden="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2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72.5" hidden="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2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29" hidden="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2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72.5" hidden="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2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87" hidden="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2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72.5" hidden="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2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(((J195/60)/60)/24+DATE(1970,1,1))</f>
        <v>41911.934791666667</v>
      </c>
      <c r="T195" s="18">
        <f t="shared" ref="T195:T258" si="15">(((I195/60)/60/24)+DATE(1970,1,1))</f>
        <v>41971.976458333331</v>
      </c>
    </row>
    <row r="196" spans="1:20" ht="72.5" hidden="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2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72.5" hidden="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2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72.5" hidden="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2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87" hidden="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2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72.5" hidden="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2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72.5" hidden="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2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58" hidden="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2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72.5" hidden="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2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29" hidden="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2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58" hidden="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2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72.5" hidden="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2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72.5" hidden="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2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58" hidden="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2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72.5" hidden="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2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87" hidden="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2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72.5" hidden="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2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72.5" hidden="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2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72.5" hidden="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2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58" hidden="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2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58" hidden="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2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72.5" hidden="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2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72.5" hidden="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2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72.5" hidden="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2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2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72.5" hidden="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2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58" hidden="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2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72.5" hidden="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2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29" hidden="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2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72.5" hidden="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2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72.5" hidden="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2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87" hidden="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2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58" hidden="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2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58" hidden="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2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72.5" hidden="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2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43.5" hidden="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2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72.5" hidden="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2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72.5" hidden="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2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72.5" hidden="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2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72.5" hidden="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2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72.5" hidden="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2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72.5" hidden="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2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58" hidden="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2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72.5" hidden="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2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29" hidden="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2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72.5" hidden="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2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58" hidden="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2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87" hidden="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2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72.5" hidden="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2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72.5" hidden="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2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72.5" hidden="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2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87" hidden="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2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72.5" hidden="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2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72.5" hidden="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2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72.5" hidden="1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2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72.5" hidden="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2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87" hidden="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2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72.5" hidden="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2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72.5" hidden="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2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58" hidden="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2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87" hidden="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2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72.5" hidden="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2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43.5" hidden="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2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72.5" hidden="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2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72.5" hidden="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2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(((J259/60)/60)/24+DATE(1970,1,1))</f>
        <v>42479.626875000002</v>
      </c>
      <c r="T259" s="18">
        <f t="shared" ref="T259:T322" si="19">(((I259/60)/60/24)+DATE(1970,1,1))</f>
        <v>42509.626875000002</v>
      </c>
    </row>
    <row r="260" spans="1:20" ht="72.5" hidden="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2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72.5" hidden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2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58" hidden="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2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58" hidden="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2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58" hidden="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2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87" hidden="1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2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87" hidden="1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2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87" hidden="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2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87" hidden="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2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72.5" hidden="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2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72.5" hidden="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2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87" hidden="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2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58" hidden="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2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72.5" hidden="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2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72.5" hidden="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2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87" hidden="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2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72.5" hidden="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2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72.5" hidden="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2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72.5" hidden="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2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72.5" hidden="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2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58" hidden="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2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72.5" hidden="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2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72.5" hidden="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2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72.5" hidden="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2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58" hidden="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2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43.5" hidden="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2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72.5" hidden="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2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72.5" hidden="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2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72.5" hidden="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2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43.5" hidden="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2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72.5" hidden="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2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72.5" hidden="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2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58" hidden="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2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72.5" hidden="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2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72.5" hidden="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2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72.5" hidden="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2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87" hidden="1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2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87" hidden="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2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58" hidden="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2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58" hidden="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2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29" hidden="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2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87" hidden="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2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87" hidden="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2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72.5" hidden="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2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101.5" hidden="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2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72.5" hidden="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2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58" hidden="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2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58" hidden="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2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58" hidden="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2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2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72.5" hidden="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2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72.5" hidden="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2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72.5" hidden="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2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58" hidden="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2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72.5" hidden="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2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87" hidden="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2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72.5" hidden="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2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72.5" hidden="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2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3.5" hidden="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2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58" hidden="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2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72.5" hidden="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2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87" hidden="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2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72.5" hidden="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2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58" hidden="1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2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(((J323/60)/60)/24+DATE(1970,1,1))</f>
        <v>42647.446597222224</v>
      </c>
      <c r="T323" s="18">
        <f t="shared" ref="T323:T386" si="23">(((I323/60)/60/24)+DATE(1970,1,1))</f>
        <v>42682.488263888896</v>
      </c>
    </row>
    <row r="324" spans="1:20" ht="58" hidden="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2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72.5" hidden="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2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72.5" hidden="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2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72.5" hidden="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2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58" hidden="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2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72.5" hidden="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2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72.5" hidden="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2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72.5" hidden="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2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72.5" hidden="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2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87" hidden="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2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72.5" hidden="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2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87" hidden="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2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87" hidden="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2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87" hidden="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2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72.5" hidden="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2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72.5" hidden="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2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72.5" hidden="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2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72.5" hidden="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2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58" hidden="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2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72.5" hidden="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2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43.5" hidden="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2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87" hidden="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2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87" hidden="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2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72.5" hidden="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2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72.5" hidden="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2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72.5" hidden="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2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87" hidden="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2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58" hidden="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2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72.5" hidden="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2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72.5" hidden="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2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72.5" hidden="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2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72.5" hidden="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2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72.5" hidden="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2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58" hidden="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2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58" hidden="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2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72.5" hidden="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2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72.5" hidden="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2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72.5" hidden="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2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87" hidden="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2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72.5" hidden="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2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87" hidden="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2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72.5" hidden="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2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72.5" hidden="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2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72.5" hidden="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2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72.5" hidden="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2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87" hidden="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2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72.5" hidden="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2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72.5" hidden="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2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87" hidden="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2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72.5" hidden="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2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43.5" hidden="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2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58" hidden="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2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72.5" hidden="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2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72.5" hidden="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2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72.5" hidden="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2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72.5" hidden="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2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87" hidden="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2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87" hidden="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2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87" hidden="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2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58" hidden="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2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87" hidden="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2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72.5" hidden="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2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72.5" hidden="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2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72.5" hidden="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2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(((J387/60)/60)/24+DATE(1970,1,1))</f>
        <v>41934.584502314814</v>
      </c>
      <c r="T387" s="18">
        <f t="shared" ref="T387:T450" si="27">(((I387/60)/60/24)+DATE(1970,1,1))</f>
        <v>41964.626168981486</v>
      </c>
    </row>
    <row r="388" spans="1:20" ht="72.5" hidden="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2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72.5" hidden="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2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72.5" hidden="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2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72.5" hidden="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2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58" hidden="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2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72.5" hidden="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2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72.5" hidden="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2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58" hidden="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2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72.5" hidden="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2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72.5" hidden="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2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72.5" hidden="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2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87" hidden="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2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72.5" hidden="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2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87" hidden="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2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58" hidden="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2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72.5" hidden="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2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87" hidden="1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2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58" hidden="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2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72.5" hidden="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2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58" hidden="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2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72.5" hidden="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2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72.5" hidden="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2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58" hidden="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2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72.5" hidden="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2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72.5" hidden="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2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72.5" hidden="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2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72.5" hidden="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2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72.5" hidden="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2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72.5" hidden="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2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72.5" hidden="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2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58" hidden="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2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72.5" hidden="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2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72.5" hidden="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2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72.5" hidden="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2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72.5" hidden="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2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72.5" hidden="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2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72.5" hidden="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2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72.5" hidden="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2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72.5" hidden="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2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72.5" hidden="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2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72.5" hidden="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2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87" hidden="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2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43.5" hidden="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2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101.5" hidden="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2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58" hidden="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2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72.5" hidden="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2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72.5" hidden="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2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116" hidden="1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2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72.5" hidden="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2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72.5" hidden="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2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72.5" hidden="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2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72.5" hidden="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2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58" hidden="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2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72.5" hidden="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2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58" hidden="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2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72.5" hidden="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2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2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72.5" hidden="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2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58" hidden="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2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72.5" hidden="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2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72.5" hidden="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2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72.5" hidden="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2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72.5" hidden="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2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87" hidden="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2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(((J451/60)/60)/24+DATE(1970,1,1))</f>
        <v>41534.568113425928</v>
      </c>
      <c r="T451" s="18">
        <f t="shared" ref="T451:T514" si="31">(((I451/60)/60/24)+DATE(1970,1,1))</f>
        <v>41564.568113425928</v>
      </c>
    </row>
    <row r="452" spans="1:20" ht="72.5" hidden="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2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87" hidden="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2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3.5" hidden="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2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72.5" hidden="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2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58" hidden="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2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87" hidden="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2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87" hidden="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2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72.5" hidden="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2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72.5" hidden="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2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72.5" hidden="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2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43.5" hidden="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2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87" hidden="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2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72.5" hidden="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2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72.5" hidden="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2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58" hidden="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2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29" hidden="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2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72.5" hidden="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2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72.5" hidden="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2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72.5" hidden="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2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43.5" hidden="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2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72.5" hidden="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2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72.5" hidden="1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2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72.5" hidden="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2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72.5" hidden="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2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72.5" hidden="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2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72.5" hidden="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2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29" hidden="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2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72.5" hidden="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2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58" hidden="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2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72.5" hidden="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2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72.5" hidden="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2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87" hidden="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2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58" hidden="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2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87" hidden="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2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87" hidden="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2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58" hidden="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2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72.5" hidden="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2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72.5" hidden="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2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58" hidden="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2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72.5" hidden="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2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2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72.5" hidden="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2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72.5" hidden="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2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72.5" hidden="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2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72.5" hidden="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2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72.5" hidden="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2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58" hidden="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2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29" hidden="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2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72.5" hidden="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2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87" hidden="1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2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87" hidden="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2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87" hidden="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2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72.5" hidden="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2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72.5" hidden="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2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72.5" hidden="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2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72.5" hidden="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2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72.5" hidden="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2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72.5" hidden="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2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72.5" hidden="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2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58" hidden="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2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72.5" hidden="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2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72.5" hidden="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2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72.5" hidden="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2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58" hidden="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2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(((J515/60)/60)/24+DATE(1970,1,1))</f>
        <v>42552.653993055559</v>
      </c>
      <c r="T515" s="18">
        <f t="shared" ref="T515:T578" si="35">(((I515/60)/60/24)+DATE(1970,1,1))</f>
        <v>42597.291666666672</v>
      </c>
    </row>
    <row r="516" spans="1:20" ht="72.5" hidden="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2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58" hidden="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2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43.5" hidden="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2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72.5" hidden="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2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72.5" hidden="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2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87" hidden="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2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72.5" hidden="1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2">
        <f t="shared" si="33"/>
        <v>150.15</v>
      </c>
      <c r="Q522" s="14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87" hidden="1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2">
        <f t="shared" si="33"/>
        <v>93.43</v>
      </c>
      <c r="Q523" s="14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72.5" hidden="1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2">
        <f t="shared" si="33"/>
        <v>110.97</v>
      </c>
      <c r="Q524" s="14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87" hidden="1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2">
        <f t="shared" si="33"/>
        <v>71.790000000000006</v>
      </c>
      <c r="Q525" s="14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72.5" hidden="1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2">
        <f t="shared" si="33"/>
        <v>29.26</v>
      </c>
      <c r="Q526" s="14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72.5" hidden="1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2">
        <f t="shared" si="33"/>
        <v>1000</v>
      </c>
      <c r="Q527" s="14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72.5" hidden="1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2">
        <f t="shared" si="33"/>
        <v>74.349999999999994</v>
      </c>
      <c r="Q528" s="14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72.5" hidden="1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2">
        <f t="shared" si="33"/>
        <v>63.83</v>
      </c>
      <c r="Q529" s="14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29" hidden="1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2">
        <f t="shared" si="33"/>
        <v>44.33</v>
      </c>
      <c r="Q530" s="14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72.5" hidden="1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2">
        <f t="shared" si="33"/>
        <v>86.94</v>
      </c>
      <c r="Q531" s="14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72.5" hidden="1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2">
        <f t="shared" si="33"/>
        <v>126.55</v>
      </c>
      <c r="Q532" s="14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72.5" hidden="1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2">
        <f t="shared" si="33"/>
        <v>129.03</v>
      </c>
      <c r="Q533" s="14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87" hidden="1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2">
        <f t="shared" si="33"/>
        <v>71.239999999999995</v>
      </c>
      <c r="Q534" s="14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72.5" hidden="1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2">
        <f t="shared" si="33"/>
        <v>117.88</v>
      </c>
      <c r="Q535" s="14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72.5" hidden="1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2">
        <f t="shared" si="33"/>
        <v>327.08</v>
      </c>
      <c r="Q536" s="14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58" hidden="1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2">
        <f t="shared" si="33"/>
        <v>34.75</v>
      </c>
      <c r="Q537" s="14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87" hidden="1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2">
        <f t="shared" si="33"/>
        <v>100.06</v>
      </c>
      <c r="Q538" s="14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72.5" hidden="1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2">
        <f t="shared" si="33"/>
        <v>40.85</v>
      </c>
      <c r="Q539" s="14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72.5" hidden="1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2">
        <f t="shared" si="33"/>
        <v>252.02</v>
      </c>
      <c r="Q540" s="14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72.5" hidden="1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2">
        <f t="shared" si="33"/>
        <v>25.16</v>
      </c>
      <c r="Q541" s="14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87" hidden="1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2">
        <f t="shared" si="33"/>
        <v>1</v>
      </c>
      <c r="Q542" s="14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72.5" hidden="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2">
        <f t="shared" si="33"/>
        <v>25</v>
      </c>
      <c r="Q543" s="14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72.5" hidden="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2">
        <f t="shared" si="33"/>
        <v>1</v>
      </c>
      <c r="Q544" s="14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72.5" hidden="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2">
        <f t="shared" si="33"/>
        <v>35</v>
      </c>
      <c r="Q545" s="14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72.5" hidden="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2">
        <f t="shared" si="33"/>
        <v>3</v>
      </c>
      <c r="Q546" s="14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72.5" hidden="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2">
        <f t="shared" si="33"/>
        <v>402.71</v>
      </c>
      <c r="Q547" s="14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72.5" hidden="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2">
        <f t="shared" si="33"/>
        <v>26</v>
      </c>
      <c r="Q548" s="14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72.5" hidden="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2">
        <f t="shared" si="33"/>
        <v>0</v>
      </c>
      <c r="Q549" s="14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72.5" hidden="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2">
        <f t="shared" si="33"/>
        <v>9</v>
      </c>
      <c r="Q550" s="14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87" hidden="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2">
        <f t="shared" si="33"/>
        <v>8.5</v>
      </c>
      <c r="Q551" s="14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72.5" hidden="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2">
        <f t="shared" si="33"/>
        <v>8.75</v>
      </c>
      <c r="Q552" s="14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72.5" hidden="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2">
        <f t="shared" si="33"/>
        <v>135.04</v>
      </c>
      <c r="Q553" s="14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58" hidden="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2">
        <f t="shared" si="33"/>
        <v>0</v>
      </c>
      <c r="Q554" s="14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72.5" hidden="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2">
        <f t="shared" si="33"/>
        <v>20.5</v>
      </c>
      <c r="Q555" s="14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87" hidden="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2">
        <f t="shared" si="33"/>
        <v>64.36</v>
      </c>
      <c r="Q556" s="14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72.5" hidden="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2">
        <f t="shared" si="33"/>
        <v>0</v>
      </c>
      <c r="Q557" s="14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43.5" hidden="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2">
        <f t="shared" si="33"/>
        <v>200</v>
      </c>
      <c r="Q558" s="14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72.5" hidden="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2">
        <f t="shared" si="33"/>
        <v>68.3</v>
      </c>
      <c r="Q559" s="14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72.5" hidden="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2">
        <f t="shared" si="33"/>
        <v>0</v>
      </c>
      <c r="Q560" s="14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87" hidden="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2">
        <f t="shared" si="33"/>
        <v>50</v>
      </c>
      <c r="Q561" s="14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72.5" hidden="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2">
        <f t="shared" si="33"/>
        <v>4</v>
      </c>
      <c r="Q562" s="14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72.5" hidden="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2">
        <f t="shared" si="33"/>
        <v>27.5</v>
      </c>
      <c r="Q563" s="14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72.5" hidden="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2">
        <f t="shared" si="33"/>
        <v>0</v>
      </c>
      <c r="Q564" s="14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72.5" hidden="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2">
        <f t="shared" si="33"/>
        <v>34</v>
      </c>
      <c r="Q565" s="14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72.5" hidden="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2">
        <f t="shared" si="33"/>
        <v>1</v>
      </c>
      <c r="Q566" s="14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72.5" hidden="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2">
        <f t="shared" si="33"/>
        <v>0</v>
      </c>
      <c r="Q567" s="14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72.5" hidden="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2">
        <f t="shared" si="33"/>
        <v>1</v>
      </c>
      <c r="Q568" s="14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87" hidden="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2">
        <f t="shared" si="33"/>
        <v>0</v>
      </c>
      <c r="Q569" s="14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87" hidden="1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2">
        <f t="shared" si="33"/>
        <v>49</v>
      </c>
      <c r="Q570" s="14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72.5" hidden="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2">
        <f t="shared" si="33"/>
        <v>20</v>
      </c>
      <c r="Q571" s="14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58" hidden="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2">
        <f t="shared" si="33"/>
        <v>142</v>
      </c>
      <c r="Q572" s="14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87" hidden="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2">
        <f t="shared" si="33"/>
        <v>53</v>
      </c>
      <c r="Q573" s="14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72.5" hidden="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2">
        <f t="shared" si="33"/>
        <v>0</v>
      </c>
      <c r="Q574" s="14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87" hidden="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2">
        <f t="shared" si="33"/>
        <v>38.44</v>
      </c>
      <c r="Q575" s="14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72.5" hidden="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2">
        <f t="shared" si="33"/>
        <v>20</v>
      </c>
      <c r="Q576" s="14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87" hidden="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2">
        <f t="shared" si="33"/>
        <v>64.75</v>
      </c>
      <c r="Q577" s="14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72.5" hidden="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2">
        <f t="shared" si="33"/>
        <v>1</v>
      </c>
      <c r="Q578" s="14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72.5" hidden="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2">
        <f t="shared" ref="P579:P642" si="37">IFERROR(ROUND(E579/L579,2),0)</f>
        <v>10</v>
      </c>
      <c r="Q579" s="14" t="s">
        <v>8317</v>
      </c>
      <c r="R579" t="s">
        <v>8318</v>
      </c>
      <c r="S579" s="18">
        <f t="shared" ref="S579:S642" si="38">(((J579/60)/60)/24+DATE(1970,1,1))</f>
        <v>42450.589143518519</v>
      </c>
      <c r="T579" s="18">
        <f t="shared" ref="T579:T642" si="39">(((I579/60)/60/24)+DATE(1970,1,1))</f>
        <v>42510.589143518519</v>
      </c>
    </row>
    <row r="580" spans="1:20" ht="43.5" hidden="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2">
        <f t="shared" si="37"/>
        <v>2</v>
      </c>
      <c r="Q580" s="14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58" hidden="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2">
        <f t="shared" si="37"/>
        <v>35</v>
      </c>
      <c r="Q581" s="14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72.5" hidden="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2">
        <f t="shared" si="37"/>
        <v>1</v>
      </c>
      <c r="Q582" s="14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72.5" hidden="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2">
        <f t="shared" si="37"/>
        <v>0</v>
      </c>
      <c r="Q583" s="14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72.5" hidden="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2">
        <f t="shared" si="37"/>
        <v>0</v>
      </c>
      <c r="Q584" s="14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58" hidden="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2">
        <f t="shared" si="37"/>
        <v>1</v>
      </c>
      <c r="Q585" s="14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58" hidden="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2">
        <f t="shared" si="37"/>
        <v>5</v>
      </c>
      <c r="Q586" s="14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72.5" hidden="1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2">
        <f t="shared" si="37"/>
        <v>0</v>
      </c>
      <c r="Q587" s="14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58" hidden="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2">
        <f t="shared" si="37"/>
        <v>14</v>
      </c>
      <c r="Q588" s="14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101.5" hidden="1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2">
        <f t="shared" si="37"/>
        <v>389.29</v>
      </c>
      <c r="Q589" s="14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72.5" hidden="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2">
        <f t="shared" si="37"/>
        <v>150.5</v>
      </c>
      <c r="Q590" s="14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29" hidden="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2">
        <f t="shared" si="37"/>
        <v>1</v>
      </c>
      <c r="Q591" s="14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72.5" hidden="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2">
        <f t="shared" si="37"/>
        <v>24.78</v>
      </c>
      <c r="Q592" s="14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72.5" hidden="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2">
        <f t="shared" si="37"/>
        <v>30.5</v>
      </c>
      <c r="Q593" s="14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72.5" hidden="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2">
        <f t="shared" si="37"/>
        <v>250</v>
      </c>
      <c r="Q594" s="14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87" hidden="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2">
        <f t="shared" si="37"/>
        <v>16.43</v>
      </c>
      <c r="Q595" s="14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43.5" hidden="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2">
        <f t="shared" si="37"/>
        <v>13</v>
      </c>
      <c r="Q596" s="14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72.5" hidden="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2">
        <f t="shared" si="37"/>
        <v>53.25</v>
      </c>
      <c r="Q597" s="14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58" hidden="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2">
        <f t="shared" si="37"/>
        <v>3</v>
      </c>
      <c r="Q598" s="14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72.5" hidden="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2">
        <f t="shared" si="37"/>
        <v>10</v>
      </c>
      <c r="Q599" s="14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58" hidden="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2">
        <f t="shared" si="37"/>
        <v>121.43</v>
      </c>
      <c r="Q600" s="14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72.5" hidden="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2">
        <f t="shared" si="37"/>
        <v>15.5</v>
      </c>
      <c r="Q601" s="14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43.5" hidden="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2">
        <f t="shared" si="37"/>
        <v>100</v>
      </c>
      <c r="Q602" s="14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72.5" hidden="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2">
        <f t="shared" si="37"/>
        <v>23.33</v>
      </c>
      <c r="Q603" s="14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72.5" hidden="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2">
        <f t="shared" si="37"/>
        <v>0</v>
      </c>
      <c r="Q604" s="14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58" hidden="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2">
        <f t="shared" si="37"/>
        <v>45.39</v>
      </c>
      <c r="Q605" s="14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72.5" hidden="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2">
        <f t="shared" si="37"/>
        <v>0</v>
      </c>
      <c r="Q606" s="14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29" hidden="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2">
        <f t="shared" si="37"/>
        <v>16.38</v>
      </c>
      <c r="Q607" s="14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72.5" hidden="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2">
        <f t="shared" si="37"/>
        <v>10</v>
      </c>
      <c r="Q608" s="14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72.5" hidden="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2">
        <f t="shared" si="37"/>
        <v>0</v>
      </c>
      <c r="Q609" s="14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72.5" hidden="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2">
        <f t="shared" si="37"/>
        <v>292.2</v>
      </c>
      <c r="Q610" s="14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72.5" hidden="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2">
        <f t="shared" si="37"/>
        <v>5</v>
      </c>
      <c r="Q611" s="14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58" hidden="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2">
        <f t="shared" si="37"/>
        <v>0</v>
      </c>
      <c r="Q612" s="14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87" hidden="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2">
        <f t="shared" si="37"/>
        <v>0</v>
      </c>
      <c r="Q613" s="14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43.5" hidden="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2">
        <f t="shared" si="37"/>
        <v>0</v>
      </c>
      <c r="Q614" s="14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72.5" hidden="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2">
        <f t="shared" si="37"/>
        <v>105.93</v>
      </c>
      <c r="Q615" s="14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72.5" hidden="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2">
        <f t="shared" si="37"/>
        <v>0</v>
      </c>
      <c r="Q616" s="14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58" hidden="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2">
        <f t="shared" si="37"/>
        <v>0</v>
      </c>
      <c r="Q617" s="14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72.5" hidden="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2">
        <f t="shared" si="37"/>
        <v>0</v>
      </c>
      <c r="Q618" s="14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72.5" hidden="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2">
        <f t="shared" si="37"/>
        <v>20</v>
      </c>
      <c r="Q619" s="14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72.5" hidden="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2">
        <f t="shared" si="37"/>
        <v>0</v>
      </c>
      <c r="Q620" s="14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43.5" hidden="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2">
        <f t="shared" si="37"/>
        <v>1</v>
      </c>
      <c r="Q621" s="14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58" hidden="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2">
        <f t="shared" si="37"/>
        <v>300</v>
      </c>
      <c r="Q622" s="14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87" hidden="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2">
        <f t="shared" si="37"/>
        <v>87</v>
      </c>
      <c r="Q623" s="14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87" hidden="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2">
        <f t="shared" si="37"/>
        <v>37.89</v>
      </c>
      <c r="Q624" s="14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72.5" hidden="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2">
        <f t="shared" si="37"/>
        <v>0</v>
      </c>
      <c r="Q625" s="14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58" hidden="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2">
        <f t="shared" si="37"/>
        <v>0</v>
      </c>
      <c r="Q626" s="14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72.5" hidden="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2">
        <f t="shared" si="37"/>
        <v>0</v>
      </c>
      <c r="Q627" s="14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87" hidden="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2">
        <f t="shared" si="37"/>
        <v>111.41</v>
      </c>
      <c r="Q628" s="14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72.5" hidden="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2">
        <f t="shared" si="37"/>
        <v>90</v>
      </c>
      <c r="Q629" s="14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58" hidden="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2">
        <f t="shared" si="37"/>
        <v>0</v>
      </c>
      <c r="Q630" s="14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72.5" hidden="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2">
        <f t="shared" si="37"/>
        <v>116.67</v>
      </c>
      <c r="Q631" s="14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72.5" hidden="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2">
        <f t="shared" si="37"/>
        <v>10</v>
      </c>
      <c r="Q632" s="14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3.5" hidden="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2">
        <f t="shared" si="37"/>
        <v>76.67</v>
      </c>
      <c r="Q633" s="14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58" hidden="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2">
        <f t="shared" si="37"/>
        <v>0</v>
      </c>
      <c r="Q634" s="14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72.5" hidden="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2">
        <f t="shared" si="37"/>
        <v>49.8</v>
      </c>
      <c r="Q635" s="14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58" hidden="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2">
        <f t="shared" si="37"/>
        <v>1</v>
      </c>
      <c r="Q636" s="14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43.5" hidden="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2">
        <f t="shared" si="37"/>
        <v>2</v>
      </c>
      <c r="Q637" s="14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58" hidden="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2">
        <f t="shared" si="37"/>
        <v>4</v>
      </c>
      <c r="Q638" s="14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72.5" hidden="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2">
        <f t="shared" si="37"/>
        <v>0</v>
      </c>
      <c r="Q639" s="14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2">
        <f t="shared" si="37"/>
        <v>3</v>
      </c>
      <c r="Q640" s="14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43.5" hidden="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2">
        <f t="shared" si="37"/>
        <v>1</v>
      </c>
      <c r="Q641" s="14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72.5" hidden="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2">
        <f t="shared" si="37"/>
        <v>50.5</v>
      </c>
      <c r="Q642" s="14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72.5" hidden="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2">
        <f t="shared" ref="P643:P706" si="41">IFERROR(ROUND(E643/L643,2),0)</f>
        <v>151.32</v>
      </c>
      <c r="Q643" s="14" t="s">
        <v>8317</v>
      </c>
      <c r="R643" t="s">
        <v>8319</v>
      </c>
      <c r="S643" s="18">
        <f t="shared" ref="S643:S706" si="42">(((J643/60)/60)/24+DATE(1970,1,1))</f>
        <v>42199.57</v>
      </c>
      <c r="T643" s="18">
        <f t="shared" ref="T643:T706" si="43">(((I643/60)/60/24)+DATE(1970,1,1))</f>
        <v>42229.57</v>
      </c>
    </row>
    <row r="644" spans="1:20" ht="72.5" hidden="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2">
        <f t="shared" si="41"/>
        <v>134.36000000000001</v>
      </c>
      <c r="Q644" s="14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58" hidden="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2">
        <f t="shared" si="41"/>
        <v>174.03</v>
      </c>
      <c r="Q645" s="14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72.5" hidden="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2">
        <f t="shared" si="41"/>
        <v>73.489999999999995</v>
      </c>
      <c r="Q646" s="14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43.5" hidden="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2">
        <f t="shared" si="41"/>
        <v>23.52</v>
      </c>
      <c r="Q647" s="14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72.5" hidden="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2">
        <f t="shared" si="41"/>
        <v>39.07</v>
      </c>
      <c r="Q648" s="14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87" hidden="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2">
        <f t="shared" si="41"/>
        <v>125.94</v>
      </c>
      <c r="Q649" s="14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43.5" hidden="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2">
        <f t="shared" si="41"/>
        <v>1644</v>
      </c>
      <c r="Q650" s="14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72.5" hidden="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2">
        <f t="shared" si="41"/>
        <v>42.67</v>
      </c>
      <c r="Q651" s="14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72.5" hidden="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2">
        <f t="shared" si="41"/>
        <v>35.130000000000003</v>
      </c>
      <c r="Q652" s="14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72.5" hidden="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2">
        <f t="shared" si="41"/>
        <v>239.35</v>
      </c>
      <c r="Q653" s="14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72.5" hidden="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2">
        <f t="shared" si="41"/>
        <v>107.64</v>
      </c>
      <c r="Q654" s="14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72.5" hidden="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2">
        <f t="shared" si="41"/>
        <v>95.83</v>
      </c>
      <c r="Q655" s="14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72.5" hidden="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2">
        <f t="shared" si="41"/>
        <v>31.66</v>
      </c>
      <c r="Q656" s="14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58" hidden="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2">
        <f t="shared" si="41"/>
        <v>42.89</v>
      </c>
      <c r="Q657" s="14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72.5" hidden="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2">
        <f t="shared" si="41"/>
        <v>122.74</v>
      </c>
      <c r="Q658" s="14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87" hidden="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2">
        <f t="shared" si="41"/>
        <v>190.45</v>
      </c>
      <c r="Q659" s="14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72.5" hidden="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2">
        <f t="shared" si="41"/>
        <v>109.34</v>
      </c>
      <c r="Q660" s="14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2">
        <f t="shared" si="41"/>
        <v>143.66999999999999</v>
      </c>
      <c r="Q661" s="14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72.5" hidden="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2">
        <f t="shared" si="41"/>
        <v>84.94</v>
      </c>
      <c r="Q662" s="14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72.5" hidden="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2">
        <f t="shared" si="41"/>
        <v>10.56</v>
      </c>
      <c r="Q663" s="14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58" hidden="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2">
        <f t="shared" si="41"/>
        <v>39</v>
      </c>
      <c r="Q664" s="14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87" hidden="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2">
        <f t="shared" si="41"/>
        <v>100</v>
      </c>
      <c r="Q665" s="14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72.5" hidden="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2">
        <f t="shared" si="41"/>
        <v>31.17</v>
      </c>
      <c r="Q666" s="14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72.5" hidden="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2">
        <f t="shared" si="41"/>
        <v>155.33000000000001</v>
      </c>
      <c r="Q667" s="14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72.5" hidden="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2">
        <f t="shared" si="41"/>
        <v>2</v>
      </c>
      <c r="Q668" s="14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72.5" hidden="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2">
        <f t="shared" si="41"/>
        <v>178.93</v>
      </c>
      <c r="Q669" s="14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72.5" hidden="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2">
        <f t="shared" si="41"/>
        <v>27.36</v>
      </c>
      <c r="Q670" s="14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72.5" hidden="1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2">
        <f t="shared" si="41"/>
        <v>1536.25</v>
      </c>
      <c r="Q671" s="14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72.5" hidden="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2">
        <f t="shared" si="41"/>
        <v>85</v>
      </c>
      <c r="Q672" s="14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72.5" hidden="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2">
        <f t="shared" si="41"/>
        <v>788.53</v>
      </c>
      <c r="Q673" s="14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72.5" hidden="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2">
        <f t="shared" si="41"/>
        <v>50.3</v>
      </c>
      <c r="Q674" s="14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72.5" hidden="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2">
        <f t="shared" si="41"/>
        <v>68.33</v>
      </c>
      <c r="Q675" s="14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43.5" hidden="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2">
        <f t="shared" si="41"/>
        <v>7.5</v>
      </c>
      <c r="Q676" s="14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72.5" hidden="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2">
        <f t="shared" si="41"/>
        <v>34.270000000000003</v>
      </c>
      <c r="Q677" s="14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87" hidden="1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2">
        <f t="shared" si="41"/>
        <v>61.29</v>
      </c>
      <c r="Q678" s="14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2.5" hidden="1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2">
        <f t="shared" si="41"/>
        <v>133.25</v>
      </c>
      <c r="Q679" s="14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72.5" hidden="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2">
        <f t="shared" si="41"/>
        <v>65.180000000000007</v>
      </c>
      <c r="Q680" s="14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72.5" hidden="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2">
        <f t="shared" si="41"/>
        <v>93.9</v>
      </c>
      <c r="Q681" s="14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72.5" hidden="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2">
        <f t="shared" si="41"/>
        <v>150.65</v>
      </c>
      <c r="Q682" s="14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72.5" hidden="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2">
        <f t="shared" si="41"/>
        <v>1</v>
      </c>
      <c r="Q683" s="14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72.5" hidden="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2">
        <f t="shared" si="41"/>
        <v>13.25</v>
      </c>
      <c r="Q684" s="14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72.5" hidden="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2">
        <f t="shared" si="41"/>
        <v>99.33</v>
      </c>
      <c r="Q685" s="14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29" hidden="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2">
        <f t="shared" si="41"/>
        <v>177.39</v>
      </c>
      <c r="Q686" s="14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72.5" hidden="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2">
        <f t="shared" si="41"/>
        <v>55.3</v>
      </c>
      <c r="Q687" s="14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72.5" hidden="1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2">
        <f t="shared" si="41"/>
        <v>0</v>
      </c>
      <c r="Q688" s="14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72.5" hidden="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2">
        <f t="shared" si="41"/>
        <v>591.66999999999996</v>
      </c>
      <c r="Q689" s="14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87" hidden="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2">
        <f t="shared" si="41"/>
        <v>405.5</v>
      </c>
      <c r="Q690" s="14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87" hidden="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2">
        <f t="shared" si="41"/>
        <v>343.15</v>
      </c>
      <c r="Q691" s="14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43.5" hidden="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2">
        <f t="shared" si="41"/>
        <v>72.59</v>
      </c>
      <c r="Q692" s="14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72.5" hidden="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2">
        <f t="shared" si="41"/>
        <v>26</v>
      </c>
      <c r="Q693" s="14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72.5" hidden="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2">
        <f t="shared" si="41"/>
        <v>6.5</v>
      </c>
      <c r="Q694" s="14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58" hidden="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2">
        <f t="shared" si="41"/>
        <v>119.39</v>
      </c>
      <c r="Q695" s="14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72.5" hidden="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2">
        <f t="shared" si="41"/>
        <v>84.29</v>
      </c>
      <c r="Q696" s="14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72.5" hidden="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2">
        <f t="shared" si="41"/>
        <v>90.86</v>
      </c>
      <c r="Q697" s="14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43.5" hidden="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2">
        <f t="shared" si="41"/>
        <v>1</v>
      </c>
      <c r="Q698" s="14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72.5" hidden="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2">
        <f t="shared" si="41"/>
        <v>20.34</v>
      </c>
      <c r="Q699" s="14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87" hidden="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2">
        <f t="shared" si="41"/>
        <v>530.69000000000005</v>
      </c>
      <c r="Q700" s="14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72.5" hidden="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2">
        <f t="shared" si="41"/>
        <v>120.39</v>
      </c>
      <c r="Q701" s="14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87" hidden="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2">
        <f t="shared" si="41"/>
        <v>13</v>
      </c>
      <c r="Q702" s="14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72.5" hidden="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2">
        <f t="shared" si="41"/>
        <v>291.33</v>
      </c>
      <c r="Q703" s="14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72.5" hidden="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2">
        <f t="shared" si="41"/>
        <v>124.92</v>
      </c>
      <c r="Q704" s="14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72.5" hidden="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2">
        <f t="shared" si="41"/>
        <v>119.57</v>
      </c>
      <c r="Q705" s="14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58" hidden="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2">
        <f t="shared" si="41"/>
        <v>120.25</v>
      </c>
      <c r="Q706" s="14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43.5" hidden="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2">
        <f t="shared" ref="P707:P770" si="45">IFERROR(ROUND(E707/L707,2),0)</f>
        <v>195.4</v>
      </c>
      <c r="Q707" s="14" t="s">
        <v>8317</v>
      </c>
      <c r="R707" t="s">
        <v>8319</v>
      </c>
      <c r="S707" s="18">
        <f t="shared" ref="S707:S770" si="46">(((J707/60)/60)/24+DATE(1970,1,1))</f>
        <v>42726.491643518515</v>
      </c>
      <c r="T707" s="18">
        <f t="shared" ref="T707:T770" si="47">(((I707/60)/60/24)+DATE(1970,1,1))</f>
        <v>42756.491643518515</v>
      </c>
    </row>
    <row r="708" spans="1:20" ht="72.5" hidden="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2">
        <f t="shared" si="45"/>
        <v>0</v>
      </c>
      <c r="Q708" s="14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72.5" hidden="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2">
        <f t="shared" si="45"/>
        <v>117.7</v>
      </c>
      <c r="Q709" s="14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72.5" hidden="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2">
        <f t="shared" si="45"/>
        <v>23.95</v>
      </c>
      <c r="Q710" s="14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43.5" hidden="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2">
        <f t="shared" si="45"/>
        <v>30.5</v>
      </c>
      <c r="Q711" s="14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58" hidden="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2">
        <f t="shared" si="45"/>
        <v>0</v>
      </c>
      <c r="Q712" s="14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87" hidden="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2">
        <f t="shared" si="45"/>
        <v>99.97</v>
      </c>
      <c r="Q713" s="14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72.5" hidden="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2">
        <f t="shared" si="45"/>
        <v>26.25</v>
      </c>
      <c r="Q714" s="14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72.5" hidden="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2">
        <f t="shared" si="45"/>
        <v>199</v>
      </c>
      <c r="Q715" s="14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72.5" hidden="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2">
        <f t="shared" si="45"/>
        <v>80.319999999999993</v>
      </c>
      <c r="Q716" s="14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87" hidden="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2">
        <f t="shared" si="45"/>
        <v>115.75</v>
      </c>
      <c r="Q717" s="14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72.5" hidden="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2">
        <f t="shared" si="45"/>
        <v>44.69</v>
      </c>
      <c r="Q718" s="14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29" hidden="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2">
        <f t="shared" si="45"/>
        <v>76.25</v>
      </c>
      <c r="Q719" s="14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72.5" hidden="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2">
        <f t="shared" si="45"/>
        <v>22.5</v>
      </c>
      <c r="Q720" s="14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72.5" hidden="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2">
        <f t="shared" si="45"/>
        <v>19.399999999999999</v>
      </c>
      <c r="Q721" s="14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72.5" hidden="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2">
        <f t="shared" si="45"/>
        <v>66.709999999999994</v>
      </c>
      <c r="Q722" s="14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72.5" hidden="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2">
        <f t="shared" si="45"/>
        <v>84.14</v>
      </c>
      <c r="Q723" s="14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87" hidden="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2">
        <f t="shared" si="45"/>
        <v>215.73</v>
      </c>
      <c r="Q724" s="14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3.5" hidden="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2">
        <f t="shared" si="45"/>
        <v>54.69</v>
      </c>
      <c r="Q725" s="14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72.5" hidden="1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2">
        <f t="shared" si="45"/>
        <v>51.63</v>
      </c>
      <c r="Q726" s="14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72.5" hidden="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2">
        <f t="shared" si="45"/>
        <v>143.36000000000001</v>
      </c>
      <c r="Q727" s="14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72.5" hidden="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2">
        <f t="shared" si="45"/>
        <v>72.430000000000007</v>
      </c>
      <c r="Q728" s="14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72.5" hidden="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2">
        <f t="shared" si="45"/>
        <v>36.53</v>
      </c>
      <c r="Q729" s="14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58" hidden="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2">
        <f t="shared" si="45"/>
        <v>60.9</v>
      </c>
      <c r="Q730" s="14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72.5" hidden="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2">
        <f t="shared" si="45"/>
        <v>43.55</v>
      </c>
      <c r="Q731" s="14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43.5" hidden="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2">
        <f t="shared" si="45"/>
        <v>99.77</v>
      </c>
      <c r="Q732" s="14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58" hidden="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2">
        <f t="shared" si="45"/>
        <v>88.73</v>
      </c>
      <c r="Q733" s="14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72.5" hidden="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2">
        <f t="shared" si="45"/>
        <v>4.92</v>
      </c>
      <c r="Q734" s="14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72.5" hidden="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2">
        <f t="shared" si="45"/>
        <v>17.82</v>
      </c>
      <c r="Q735" s="14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58" hidden="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2">
        <f t="shared" si="45"/>
        <v>187.19</v>
      </c>
      <c r="Q736" s="14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72.5" hidden="1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2">
        <f t="shared" si="45"/>
        <v>234.81</v>
      </c>
      <c r="Q737" s="14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72.5" hidden="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2">
        <f t="shared" si="45"/>
        <v>105.05</v>
      </c>
      <c r="Q738" s="14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72.5" hidden="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2">
        <f t="shared" si="45"/>
        <v>56.67</v>
      </c>
      <c r="Q739" s="14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43.5" hidden="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2">
        <f t="shared" si="45"/>
        <v>39.049999999999997</v>
      </c>
      <c r="Q740" s="14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72.5" hidden="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2">
        <f t="shared" si="45"/>
        <v>68.349999999999994</v>
      </c>
      <c r="Q741" s="14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72.5" hidden="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2">
        <f t="shared" si="45"/>
        <v>169.58</v>
      </c>
      <c r="Q742" s="14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43.5" hidden="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2">
        <f t="shared" si="45"/>
        <v>141.41999999999999</v>
      </c>
      <c r="Q743" s="14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72.5" hidden="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2">
        <f t="shared" si="45"/>
        <v>67.39</v>
      </c>
      <c r="Q744" s="14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72.5" hidden="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2">
        <f t="shared" si="45"/>
        <v>54.27</v>
      </c>
      <c r="Q745" s="14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58" hidden="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2">
        <f t="shared" si="45"/>
        <v>82.52</v>
      </c>
      <c r="Q746" s="14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72.5" hidden="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2">
        <f t="shared" si="45"/>
        <v>53.73</v>
      </c>
      <c r="Q747" s="14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29" hidden="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2">
        <f t="shared" si="45"/>
        <v>34.21</v>
      </c>
      <c r="Q748" s="14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87" hidden="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2">
        <f t="shared" si="45"/>
        <v>127.33</v>
      </c>
      <c r="Q749" s="14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72.5" hidden="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2">
        <f t="shared" si="45"/>
        <v>45.57</v>
      </c>
      <c r="Q750" s="14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72.5" hidden="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2">
        <f t="shared" si="45"/>
        <v>95.96</v>
      </c>
      <c r="Q751" s="14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72.5" hidden="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2">
        <f t="shared" si="45"/>
        <v>77.27</v>
      </c>
      <c r="Q752" s="14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72.5" hidden="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2">
        <f t="shared" si="45"/>
        <v>57.34</v>
      </c>
      <c r="Q753" s="14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72.5" hidden="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2">
        <f t="shared" si="45"/>
        <v>53.19</v>
      </c>
      <c r="Q754" s="14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72.5" hidden="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2">
        <f t="shared" si="45"/>
        <v>492.31</v>
      </c>
      <c r="Q755" s="14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72.5" hidden="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2">
        <f t="shared" si="45"/>
        <v>42.35</v>
      </c>
      <c r="Q756" s="14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72.5" hidden="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2">
        <f t="shared" si="45"/>
        <v>37.47</v>
      </c>
      <c r="Q757" s="14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72.5" hidden="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2">
        <f t="shared" si="45"/>
        <v>37.450000000000003</v>
      </c>
      <c r="Q758" s="14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72.5" hidden="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2">
        <f t="shared" si="45"/>
        <v>33.06</v>
      </c>
      <c r="Q759" s="14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58" hidden="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2">
        <f t="shared" si="45"/>
        <v>134.21</v>
      </c>
      <c r="Q760" s="14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72.5" hidden="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2">
        <f t="shared" si="45"/>
        <v>51.47</v>
      </c>
      <c r="Q761" s="14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72.5" hidden="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2">
        <f t="shared" si="45"/>
        <v>0</v>
      </c>
      <c r="Q762" s="14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72.5" hidden="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2">
        <f t="shared" si="45"/>
        <v>39.17</v>
      </c>
      <c r="Q763" s="14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58" hidden="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2">
        <f t="shared" si="45"/>
        <v>0</v>
      </c>
      <c r="Q764" s="14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72.5" hidden="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2">
        <f t="shared" si="45"/>
        <v>5</v>
      </c>
      <c r="Q765" s="14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72.5" hidden="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2">
        <f t="shared" si="45"/>
        <v>0</v>
      </c>
      <c r="Q766" s="14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87" hidden="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2">
        <f t="shared" si="45"/>
        <v>57.3</v>
      </c>
      <c r="Q767" s="14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72.5" hidden="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2">
        <f t="shared" si="45"/>
        <v>0</v>
      </c>
      <c r="Q768" s="14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87" hidden="1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2">
        <f t="shared" si="45"/>
        <v>59</v>
      </c>
      <c r="Q769" s="14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72.5" hidden="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2">
        <f t="shared" si="45"/>
        <v>0</v>
      </c>
      <c r="Q770" s="14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72.5" hidden="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2">
        <f t="shared" ref="P771:P834" si="49">IFERROR(ROUND(E771/L771,2),0)</f>
        <v>31.85</v>
      </c>
      <c r="Q771" s="14" t="s">
        <v>8320</v>
      </c>
      <c r="R771" t="s">
        <v>8322</v>
      </c>
      <c r="S771" s="18">
        <f t="shared" ref="S771:S834" si="50">(((J771/60)/60)/24+DATE(1970,1,1))</f>
        <v>41604.996458333335</v>
      </c>
      <c r="T771" s="18">
        <f t="shared" ref="T771:T834" si="51">(((I771/60)/60/24)+DATE(1970,1,1))</f>
        <v>41634.996458333335</v>
      </c>
    </row>
    <row r="772" spans="1:20" ht="72.5" hidden="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2">
        <f t="shared" si="49"/>
        <v>0</v>
      </c>
      <c r="Q772" s="14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72.5" hidden="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2">
        <f t="shared" si="49"/>
        <v>10</v>
      </c>
      <c r="Q773" s="14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87" hidden="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2">
        <f t="shared" si="49"/>
        <v>50</v>
      </c>
      <c r="Q774" s="14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72.5" hidden="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2">
        <f t="shared" si="49"/>
        <v>16</v>
      </c>
      <c r="Q775" s="14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72.5" hidden="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2">
        <f t="shared" si="49"/>
        <v>39</v>
      </c>
      <c r="Q776" s="14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58" hidden="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2">
        <f t="shared" si="49"/>
        <v>34</v>
      </c>
      <c r="Q777" s="14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72.5" hidden="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2">
        <f t="shared" si="49"/>
        <v>63.12</v>
      </c>
      <c r="Q778" s="14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87" hidden="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2">
        <f t="shared" si="49"/>
        <v>7</v>
      </c>
      <c r="Q779" s="14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58" hidden="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2">
        <f t="shared" si="49"/>
        <v>2</v>
      </c>
      <c r="Q780" s="14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87" hidden="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2">
        <f t="shared" si="49"/>
        <v>66.67</v>
      </c>
      <c r="Q781" s="14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58" hidden="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2">
        <f t="shared" si="49"/>
        <v>38.520000000000003</v>
      </c>
      <c r="Q782" s="14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72.5" hidden="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2">
        <f t="shared" si="49"/>
        <v>42.61</v>
      </c>
      <c r="Q783" s="14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72.5" hidden="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2">
        <f t="shared" si="49"/>
        <v>50</v>
      </c>
      <c r="Q784" s="14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72.5" hidden="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2">
        <f t="shared" si="49"/>
        <v>63.49</v>
      </c>
      <c r="Q785" s="14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72.5" hidden="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2">
        <f t="shared" si="49"/>
        <v>102.5</v>
      </c>
      <c r="Q786" s="14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87" hidden="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2">
        <f t="shared" si="49"/>
        <v>31.14</v>
      </c>
      <c r="Q787" s="14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72.5" hidden="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2">
        <f t="shared" si="49"/>
        <v>162.27000000000001</v>
      </c>
      <c r="Q788" s="14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72.5" hidden="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2">
        <f t="shared" si="49"/>
        <v>80.59</v>
      </c>
      <c r="Q789" s="14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72.5" hidden="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2">
        <f t="shared" si="49"/>
        <v>59.85</v>
      </c>
      <c r="Q790" s="14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72.5" hidden="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2">
        <f t="shared" si="49"/>
        <v>132.86000000000001</v>
      </c>
      <c r="Q791" s="14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72.5" hidden="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2">
        <f t="shared" si="49"/>
        <v>92.55</v>
      </c>
      <c r="Q792" s="14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72.5" hidden="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2">
        <f t="shared" si="49"/>
        <v>60.86</v>
      </c>
      <c r="Q793" s="14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43.5" hidden="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2">
        <f t="shared" si="49"/>
        <v>41.85</v>
      </c>
      <c r="Q794" s="14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72.5" hidden="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2">
        <f t="shared" si="49"/>
        <v>88.33</v>
      </c>
      <c r="Q795" s="14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72.5" hidden="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2">
        <f t="shared" si="49"/>
        <v>158.96</v>
      </c>
      <c r="Q796" s="14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72.5" hidden="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2">
        <f t="shared" si="49"/>
        <v>85.05</v>
      </c>
      <c r="Q797" s="14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87" hidden="1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2">
        <f t="shared" si="49"/>
        <v>112.61</v>
      </c>
      <c r="Q798" s="14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72.5" hidden="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2">
        <f t="shared" si="49"/>
        <v>45.44</v>
      </c>
      <c r="Q799" s="14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72.5" hidden="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2">
        <f t="shared" si="49"/>
        <v>46.22</v>
      </c>
      <c r="Q800" s="14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72.5" hidden="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2">
        <f t="shared" si="49"/>
        <v>178.61</v>
      </c>
      <c r="Q801" s="14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72.5" hidden="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2">
        <f t="shared" si="49"/>
        <v>40.75</v>
      </c>
      <c r="Q802" s="14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72.5" hidden="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2">
        <f t="shared" si="49"/>
        <v>43.73</v>
      </c>
      <c r="Q803" s="14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72.5" hidden="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2">
        <f t="shared" si="49"/>
        <v>81.069999999999993</v>
      </c>
      <c r="Q804" s="14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72.5" hidden="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2">
        <f t="shared" si="49"/>
        <v>74.61</v>
      </c>
      <c r="Q805" s="14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72.5" hidden="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2">
        <f t="shared" si="49"/>
        <v>305.56</v>
      </c>
      <c r="Q806" s="14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72.5" hidden="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2">
        <f t="shared" si="49"/>
        <v>58.33</v>
      </c>
      <c r="Q807" s="14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29" hidden="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2">
        <f t="shared" si="49"/>
        <v>117.68</v>
      </c>
      <c r="Q808" s="14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43.5" hidden="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2">
        <f t="shared" si="49"/>
        <v>73.77</v>
      </c>
      <c r="Q809" s="14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87" hidden="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2">
        <f t="shared" si="49"/>
        <v>104.65</v>
      </c>
      <c r="Q810" s="14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58" hidden="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2">
        <f t="shared" si="49"/>
        <v>79.83</v>
      </c>
      <c r="Q811" s="14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72.5" hidden="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2">
        <f t="shared" si="49"/>
        <v>58.33</v>
      </c>
      <c r="Q812" s="14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58" hidden="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2">
        <f t="shared" si="49"/>
        <v>86.67</v>
      </c>
      <c r="Q813" s="14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72.5" hidden="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2">
        <f t="shared" si="49"/>
        <v>27.61</v>
      </c>
      <c r="Q814" s="14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43.5" hidden="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2">
        <f t="shared" si="49"/>
        <v>25</v>
      </c>
      <c r="Q815" s="14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72.5" hidden="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2">
        <f t="shared" si="49"/>
        <v>45.46</v>
      </c>
      <c r="Q816" s="14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43.5" hidden="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2">
        <f t="shared" si="49"/>
        <v>99.53</v>
      </c>
      <c r="Q817" s="14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58" hidden="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2">
        <f t="shared" si="49"/>
        <v>39.31</v>
      </c>
      <c r="Q818" s="14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72.5" hidden="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2">
        <f t="shared" si="49"/>
        <v>89.42</v>
      </c>
      <c r="Q819" s="14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72.5" hidden="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2">
        <f t="shared" si="49"/>
        <v>28.68</v>
      </c>
      <c r="Q820" s="14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29" hidden="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2">
        <f t="shared" si="49"/>
        <v>31.07</v>
      </c>
      <c r="Q821" s="14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72.5" hidden="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2">
        <f t="shared" si="49"/>
        <v>70.55</v>
      </c>
      <c r="Q822" s="14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72.5" hidden="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2">
        <f t="shared" si="49"/>
        <v>224.13</v>
      </c>
      <c r="Q823" s="14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58" hidden="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2">
        <f t="shared" si="49"/>
        <v>51.81</v>
      </c>
      <c r="Q824" s="14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58" hidden="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2">
        <f t="shared" si="49"/>
        <v>43.52</v>
      </c>
      <c r="Q825" s="14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72.5" hidden="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2">
        <f t="shared" si="49"/>
        <v>39.82</v>
      </c>
      <c r="Q826" s="14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58" hidden="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2">
        <f t="shared" si="49"/>
        <v>126.81</v>
      </c>
      <c r="Q827" s="14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72.5" hidden="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2">
        <f t="shared" si="49"/>
        <v>113.88</v>
      </c>
      <c r="Q828" s="14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87" hidden="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2">
        <f t="shared" si="49"/>
        <v>28.18</v>
      </c>
      <c r="Q829" s="14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72.5" hidden="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2">
        <f t="shared" si="49"/>
        <v>36.61</v>
      </c>
      <c r="Q830" s="14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72.5" hidden="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2">
        <f t="shared" si="49"/>
        <v>32.5</v>
      </c>
      <c r="Q831" s="14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72.5" hidden="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2">
        <f t="shared" si="49"/>
        <v>60.66</v>
      </c>
      <c r="Q832" s="14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58" hidden="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2">
        <f t="shared" si="49"/>
        <v>175</v>
      </c>
      <c r="Q833" s="14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72.5" hidden="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2">
        <f t="shared" si="49"/>
        <v>97.99</v>
      </c>
      <c r="Q834" s="14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29" hidden="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2">
        <f t="shared" ref="P835:P898" si="53">IFERROR(ROUND(E835/L835,2),0)</f>
        <v>148.78</v>
      </c>
      <c r="Q835" s="14" t="s">
        <v>8323</v>
      </c>
      <c r="R835" t="s">
        <v>8324</v>
      </c>
      <c r="S835" s="18">
        <f t="shared" ref="S835:S898" si="54">(((J835/60)/60)/24+DATE(1970,1,1))</f>
        <v>41718.878182870372</v>
      </c>
      <c r="T835" s="18">
        <f t="shared" ref="T835:T898" si="55">(((I835/60)/60/24)+DATE(1970,1,1))</f>
        <v>41748.878182870372</v>
      </c>
    </row>
    <row r="836" spans="1:20" ht="87" hidden="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2">
        <f t="shared" si="53"/>
        <v>96.08</v>
      </c>
      <c r="Q836" s="14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72.5" hidden="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2">
        <f t="shared" si="53"/>
        <v>58.63</v>
      </c>
      <c r="Q837" s="14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29" hidden="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2">
        <f t="shared" si="53"/>
        <v>109.71</v>
      </c>
      <c r="Q838" s="14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58" hidden="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2">
        <f t="shared" si="53"/>
        <v>49.11</v>
      </c>
      <c r="Q839" s="14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72.5" hidden="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2">
        <f t="shared" si="53"/>
        <v>47.67</v>
      </c>
      <c r="Q840" s="14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72.5" hidden="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2">
        <f t="shared" si="53"/>
        <v>60.74</v>
      </c>
      <c r="Q841" s="14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58" hidden="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2">
        <f t="shared" si="53"/>
        <v>63.38</v>
      </c>
      <c r="Q842" s="14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87" hidden="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2">
        <f t="shared" si="53"/>
        <v>53.89</v>
      </c>
      <c r="Q843" s="14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72.5" hidden="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2">
        <f t="shared" si="53"/>
        <v>66.87</v>
      </c>
      <c r="Q844" s="14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72.5" hidden="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2">
        <f t="shared" si="53"/>
        <v>63.1</v>
      </c>
      <c r="Q845" s="14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87" hidden="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2">
        <f t="shared" si="53"/>
        <v>36.630000000000003</v>
      </c>
      <c r="Q846" s="14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58" hidden="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2">
        <f t="shared" si="53"/>
        <v>34.01</v>
      </c>
      <c r="Q847" s="14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58" hidden="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2">
        <f t="shared" si="53"/>
        <v>28.55</v>
      </c>
      <c r="Q848" s="14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29" hidden="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2">
        <f t="shared" si="53"/>
        <v>10</v>
      </c>
      <c r="Q849" s="14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72.5" hidden="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2">
        <f t="shared" si="53"/>
        <v>18.75</v>
      </c>
      <c r="Q850" s="14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87" hidden="1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2">
        <f t="shared" si="53"/>
        <v>41.7</v>
      </c>
      <c r="Q851" s="14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58" hidden="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2">
        <f t="shared" si="53"/>
        <v>46.67</v>
      </c>
      <c r="Q852" s="14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58" hidden="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2">
        <f t="shared" si="53"/>
        <v>37.270000000000003</v>
      </c>
      <c r="Q853" s="14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43.5" hidden="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2">
        <f t="shared" si="53"/>
        <v>59.26</v>
      </c>
      <c r="Q854" s="14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72.5" hidden="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2">
        <f t="shared" si="53"/>
        <v>30</v>
      </c>
      <c r="Q855" s="14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58" hidden="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2">
        <f t="shared" si="53"/>
        <v>65.86</v>
      </c>
      <c r="Q856" s="14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58" hidden="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2">
        <f t="shared" si="53"/>
        <v>31.91</v>
      </c>
      <c r="Q857" s="14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72.5" hidden="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2">
        <f t="shared" si="53"/>
        <v>19.46</v>
      </c>
      <c r="Q858" s="14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58" hidden="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2">
        <f t="shared" si="53"/>
        <v>50</v>
      </c>
      <c r="Q859" s="14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72.5" hidden="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2">
        <f t="shared" si="53"/>
        <v>22.74</v>
      </c>
      <c r="Q860" s="14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58" hidden="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2">
        <f t="shared" si="53"/>
        <v>42.72</v>
      </c>
      <c r="Q861" s="14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87" hidden="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2">
        <f t="shared" si="53"/>
        <v>52.92</v>
      </c>
      <c r="Q862" s="14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72.5" hidden="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2">
        <f t="shared" si="53"/>
        <v>50.5</v>
      </c>
      <c r="Q863" s="14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58" hidden="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2">
        <f t="shared" si="53"/>
        <v>42.5</v>
      </c>
      <c r="Q864" s="14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58" hidden="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2">
        <f t="shared" si="53"/>
        <v>18</v>
      </c>
      <c r="Q865" s="14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72.5" hidden="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2">
        <f t="shared" si="53"/>
        <v>34.18</v>
      </c>
      <c r="Q866" s="14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72.5" hidden="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2">
        <f t="shared" si="53"/>
        <v>22.5</v>
      </c>
      <c r="Q867" s="14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72.5" hidden="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2">
        <f t="shared" si="53"/>
        <v>58.18</v>
      </c>
      <c r="Q868" s="14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87" hidden="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2">
        <f t="shared" si="53"/>
        <v>109.18</v>
      </c>
      <c r="Q869" s="14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87" hidden="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2">
        <f t="shared" si="53"/>
        <v>50</v>
      </c>
      <c r="Q870" s="14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72.5" hidden="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2">
        <f t="shared" si="53"/>
        <v>346.67</v>
      </c>
      <c r="Q871" s="14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87" hidden="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2">
        <f t="shared" si="53"/>
        <v>12.4</v>
      </c>
      <c r="Q872" s="14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72.5" hidden="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2">
        <f t="shared" si="53"/>
        <v>27.08</v>
      </c>
      <c r="Q873" s="14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72.5" hidden="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2">
        <f t="shared" si="53"/>
        <v>32.5</v>
      </c>
      <c r="Q874" s="14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58" hidden="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2">
        <f t="shared" si="53"/>
        <v>9</v>
      </c>
      <c r="Q875" s="14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72.5" hidden="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2">
        <f t="shared" si="53"/>
        <v>34.76</v>
      </c>
      <c r="Q876" s="14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87" hidden="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2">
        <f t="shared" si="53"/>
        <v>0</v>
      </c>
      <c r="Q877" s="14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29" hidden="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2">
        <f t="shared" si="53"/>
        <v>28.58</v>
      </c>
      <c r="Q878" s="14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72.5" hidden="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2">
        <f t="shared" si="53"/>
        <v>46.59</v>
      </c>
      <c r="Q879" s="14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72.5" hidden="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2">
        <f t="shared" si="53"/>
        <v>32.5</v>
      </c>
      <c r="Q880" s="14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72.5" hidden="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2">
        <f t="shared" si="53"/>
        <v>21.47</v>
      </c>
      <c r="Q881" s="14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72.5" hidden="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2">
        <f t="shared" si="53"/>
        <v>14.13</v>
      </c>
      <c r="Q882" s="14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58" hidden="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2">
        <f t="shared" si="53"/>
        <v>30</v>
      </c>
      <c r="Q883" s="14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72.5" hidden="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2">
        <f t="shared" si="53"/>
        <v>21.57</v>
      </c>
      <c r="Q884" s="14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72.5" hidden="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2">
        <f t="shared" si="53"/>
        <v>83.38</v>
      </c>
      <c r="Q885" s="14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58" hidden="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2">
        <f t="shared" si="53"/>
        <v>10</v>
      </c>
      <c r="Q886" s="14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72.5" hidden="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2">
        <f t="shared" si="53"/>
        <v>35.71</v>
      </c>
      <c r="Q887" s="14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72.5" hidden="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2">
        <f t="shared" si="53"/>
        <v>29.29</v>
      </c>
      <c r="Q888" s="14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87" hidden="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2">
        <f t="shared" si="53"/>
        <v>0</v>
      </c>
      <c r="Q889" s="14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72.5" hidden="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2">
        <f t="shared" si="53"/>
        <v>18</v>
      </c>
      <c r="Q890" s="14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72.5" hidden="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2">
        <f t="shared" si="53"/>
        <v>73.760000000000005</v>
      </c>
      <c r="Q891" s="14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72.5" hidden="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2">
        <f t="shared" si="53"/>
        <v>31.25</v>
      </c>
      <c r="Q892" s="14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72.5" hidden="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2">
        <f t="shared" si="53"/>
        <v>28.89</v>
      </c>
      <c r="Q893" s="14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72.5" hidden="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2">
        <f t="shared" si="53"/>
        <v>143.82</v>
      </c>
      <c r="Q894" s="14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58" hidden="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2">
        <f t="shared" si="53"/>
        <v>40</v>
      </c>
      <c r="Q895" s="14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87" hidden="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2">
        <f t="shared" si="53"/>
        <v>147.81</v>
      </c>
      <c r="Q896" s="14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72.5" hidden="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2">
        <f t="shared" si="53"/>
        <v>27.86</v>
      </c>
      <c r="Q897" s="14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72.5" hidden="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2">
        <f t="shared" si="53"/>
        <v>44.44</v>
      </c>
      <c r="Q898" s="14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87" hidden="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2">
        <f t="shared" ref="P899:P962" si="57">IFERROR(ROUND(E899/L899,2),0)</f>
        <v>0</v>
      </c>
      <c r="Q899" s="14" t="s">
        <v>8323</v>
      </c>
      <c r="R899" t="s">
        <v>8327</v>
      </c>
      <c r="S899" s="18">
        <f t="shared" ref="S899:S962" si="58">(((J899/60)/60)/24+DATE(1970,1,1))</f>
        <v>41211.688750000001</v>
      </c>
      <c r="T899" s="18">
        <f t="shared" ref="T899:T962" si="59">(((I899/60)/60/24)+DATE(1970,1,1))</f>
        <v>41241.730416666665</v>
      </c>
    </row>
    <row r="900" spans="1:20" ht="72.5" hidden="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2">
        <f t="shared" si="57"/>
        <v>35</v>
      </c>
      <c r="Q900" s="14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58" hidden="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2">
        <f t="shared" si="57"/>
        <v>35</v>
      </c>
      <c r="Q901" s="14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58" hidden="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2">
        <f t="shared" si="57"/>
        <v>10.5</v>
      </c>
      <c r="Q902" s="14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87" hidden="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2">
        <f t="shared" si="57"/>
        <v>0</v>
      </c>
      <c r="Q903" s="14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87" hidden="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2">
        <f t="shared" si="57"/>
        <v>30</v>
      </c>
      <c r="Q904" s="14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72.5" hidden="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2">
        <f t="shared" si="57"/>
        <v>40</v>
      </c>
      <c r="Q905" s="14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72.5" hidden="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2">
        <f t="shared" si="57"/>
        <v>50.33</v>
      </c>
      <c r="Q906" s="14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58" hidden="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2">
        <f t="shared" si="57"/>
        <v>32.67</v>
      </c>
      <c r="Q907" s="14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43.5" hidden="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2">
        <f t="shared" si="57"/>
        <v>0</v>
      </c>
      <c r="Q908" s="14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58" hidden="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2">
        <f t="shared" si="57"/>
        <v>0</v>
      </c>
      <c r="Q909" s="14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58" hidden="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2">
        <f t="shared" si="57"/>
        <v>0</v>
      </c>
      <c r="Q910" s="14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72.5" hidden="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2">
        <f t="shared" si="57"/>
        <v>65</v>
      </c>
      <c r="Q911" s="14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72.5" hidden="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2">
        <f t="shared" si="57"/>
        <v>24.6</v>
      </c>
      <c r="Q912" s="14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72.5" hidden="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2">
        <f t="shared" si="57"/>
        <v>0</v>
      </c>
      <c r="Q913" s="14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58" hidden="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2">
        <f t="shared" si="57"/>
        <v>15</v>
      </c>
      <c r="Q914" s="14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72.5" hidden="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2">
        <f t="shared" si="57"/>
        <v>82.58</v>
      </c>
      <c r="Q915" s="14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58" hidden="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2">
        <f t="shared" si="57"/>
        <v>0</v>
      </c>
      <c r="Q916" s="14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58" hidden="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2">
        <f t="shared" si="57"/>
        <v>41.67</v>
      </c>
      <c r="Q917" s="14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58" hidden="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2">
        <f t="shared" si="57"/>
        <v>0</v>
      </c>
      <c r="Q918" s="14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87" hidden="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2">
        <f t="shared" si="57"/>
        <v>30</v>
      </c>
      <c r="Q919" s="14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87" hidden="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2">
        <f t="shared" si="57"/>
        <v>19.600000000000001</v>
      </c>
      <c r="Q920" s="14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29" hidden="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2">
        <f t="shared" si="57"/>
        <v>100</v>
      </c>
      <c r="Q921" s="14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72.5" hidden="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2">
        <f t="shared" si="57"/>
        <v>0</v>
      </c>
      <c r="Q922" s="14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72.5" hidden="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2">
        <f t="shared" si="57"/>
        <v>231.75</v>
      </c>
      <c r="Q923" s="14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58" hidden="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2">
        <f t="shared" si="57"/>
        <v>189.33</v>
      </c>
      <c r="Q924" s="14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72.5" hidden="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2">
        <f t="shared" si="57"/>
        <v>55</v>
      </c>
      <c r="Q925" s="14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72.5" hidden="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2">
        <f t="shared" si="57"/>
        <v>21.8</v>
      </c>
      <c r="Q926" s="14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72.5" hidden="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2">
        <f t="shared" si="57"/>
        <v>32</v>
      </c>
      <c r="Q927" s="14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87" hidden="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2">
        <f t="shared" si="57"/>
        <v>0</v>
      </c>
      <c r="Q928" s="14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43.5" hidden="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2">
        <f t="shared" si="57"/>
        <v>0</v>
      </c>
      <c r="Q929" s="14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58" hidden="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2">
        <f t="shared" si="57"/>
        <v>56.25</v>
      </c>
      <c r="Q930" s="14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72.5" hidden="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2">
        <f t="shared" si="57"/>
        <v>0</v>
      </c>
      <c r="Q931" s="14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87" hidden="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2">
        <f t="shared" si="57"/>
        <v>69</v>
      </c>
      <c r="Q932" s="14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72.5" hidden="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2">
        <f t="shared" si="57"/>
        <v>18.71</v>
      </c>
      <c r="Q933" s="14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3.5" hidden="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2">
        <f t="shared" si="57"/>
        <v>46.03</v>
      </c>
      <c r="Q934" s="14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72.5" hidden="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2">
        <f t="shared" si="57"/>
        <v>60</v>
      </c>
      <c r="Q935" s="14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72.5" hidden="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2">
        <f t="shared" si="57"/>
        <v>50.67</v>
      </c>
      <c r="Q936" s="14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72.5" hidden="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2">
        <f t="shared" si="57"/>
        <v>25</v>
      </c>
      <c r="Q937" s="14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58" hidden="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2">
        <f t="shared" si="57"/>
        <v>0</v>
      </c>
      <c r="Q938" s="14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72.5" hidden="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2">
        <f t="shared" si="57"/>
        <v>20</v>
      </c>
      <c r="Q939" s="14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58" hidden="1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2">
        <f t="shared" si="57"/>
        <v>25</v>
      </c>
      <c r="Q940" s="14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72.5" hidden="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2">
        <f t="shared" si="57"/>
        <v>20</v>
      </c>
      <c r="Q941" s="14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72.5" hidden="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2">
        <f t="shared" si="57"/>
        <v>110.29</v>
      </c>
      <c r="Q942" s="14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72.5" hidden="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2">
        <f t="shared" si="57"/>
        <v>37.450000000000003</v>
      </c>
      <c r="Q943" s="14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72.5" hidden="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2">
        <f t="shared" si="57"/>
        <v>41.75</v>
      </c>
      <c r="Q944" s="14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43.5" hidden="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2">
        <f t="shared" si="57"/>
        <v>24.08</v>
      </c>
      <c r="Q945" s="14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72.5" hidden="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2">
        <f t="shared" si="57"/>
        <v>69.41</v>
      </c>
      <c r="Q946" s="14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72.5" hidden="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2">
        <f t="shared" si="57"/>
        <v>155.25</v>
      </c>
      <c r="Q947" s="14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58" hidden="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2">
        <f t="shared" si="57"/>
        <v>57.2</v>
      </c>
      <c r="Q948" s="14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72.5" hidden="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2">
        <f t="shared" si="57"/>
        <v>0</v>
      </c>
      <c r="Q949" s="14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72.5" hidden="1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2">
        <f t="shared" si="57"/>
        <v>60</v>
      </c>
      <c r="Q950" s="14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72.5" hidden="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2">
        <f t="shared" si="57"/>
        <v>39</v>
      </c>
      <c r="Q951" s="14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58" hidden="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2">
        <f t="shared" si="57"/>
        <v>58.42</v>
      </c>
      <c r="Q952" s="14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29" hidden="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2">
        <f t="shared" si="57"/>
        <v>158.63999999999999</v>
      </c>
      <c r="Q953" s="14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43.5" hidden="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2">
        <f t="shared" si="57"/>
        <v>99.86</v>
      </c>
      <c r="Q954" s="14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72.5" hidden="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2">
        <f t="shared" si="57"/>
        <v>25.2</v>
      </c>
      <c r="Q955" s="14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72.5" hidden="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2">
        <f t="shared" si="57"/>
        <v>89.19</v>
      </c>
      <c r="Q956" s="14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72.5" hidden="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2">
        <f t="shared" si="57"/>
        <v>182.62</v>
      </c>
      <c r="Q957" s="14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87" hidden="1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2">
        <f t="shared" si="57"/>
        <v>50.65</v>
      </c>
      <c r="Q958" s="14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43.5" hidden="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2">
        <f t="shared" si="57"/>
        <v>33.29</v>
      </c>
      <c r="Q959" s="14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87" hidden="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2">
        <f t="shared" si="57"/>
        <v>51.82</v>
      </c>
      <c r="Q960" s="14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72.5" hidden="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2">
        <f t="shared" si="57"/>
        <v>113.63</v>
      </c>
      <c r="Q961" s="14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58" hidden="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2">
        <f t="shared" si="57"/>
        <v>136.46</v>
      </c>
      <c r="Q962" s="14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58" hidden="1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2">
        <f t="shared" ref="P963:P1026" si="61">IFERROR(ROUND(E963/L963,2),0)</f>
        <v>364.35</v>
      </c>
      <c r="Q963" s="14" t="s">
        <v>8317</v>
      </c>
      <c r="R963" t="s">
        <v>8319</v>
      </c>
      <c r="S963" s="18">
        <f t="shared" ref="S963:S1026" si="62">(((J963/60)/60)/24+DATE(1970,1,1))</f>
        <v>42740.693692129629</v>
      </c>
      <c r="T963" s="18">
        <f t="shared" ref="T963:T1026" si="63">(((I963/60)/60/24)+DATE(1970,1,1))</f>
        <v>42786.791666666672</v>
      </c>
    </row>
    <row r="964" spans="1:20" ht="72.5" hidden="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2">
        <f t="shared" si="61"/>
        <v>19.239999999999998</v>
      </c>
      <c r="Q964" s="14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43.5" hidden="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2">
        <f t="shared" si="61"/>
        <v>41.89</v>
      </c>
      <c r="Q965" s="14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72.5" hidden="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2">
        <f t="shared" si="61"/>
        <v>30.31</v>
      </c>
      <c r="Q966" s="14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72.5" hidden="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2">
        <f t="shared" si="61"/>
        <v>49.67</v>
      </c>
      <c r="Q967" s="14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58" hidden="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2">
        <f t="shared" si="61"/>
        <v>59.2</v>
      </c>
      <c r="Q968" s="14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58" hidden="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2">
        <f t="shared" si="61"/>
        <v>43.98</v>
      </c>
      <c r="Q969" s="14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72.5" hidden="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2">
        <f t="shared" si="61"/>
        <v>26.5</v>
      </c>
      <c r="Q970" s="14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43.5" hidden="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2">
        <f t="shared" si="61"/>
        <v>1272.73</v>
      </c>
      <c r="Q971" s="14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72.5" hidden="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2">
        <f t="shared" si="61"/>
        <v>164</v>
      </c>
      <c r="Q972" s="14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72.5" hidden="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2">
        <f t="shared" si="61"/>
        <v>45.2</v>
      </c>
      <c r="Q973" s="14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72.5" hidden="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2">
        <f t="shared" si="61"/>
        <v>153.88999999999999</v>
      </c>
      <c r="Q974" s="14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72.5" hidden="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2">
        <f t="shared" si="61"/>
        <v>51.38</v>
      </c>
      <c r="Q975" s="14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72.5" hidden="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2">
        <f t="shared" si="61"/>
        <v>93.33</v>
      </c>
      <c r="Q976" s="14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72.5" hidden="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2">
        <f t="shared" si="61"/>
        <v>108.63</v>
      </c>
      <c r="Q977" s="14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72.5" hidden="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2">
        <f t="shared" si="61"/>
        <v>160.5</v>
      </c>
      <c r="Q978" s="14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72.5" hidden="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2">
        <f t="shared" si="61"/>
        <v>75.75</v>
      </c>
      <c r="Q979" s="14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72.5" hidden="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2">
        <f t="shared" si="61"/>
        <v>790.84</v>
      </c>
      <c r="Q980" s="14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87" hidden="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2">
        <f t="shared" si="61"/>
        <v>301.94</v>
      </c>
      <c r="Q981" s="14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72.5" hidden="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2">
        <f t="shared" si="61"/>
        <v>47.94</v>
      </c>
      <c r="Q982" s="14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87" hidden="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2">
        <f t="shared" si="61"/>
        <v>2.75</v>
      </c>
      <c r="Q983" s="14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58" hidden="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2">
        <f t="shared" si="61"/>
        <v>1</v>
      </c>
      <c r="Q984" s="14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72.5" hidden="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2">
        <f t="shared" si="61"/>
        <v>171.79</v>
      </c>
      <c r="Q985" s="14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101.5" hidden="1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2">
        <f t="shared" si="61"/>
        <v>35.33</v>
      </c>
      <c r="Q986" s="14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72.5" hidden="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2">
        <f t="shared" si="61"/>
        <v>82.09</v>
      </c>
      <c r="Q987" s="14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72.5" hidden="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2">
        <f t="shared" si="61"/>
        <v>110.87</v>
      </c>
      <c r="Q988" s="14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72.5" hidden="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2">
        <f t="shared" si="61"/>
        <v>161.22</v>
      </c>
      <c r="Q989" s="14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72.5" hidden="1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2">
        <f t="shared" si="61"/>
        <v>0</v>
      </c>
      <c r="Q990" s="14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29" hidden="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2">
        <f t="shared" si="61"/>
        <v>52.41</v>
      </c>
      <c r="Q991" s="14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72.5" hidden="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2">
        <f t="shared" si="61"/>
        <v>13</v>
      </c>
      <c r="Q992" s="14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7" hidden="1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2">
        <f t="shared" si="61"/>
        <v>30.29</v>
      </c>
      <c r="Q993" s="14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58" hidden="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2">
        <f t="shared" si="61"/>
        <v>116.75</v>
      </c>
      <c r="Q994" s="14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72.5" hidden="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2">
        <f t="shared" si="61"/>
        <v>89.6</v>
      </c>
      <c r="Q995" s="14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101.5" hidden="1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2">
        <f t="shared" si="61"/>
        <v>424.45</v>
      </c>
      <c r="Q996" s="14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72.5" hidden="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2">
        <f t="shared" si="61"/>
        <v>80.67</v>
      </c>
      <c r="Q997" s="14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58" hidden="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2">
        <f t="shared" si="61"/>
        <v>13</v>
      </c>
      <c r="Q998" s="14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58" hidden="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2">
        <f t="shared" si="61"/>
        <v>8.1300000000000008</v>
      </c>
      <c r="Q999" s="14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58" hidden="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2">
        <f t="shared" si="61"/>
        <v>153.43</v>
      </c>
      <c r="Q1000" s="14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58" hidden="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2">
        <f t="shared" si="61"/>
        <v>292.08</v>
      </c>
      <c r="Q1001" s="14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72.5" hidden="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2">
        <f t="shared" si="61"/>
        <v>3304</v>
      </c>
      <c r="Q1002" s="14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87" hidden="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2">
        <f t="shared" si="61"/>
        <v>1300</v>
      </c>
      <c r="Q1003" s="14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72.5" hidden="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2">
        <f t="shared" si="61"/>
        <v>134.55000000000001</v>
      </c>
      <c r="Q1004" s="14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58" hidden="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2">
        <f t="shared" si="61"/>
        <v>214.07</v>
      </c>
      <c r="Q1005" s="14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58" hidden="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2">
        <f t="shared" si="61"/>
        <v>216.34</v>
      </c>
      <c r="Q1006" s="14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58" hidden="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2">
        <f t="shared" si="61"/>
        <v>932.31</v>
      </c>
      <c r="Q1007" s="14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72.5" hidden="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2">
        <f t="shared" si="61"/>
        <v>29.25</v>
      </c>
      <c r="Q1008" s="14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72.5" hidden="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2">
        <f t="shared" si="61"/>
        <v>174.95</v>
      </c>
      <c r="Q1009" s="14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87" hidden="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2">
        <f t="shared" si="61"/>
        <v>250</v>
      </c>
      <c r="Q1010" s="14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87" hidden="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2">
        <f t="shared" si="61"/>
        <v>65</v>
      </c>
      <c r="Q1011" s="14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87" hidden="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2">
        <f t="shared" si="61"/>
        <v>55</v>
      </c>
      <c r="Q1012" s="14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58" hidden="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2">
        <f t="shared" si="61"/>
        <v>75</v>
      </c>
      <c r="Q1013" s="14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72.5" hidden="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2">
        <f t="shared" si="61"/>
        <v>1389.36</v>
      </c>
      <c r="Q1014" s="14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72.5" hidden="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2">
        <f t="shared" si="61"/>
        <v>95.91</v>
      </c>
      <c r="Q1015" s="14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43.5" hidden="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2">
        <f t="shared" si="61"/>
        <v>191.25</v>
      </c>
      <c r="Q1016" s="14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58" hidden="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2">
        <f t="shared" si="61"/>
        <v>40</v>
      </c>
      <c r="Q1017" s="14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58" hidden="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2">
        <f t="shared" si="61"/>
        <v>74.790000000000006</v>
      </c>
      <c r="Q1018" s="14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72.5" hidden="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2">
        <f t="shared" si="61"/>
        <v>161.12</v>
      </c>
      <c r="Q1019" s="14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58" hidden="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2">
        <f t="shared" si="61"/>
        <v>88.71</v>
      </c>
      <c r="Q1020" s="14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58" hidden="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2">
        <f t="shared" si="61"/>
        <v>53.25</v>
      </c>
      <c r="Q1021" s="14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72.5" hidden="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2">
        <f t="shared" si="61"/>
        <v>106.2</v>
      </c>
      <c r="Q1022" s="14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58" hidden="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2">
        <f t="shared" si="61"/>
        <v>22.08</v>
      </c>
      <c r="Q1023" s="14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43.5" hidden="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2">
        <f t="shared" si="61"/>
        <v>31.05</v>
      </c>
      <c r="Q1024" s="14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58" hidden="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2">
        <f t="shared" si="61"/>
        <v>36.21</v>
      </c>
      <c r="Q1025" s="14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72.5" hidden="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2">
        <f t="shared" si="61"/>
        <v>388.98</v>
      </c>
      <c r="Q1026" s="14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58" hidden="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2">
        <f t="shared" ref="P1027:P1090" si="65">IFERROR(ROUND(E1027/L1027,2),0)</f>
        <v>71.849999999999994</v>
      </c>
      <c r="Q1027" s="14" t="s">
        <v>8323</v>
      </c>
      <c r="R1027" t="s">
        <v>8328</v>
      </c>
      <c r="S1027" s="18">
        <f t="shared" ref="S1027:S1090" si="66">(((J1027/60)/60)/24+DATE(1970,1,1))</f>
        <v>42049.833761574075</v>
      </c>
      <c r="T1027" s="18">
        <f t="shared" ref="T1027:T1090" si="67">(((I1027/60)/60/24)+DATE(1970,1,1))</f>
        <v>42079.792094907403</v>
      </c>
    </row>
    <row r="1028" spans="1:20" ht="72.5" hidden="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2">
        <f t="shared" si="65"/>
        <v>57.38</v>
      </c>
      <c r="Q1028" s="14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72.5" hidden="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2">
        <f t="shared" si="65"/>
        <v>69.67</v>
      </c>
      <c r="Q1029" s="14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72.5" hidden="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2">
        <f t="shared" si="65"/>
        <v>45.99</v>
      </c>
      <c r="Q1030" s="14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58" hidden="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2">
        <f t="shared" si="65"/>
        <v>79.260000000000005</v>
      </c>
      <c r="Q1031" s="14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43.5" hidden="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2">
        <f t="shared" si="65"/>
        <v>43.03</v>
      </c>
      <c r="Q1032" s="14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87" hidden="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2">
        <f t="shared" si="65"/>
        <v>108.48</v>
      </c>
      <c r="Q1033" s="14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29" hidden="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2">
        <f t="shared" si="65"/>
        <v>61.03</v>
      </c>
      <c r="Q1034" s="14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87" hidden="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2">
        <f t="shared" si="65"/>
        <v>50.59</v>
      </c>
      <c r="Q1035" s="14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72.5" hidden="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2">
        <f t="shared" si="65"/>
        <v>39.159999999999997</v>
      </c>
      <c r="Q1036" s="14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72.5" hidden="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2">
        <f t="shared" si="65"/>
        <v>65.16</v>
      </c>
      <c r="Q1037" s="14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58" hidden="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2">
        <f t="shared" si="65"/>
        <v>23.96</v>
      </c>
      <c r="Q1038" s="14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72.5" hidden="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2">
        <f t="shared" si="65"/>
        <v>48.62</v>
      </c>
      <c r="Q1039" s="14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87" hidden="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2">
        <f t="shared" si="65"/>
        <v>35.74</v>
      </c>
      <c r="Q1040" s="14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87" hidden="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2">
        <f t="shared" si="65"/>
        <v>21.37</v>
      </c>
      <c r="Q1041" s="14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72.5" hidden="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2">
        <f t="shared" si="65"/>
        <v>250</v>
      </c>
      <c r="Q1042" s="14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58" hidden="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2">
        <f t="shared" si="65"/>
        <v>0</v>
      </c>
      <c r="Q1043" s="14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87" hidden="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2">
        <f t="shared" si="65"/>
        <v>10</v>
      </c>
      <c r="Q1044" s="14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58" hidden="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2">
        <f t="shared" si="65"/>
        <v>29.24</v>
      </c>
      <c r="Q1045" s="14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87" hidden="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2">
        <f t="shared" si="65"/>
        <v>3</v>
      </c>
      <c r="Q1046" s="14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58" hidden="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2">
        <f t="shared" si="65"/>
        <v>33.25</v>
      </c>
      <c r="Q1047" s="14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72.5" hidden="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2">
        <f t="shared" si="65"/>
        <v>0</v>
      </c>
      <c r="Q1048" s="14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58" hidden="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2">
        <f t="shared" si="65"/>
        <v>1</v>
      </c>
      <c r="Q1049" s="14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72.5" hidden="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2">
        <f t="shared" si="65"/>
        <v>53</v>
      </c>
      <c r="Q1050" s="14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2">
        <f t="shared" si="65"/>
        <v>0</v>
      </c>
      <c r="Q1051" s="14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29" hidden="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2">
        <f t="shared" si="65"/>
        <v>0</v>
      </c>
      <c r="Q1052" s="14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72.5" hidden="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2">
        <f t="shared" si="65"/>
        <v>0</v>
      </c>
      <c r="Q1053" s="14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87" hidden="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2">
        <f t="shared" si="65"/>
        <v>0</v>
      </c>
      <c r="Q1054" s="14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72.5" hidden="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2">
        <f t="shared" si="65"/>
        <v>15</v>
      </c>
      <c r="Q1055" s="14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72.5" hidden="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2">
        <f t="shared" si="65"/>
        <v>0</v>
      </c>
      <c r="Q1056" s="14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72.5" hidden="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2">
        <f t="shared" si="65"/>
        <v>0</v>
      </c>
      <c r="Q1057" s="14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72.5" hidden="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2">
        <f t="shared" si="65"/>
        <v>0</v>
      </c>
      <c r="Q1058" s="14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58" hidden="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2">
        <f t="shared" si="65"/>
        <v>0</v>
      </c>
      <c r="Q1059" s="14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72.5" hidden="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2">
        <f t="shared" si="65"/>
        <v>0</v>
      </c>
      <c r="Q1060" s="14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29" hidden="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2">
        <f t="shared" si="65"/>
        <v>0</v>
      </c>
      <c r="Q1061" s="14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72.5" hidden="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2">
        <f t="shared" si="65"/>
        <v>50</v>
      </c>
      <c r="Q1062" s="14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3.5" hidden="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2">
        <f t="shared" si="65"/>
        <v>0</v>
      </c>
      <c r="Q1063" s="14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29" hidden="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2">
        <f t="shared" si="65"/>
        <v>47.5</v>
      </c>
      <c r="Q1064" s="14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72.5" hidden="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2">
        <f t="shared" si="65"/>
        <v>0</v>
      </c>
      <c r="Q1065" s="14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72.5" hidden="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2">
        <f t="shared" si="65"/>
        <v>65.67</v>
      </c>
      <c r="Q1066" s="14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87" hidden="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2">
        <f t="shared" si="65"/>
        <v>16.2</v>
      </c>
      <c r="Q1067" s="14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72.5" hidden="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2">
        <f t="shared" si="65"/>
        <v>34.130000000000003</v>
      </c>
      <c r="Q1068" s="14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72.5" hidden="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2">
        <f t="shared" si="65"/>
        <v>13</v>
      </c>
      <c r="Q1069" s="14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72.5" hidden="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2">
        <f t="shared" si="65"/>
        <v>11.25</v>
      </c>
      <c r="Q1070" s="14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58" hidden="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2">
        <f t="shared" si="65"/>
        <v>40.479999999999997</v>
      </c>
      <c r="Q1071" s="14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72.5" hidden="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2">
        <f t="shared" si="65"/>
        <v>35</v>
      </c>
      <c r="Q1072" s="14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72.5" hidden="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2">
        <f t="shared" si="65"/>
        <v>0</v>
      </c>
      <c r="Q1073" s="14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72.5" hidden="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2">
        <f t="shared" si="65"/>
        <v>12.75</v>
      </c>
      <c r="Q1074" s="14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58" hidden="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2">
        <f t="shared" si="65"/>
        <v>10</v>
      </c>
      <c r="Q1075" s="14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72.5" hidden="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2">
        <f t="shared" si="65"/>
        <v>113.57</v>
      </c>
      <c r="Q1076" s="14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3.5" hidden="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2">
        <f t="shared" si="65"/>
        <v>15</v>
      </c>
      <c r="Q1077" s="14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72.5" hidden="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2">
        <f t="shared" si="65"/>
        <v>48.28</v>
      </c>
      <c r="Q1078" s="14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72.5" hidden="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2">
        <f t="shared" si="65"/>
        <v>43.98</v>
      </c>
      <c r="Q1079" s="14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87" hidden="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2">
        <f t="shared" si="65"/>
        <v>9</v>
      </c>
      <c r="Q1080" s="14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72.5" hidden="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2">
        <f t="shared" si="65"/>
        <v>37.67</v>
      </c>
      <c r="Q1081" s="14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58" hidden="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2">
        <f t="shared" si="65"/>
        <v>18.579999999999998</v>
      </c>
      <c r="Q1082" s="14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58" hidden="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2">
        <f t="shared" si="65"/>
        <v>3</v>
      </c>
      <c r="Q1083" s="14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58" hidden="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2">
        <f t="shared" si="65"/>
        <v>18.670000000000002</v>
      </c>
      <c r="Q1084" s="14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72.5" hidden="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2">
        <f t="shared" si="65"/>
        <v>410</v>
      </c>
      <c r="Q1085" s="14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29" hidden="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2">
        <f t="shared" si="65"/>
        <v>0</v>
      </c>
      <c r="Q1086" s="14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58" hidden="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2">
        <f t="shared" si="65"/>
        <v>114</v>
      </c>
      <c r="Q1087" s="14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29" hidden="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2">
        <f t="shared" si="65"/>
        <v>7.5</v>
      </c>
      <c r="Q1088" s="14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72.5" hidden="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2">
        <f t="shared" si="65"/>
        <v>0</v>
      </c>
      <c r="Q1089" s="14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58" hidden="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2">
        <f t="shared" si="65"/>
        <v>43.42</v>
      </c>
      <c r="Q1090" s="14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43.5" hidden="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2">
        <f t="shared" ref="P1091:P1154" si="69">IFERROR(ROUND(E1091/L1091,2),0)</f>
        <v>23.96</v>
      </c>
      <c r="Q1091" s="14" t="s">
        <v>8331</v>
      </c>
      <c r="R1091" t="s">
        <v>8332</v>
      </c>
      <c r="S1091" s="18">
        <f t="shared" ref="S1091:S1154" si="70">(((J1091/60)/60)/24+DATE(1970,1,1))</f>
        <v>42151.189525462964</v>
      </c>
      <c r="T1091" s="18">
        <f t="shared" ref="T1091:T1154" si="71">(((I1091/60)/60/24)+DATE(1970,1,1))</f>
        <v>42181.189525462964</v>
      </c>
    </row>
    <row r="1092" spans="1:20" ht="87" hidden="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2">
        <f t="shared" si="69"/>
        <v>5</v>
      </c>
      <c r="Q1092" s="14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72.5" hidden="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2">
        <f t="shared" si="69"/>
        <v>12.5</v>
      </c>
      <c r="Q1093" s="14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87" hidden="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2">
        <f t="shared" si="69"/>
        <v>3</v>
      </c>
      <c r="Q1094" s="14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72.5" hidden="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2">
        <f t="shared" si="69"/>
        <v>10.56</v>
      </c>
      <c r="Q1095" s="14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72.5" hidden="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2">
        <f t="shared" si="69"/>
        <v>122</v>
      </c>
      <c r="Q1096" s="14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72.5" hidden="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2">
        <f t="shared" si="69"/>
        <v>267.81</v>
      </c>
      <c r="Q1097" s="14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72.5" hidden="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2">
        <f t="shared" si="69"/>
        <v>74.209999999999994</v>
      </c>
      <c r="Q1098" s="14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72.5" hidden="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2">
        <f t="shared" si="69"/>
        <v>6.71</v>
      </c>
      <c r="Q1099" s="14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43.5" hidden="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2">
        <f t="shared" si="69"/>
        <v>81.95</v>
      </c>
      <c r="Q1100" s="14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87" hidden="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2">
        <f t="shared" si="69"/>
        <v>25</v>
      </c>
      <c r="Q1101" s="14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72.5" hidden="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2">
        <f t="shared" si="69"/>
        <v>10</v>
      </c>
      <c r="Q1102" s="14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58" hidden="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2">
        <f t="shared" si="69"/>
        <v>6.83</v>
      </c>
      <c r="Q1103" s="14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72.5" hidden="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2">
        <f t="shared" si="69"/>
        <v>17.71</v>
      </c>
      <c r="Q1104" s="14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72.5" hidden="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2">
        <f t="shared" si="69"/>
        <v>16.2</v>
      </c>
      <c r="Q1105" s="14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72.5" hidden="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2">
        <f t="shared" si="69"/>
        <v>80.3</v>
      </c>
      <c r="Q1106" s="14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87" hidden="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2">
        <f t="shared" si="69"/>
        <v>71.55</v>
      </c>
      <c r="Q1107" s="14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72.5" hidden="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2">
        <f t="shared" si="69"/>
        <v>23.57</v>
      </c>
      <c r="Q1108" s="14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72.5" hidden="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2">
        <f t="shared" si="69"/>
        <v>0</v>
      </c>
      <c r="Q1109" s="14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87" hidden="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2">
        <f t="shared" si="69"/>
        <v>34.880000000000003</v>
      </c>
      <c r="Q1110" s="14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72.5" hidden="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2">
        <f t="shared" si="69"/>
        <v>15</v>
      </c>
      <c r="Q1111" s="14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72.5" hidden="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2">
        <f t="shared" si="69"/>
        <v>23.18</v>
      </c>
      <c r="Q1112" s="14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87" hidden="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2">
        <f t="shared" si="69"/>
        <v>1</v>
      </c>
      <c r="Q1113" s="14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58" hidden="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2">
        <f t="shared" si="69"/>
        <v>100.23</v>
      </c>
      <c r="Q1114" s="14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72.5" hidden="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2">
        <f t="shared" si="69"/>
        <v>5</v>
      </c>
      <c r="Q1115" s="14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87" hidden="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2">
        <f t="shared" si="69"/>
        <v>3.33</v>
      </c>
      <c r="Q1116" s="14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87" hidden="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2">
        <f t="shared" si="69"/>
        <v>13.25</v>
      </c>
      <c r="Q1117" s="14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58" hidden="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2">
        <f t="shared" si="69"/>
        <v>17.850000000000001</v>
      </c>
      <c r="Q1118" s="14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58" hidden="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2">
        <f t="shared" si="69"/>
        <v>10.38</v>
      </c>
      <c r="Q1119" s="14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72.5" hidden="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2">
        <f t="shared" si="69"/>
        <v>36.33</v>
      </c>
      <c r="Q1120" s="14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72.5" hidden="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2">
        <f t="shared" si="69"/>
        <v>5</v>
      </c>
      <c r="Q1121" s="14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58" hidden="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2">
        <f t="shared" si="69"/>
        <v>0</v>
      </c>
      <c r="Q1122" s="14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58" hidden="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2">
        <f t="shared" si="69"/>
        <v>5.8</v>
      </c>
      <c r="Q1123" s="14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72.5" hidden="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2">
        <f t="shared" si="69"/>
        <v>0</v>
      </c>
      <c r="Q1124" s="14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72.5" hidden="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2">
        <f t="shared" si="69"/>
        <v>3.67</v>
      </c>
      <c r="Q1125" s="14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72.5" hidden="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2">
        <f t="shared" si="69"/>
        <v>60.71</v>
      </c>
      <c r="Q1126" s="14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72.5" hidden="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2">
        <f t="shared" si="69"/>
        <v>0</v>
      </c>
      <c r="Q1127" s="14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58" hidden="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2">
        <f t="shared" si="69"/>
        <v>5</v>
      </c>
      <c r="Q1128" s="14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87" hidden="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2">
        <f t="shared" si="69"/>
        <v>25.43</v>
      </c>
      <c r="Q1129" s="14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2">
        <f t="shared" si="69"/>
        <v>1</v>
      </c>
      <c r="Q1130" s="14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72.5" hidden="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2">
        <f t="shared" si="69"/>
        <v>10.5</v>
      </c>
      <c r="Q1131" s="14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72.5" hidden="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2">
        <f t="shared" si="69"/>
        <v>3.67</v>
      </c>
      <c r="Q1132" s="14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72.5" hidden="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2">
        <f t="shared" si="69"/>
        <v>0</v>
      </c>
      <c r="Q1133" s="14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72.5" hidden="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2">
        <f t="shared" si="69"/>
        <v>110.62</v>
      </c>
      <c r="Q1134" s="14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72.5" hidden="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2">
        <f t="shared" si="69"/>
        <v>20</v>
      </c>
      <c r="Q1135" s="14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58" hidden="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2">
        <f t="shared" si="69"/>
        <v>1</v>
      </c>
      <c r="Q1136" s="14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87" hidden="1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2">
        <f t="shared" si="69"/>
        <v>50</v>
      </c>
      <c r="Q1137" s="14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72.5" hidden="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2">
        <f t="shared" si="69"/>
        <v>45</v>
      </c>
      <c r="Q1138" s="14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72.5" hidden="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2">
        <f t="shared" si="69"/>
        <v>253.21</v>
      </c>
      <c r="Q1139" s="14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72.5" hidden="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2">
        <f t="shared" si="69"/>
        <v>31.25</v>
      </c>
      <c r="Q1140" s="14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72.5" hidden="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2">
        <f t="shared" si="69"/>
        <v>5</v>
      </c>
      <c r="Q1141" s="14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72.5" hidden="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2">
        <f t="shared" si="69"/>
        <v>0</v>
      </c>
      <c r="Q1142" s="14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29" hidden="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2">
        <f t="shared" si="69"/>
        <v>0</v>
      </c>
      <c r="Q1143" s="14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72.5" hidden="1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2">
        <f t="shared" si="69"/>
        <v>0</v>
      </c>
      <c r="Q1144" s="14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72.5" hidden="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2">
        <f t="shared" si="69"/>
        <v>23.25</v>
      </c>
      <c r="Q1145" s="14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58" hidden="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2">
        <f t="shared" si="69"/>
        <v>0</v>
      </c>
      <c r="Q1146" s="14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58" hidden="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2">
        <f t="shared" si="69"/>
        <v>100</v>
      </c>
      <c r="Q1147" s="14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58" hidden="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2">
        <f t="shared" si="69"/>
        <v>44.17</v>
      </c>
      <c r="Q1148" s="14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72.5" hidden="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2">
        <f t="shared" si="69"/>
        <v>0</v>
      </c>
      <c r="Q1149" s="14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43.5" hidden="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2">
        <f t="shared" si="69"/>
        <v>24.33</v>
      </c>
      <c r="Q1150" s="14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43.5" hidden="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2">
        <f t="shared" si="69"/>
        <v>37.5</v>
      </c>
      <c r="Q1151" s="14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43.5" hidden="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2">
        <f t="shared" si="69"/>
        <v>42</v>
      </c>
      <c r="Q1152" s="14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87" hidden="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2">
        <f t="shared" si="69"/>
        <v>0</v>
      </c>
      <c r="Q1153" s="14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29" hidden="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2">
        <f t="shared" si="69"/>
        <v>60.73</v>
      </c>
      <c r="Q1154" s="14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43.5" hidden="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2">
        <f t="shared" ref="P1155:P1218" si="73">IFERROR(ROUND(E1155/L1155,2),0)</f>
        <v>50</v>
      </c>
      <c r="Q1155" s="14" t="s">
        <v>8334</v>
      </c>
      <c r="R1155" t="s">
        <v>8335</v>
      </c>
      <c r="S1155" s="18">
        <f t="shared" ref="S1155:S1218" si="74">(((J1155/60)/60)/24+DATE(1970,1,1))</f>
        <v>42143.714178240742</v>
      </c>
      <c r="T1155" s="18">
        <f t="shared" ref="T1155:T1218" si="75">(((I1155/60)/60/24)+DATE(1970,1,1))</f>
        <v>42173.714178240742</v>
      </c>
    </row>
    <row r="1156" spans="1:20" ht="72.5" hidden="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2">
        <f t="shared" si="73"/>
        <v>108.33</v>
      </c>
      <c r="Q1156" s="14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72.5" hidden="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2">
        <f t="shared" si="73"/>
        <v>23.5</v>
      </c>
      <c r="Q1157" s="14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72.5" hidden="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2">
        <f t="shared" si="73"/>
        <v>0</v>
      </c>
      <c r="Q1158" s="14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72.5" hidden="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2">
        <f t="shared" si="73"/>
        <v>50.33</v>
      </c>
      <c r="Q1159" s="14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72.5" hidden="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2">
        <f t="shared" si="73"/>
        <v>11.67</v>
      </c>
      <c r="Q1160" s="14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72.5" hidden="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2">
        <f t="shared" si="73"/>
        <v>0</v>
      </c>
      <c r="Q1161" s="14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58" hidden="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2">
        <f t="shared" si="73"/>
        <v>60.79</v>
      </c>
      <c r="Q1162" s="14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72.5" hidden="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2">
        <f t="shared" si="73"/>
        <v>0</v>
      </c>
      <c r="Q1163" s="14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72.5" hidden="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2">
        <f t="shared" si="73"/>
        <v>17.5</v>
      </c>
      <c r="Q1164" s="14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72.5" hidden="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2">
        <f t="shared" si="73"/>
        <v>0</v>
      </c>
      <c r="Q1165" s="14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101.5" hidden="1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2">
        <f t="shared" si="73"/>
        <v>0</v>
      </c>
      <c r="Q1166" s="14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87" hidden="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2">
        <f t="shared" si="73"/>
        <v>82.82</v>
      </c>
      <c r="Q1167" s="14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72.5" hidden="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2">
        <f t="shared" si="73"/>
        <v>358.88</v>
      </c>
      <c r="Q1168" s="14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58" hidden="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2">
        <f t="shared" si="73"/>
        <v>61.19</v>
      </c>
      <c r="Q1169" s="14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58" hidden="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2">
        <f t="shared" si="73"/>
        <v>340</v>
      </c>
      <c r="Q1170" s="14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72.5" hidden="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2">
        <f t="shared" si="73"/>
        <v>5.67</v>
      </c>
      <c r="Q1171" s="14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72.5" hidden="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2">
        <f t="shared" si="73"/>
        <v>50</v>
      </c>
      <c r="Q1172" s="14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58" hidden="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2">
        <f t="shared" si="73"/>
        <v>25</v>
      </c>
      <c r="Q1173" s="14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29" hidden="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2">
        <f t="shared" si="73"/>
        <v>0</v>
      </c>
      <c r="Q1174" s="14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72.5" hidden="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2">
        <f t="shared" si="73"/>
        <v>30</v>
      </c>
      <c r="Q1175" s="14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58" hidden="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2">
        <f t="shared" si="73"/>
        <v>46.63</v>
      </c>
      <c r="Q1176" s="14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58" hidden="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2">
        <f t="shared" si="73"/>
        <v>65</v>
      </c>
      <c r="Q1177" s="14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87" hidden="1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2">
        <f t="shared" si="73"/>
        <v>10</v>
      </c>
      <c r="Q1178" s="14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72.5" hidden="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2">
        <f t="shared" si="73"/>
        <v>0</v>
      </c>
      <c r="Q1179" s="14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72.5" hidden="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2">
        <f t="shared" si="73"/>
        <v>5</v>
      </c>
      <c r="Q1180" s="14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72.5" hidden="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2">
        <f t="shared" si="73"/>
        <v>640</v>
      </c>
      <c r="Q1181" s="14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58" hidden="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2">
        <f t="shared" si="73"/>
        <v>69.12</v>
      </c>
      <c r="Q1182" s="14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29" hidden="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2">
        <f t="shared" si="73"/>
        <v>1.33</v>
      </c>
      <c r="Q1183" s="14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72.5" hidden="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2">
        <f t="shared" si="73"/>
        <v>10.5</v>
      </c>
      <c r="Q1184" s="14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72.5" hidden="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2">
        <f t="shared" si="73"/>
        <v>33.33</v>
      </c>
      <c r="Q1185" s="14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72.5" hidden="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2">
        <f t="shared" si="73"/>
        <v>61.56</v>
      </c>
      <c r="Q1186" s="14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87" hidden="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2">
        <f t="shared" si="73"/>
        <v>118.74</v>
      </c>
      <c r="Q1187" s="14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72.5" hidden="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2">
        <f t="shared" si="73"/>
        <v>65.08</v>
      </c>
      <c r="Q1188" s="14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72.5" hidden="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2">
        <f t="shared" si="73"/>
        <v>130.16</v>
      </c>
      <c r="Q1189" s="14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72.5" hidden="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2">
        <f t="shared" si="73"/>
        <v>37.78</v>
      </c>
      <c r="Q1190" s="14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72.5" hidden="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2">
        <f t="shared" si="73"/>
        <v>112.79</v>
      </c>
      <c r="Q1191" s="14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58" hidden="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2">
        <f t="shared" si="73"/>
        <v>51.92</v>
      </c>
      <c r="Q1192" s="14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72.5" hidden="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2">
        <f t="shared" si="73"/>
        <v>89.24</v>
      </c>
      <c r="Q1193" s="14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58" hidden="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2">
        <f t="shared" si="73"/>
        <v>19.329999999999998</v>
      </c>
      <c r="Q1194" s="14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87" hidden="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2">
        <f t="shared" si="73"/>
        <v>79.97</v>
      </c>
      <c r="Q1195" s="14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72.5" hidden="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2">
        <f t="shared" si="73"/>
        <v>56.41</v>
      </c>
      <c r="Q1196" s="14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101.5" hidden="1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2">
        <f t="shared" si="73"/>
        <v>79.41</v>
      </c>
      <c r="Q1197" s="14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43.5" hidden="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2">
        <f t="shared" si="73"/>
        <v>76.44</v>
      </c>
      <c r="Q1198" s="14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87" hidden="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2">
        <f t="shared" si="73"/>
        <v>121</v>
      </c>
      <c r="Q1199" s="14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72.5" hidden="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2">
        <f t="shared" si="73"/>
        <v>54.62</v>
      </c>
      <c r="Q1200" s="14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72.5" hidden="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2">
        <f t="shared" si="73"/>
        <v>299.22000000000003</v>
      </c>
      <c r="Q1201" s="14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72.5" hidden="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2">
        <f t="shared" si="73"/>
        <v>58.53</v>
      </c>
      <c r="Q1202" s="14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72.5" hidden="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2">
        <f t="shared" si="73"/>
        <v>55.37</v>
      </c>
      <c r="Q1203" s="14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72.5" hidden="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2">
        <f t="shared" si="73"/>
        <v>183.8</v>
      </c>
      <c r="Q1204" s="14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72.5" hidden="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2">
        <f t="shared" si="73"/>
        <v>165.35</v>
      </c>
      <c r="Q1205" s="14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72.5" hidden="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2">
        <f t="shared" si="73"/>
        <v>234.79</v>
      </c>
      <c r="Q1206" s="14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87" hidden="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2">
        <f t="shared" si="73"/>
        <v>211.48</v>
      </c>
      <c r="Q1207" s="14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72.5" hidden="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2">
        <f t="shared" si="73"/>
        <v>32.340000000000003</v>
      </c>
      <c r="Q1208" s="14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43.5" hidden="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2">
        <f t="shared" si="73"/>
        <v>123.38</v>
      </c>
      <c r="Q1209" s="14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72.5" hidden="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2">
        <f t="shared" si="73"/>
        <v>207.07</v>
      </c>
      <c r="Q1210" s="14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72.5" hidden="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2">
        <f t="shared" si="73"/>
        <v>138.26</v>
      </c>
      <c r="Q1211" s="14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29" hidden="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2">
        <f t="shared" si="73"/>
        <v>493.82</v>
      </c>
      <c r="Q1212" s="14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72.5" hidden="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2">
        <f t="shared" si="73"/>
        <v>168.5</v>
      </c>
      <c r="Q1213" s="14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72.5" hidden="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2">
        <f t="shared" si="73"/>
        <v>38.869999999999997</v>
      </c>
      <c r="Q1214" s="14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72.5" hidden="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2">
        <f t="shared" si="73"/>
        <v>61.53</v>
      </c>
      <c r="Q1215" s="14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87" hidden="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2">
        <f t="shared" si="73"/>
        <v>105.44</v>
      </c>
      <c r="Q1216" s="14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72.5" hidden="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2">
        <f t="shared" si="73"/>
        <v>71.59</v>
      </c>
      <c r="Q1217" s="14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43.5" hidden="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2">
        <f t="shared" si="73"/>
        <v>91.88</v>
      </c>
      <c r="Q1218" s="14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72.5" hidden="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2">
        <f t="shared" ref="P1219:P1282" si="77">IFERROR(ROUND(E1219/L1219,2),0)</f>
        <v>148.57</v>
      </c>
      <c r="Q1219" s="14" t="s">
        <v>8336</v>
      </c>
      <c r="R1219" t="s">
        <v>8337</v>
      </c>
      <c r="S1219" s="18">
        <f t="shared" ref="S1219:S1282" si="78">(((J1219/60)/60)/24+DATE(1970,1,1))</f>
        <v>42535.809490740736</v>
      </c>
      <c r="T1219" s="18">
        <f t="shared" ref="T1219:T1282" si="79">(((I1219/60)/60/24)+DATE(1970,1,1))</f>
        <v>42565.809490740736</v>
      </c>
    </row>
    <row r="1220" spans="1:20" ht="72.5" hidden="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2">
        <f t="shared" si="77"/>
        <v>174.21</v>
      </c>
      <c r="Q1220" s="14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58" hidden="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2">
        <f t="shared" si="77"/>
        <v>102.86</v>
      </c>
      <c r="Q1221" s="14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58" hidden="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2">
        <f t="shared" si="77"/>
        <v>111.18</v>
      </c>
      <c r="Q1222" s="14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72.5" hidden="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2">
        <f t="shared" si="77"/>
        <v>23.8</v>
      </c>
      <c r="Q1223" s="14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43.5" hidden="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2">
        <f t="shared" si="77"/>
        <v>81.27</v>
      </c>
      <c r="Q1224" s="14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58" hidden="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2">
        <f t="shared" si="77"/>
        <v>116.21</v>
      </c>
      <c r="Q1225" s="14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43.5" hidden="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2">
        <f t="shared" si="77"/>
        <v>58.89</v>
      </c>
      <c r="Q1226" s="14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72.5" hidden="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2">
        <f t="shared" si="77"/>
        <v>44</v>
      </c>
      <c r="Q1227" s="14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58" hidden="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2">
        <f t="shared" si="77"/>
        <v>48.43</v>
      </c>
      <c r="Q1228" s="14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72.5" hidden="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2">
        <f t="shared" si="77"/>
        <v>0</v>
      </c>
      <c r="Q1229" s="14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58" hidden="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2">
        <f t="shared" si="77"/>
        <v>61.04</v>
      </c>
      <c r="Q1230" s="14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87" hidden="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2">
        <f t="shared" si="77"/>
        <v>25</v>
      </c>
      <c r="Q1231" s="14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72.5" hidden="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2">
        <f t="shared" si="77"/>
        <v>0</v>
      </c>
      <c r="Q1232" s="14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72.5" hidden="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2">
        <f t="shared" si="77"/>
        <v>0</v>
      </c>
      <c r="Q1233" s="14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72.5" hidden="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2">
        <f t="shared" si="77"/>
        <v>40</v>
      </c>
      <c r="Q1234" s="14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72.5" hidden="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2">
        <f t="shared" si="77"/>
        <v>19.329999999999998</v>
      </c>
      <c r="Q1235" s="14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72.5" hidden="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2">
        <f t="shared" si="77"/>
        <v>0</v>
      </c>
      <c r="Q1236" s="14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87" hidden="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2">
        <f t="shared" si="77"/>
        <v>35</v>
      </c>
      <c r="Q1237" s="14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29" hidden="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2">
        <f t="shared" si="77"/>
        <v>0</v>
      </c>
      <c r="Q1238" s="14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87" hidden="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2">
        <f t="shared" si="77"/>
        <v>0</v>
      </c>
      <c r="Q1239" s="14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87" hidden="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2">
        <f t="shared" si="77"/>
        <v>59.33</v>
      </c>
      <c r="Q1240" s="14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43.5" hidden="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2">
        <f t="shared" si="77"/>
        <v>0</v>
      </c>
      <c r="Q1241" s="14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58" hidden="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2">
        <f t="shared" si="77"/>
        <v>30.13</v>
      </c>
      <c r="Q1242" s="14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72.5" hidden="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2">
        <f t="shared" si="77"/>
        <v>74.62</v>
      </c>
      <c r="Q1243" s="14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72.5" hidden="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2">
        <f t="shared" si="77"/>
        <v>5</v>
      </c>
      <c r="Q1244" s="14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58" hidden="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2">
        <f t="shared" si="77"/>
        <v>44.5</v>
      </c>
      <c r="Q1245" s="14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58" hidden="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2">
        <f t="shared" si="77"/>
        <v>46.13</v>
      </c>
      <c r="Q1246" s="14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72.5" hidden="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2">
        <f t="shared" si="77"/>
        <v>141.47</v>
      </c>
      <c r="Q1247" s="14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72.5" hidden="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2">
        <f t="shared" si="77"/>
        <v>75.48</v>
      </c>
      <c r="Q1248" s="14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43.5" hidden="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2">
        <f t="shared" si="77"/>
        <v>85.5</v>
      </c>
      <c r="Q1249" s="14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58" hidden="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2">
        <f t="shared" si="77"/>
        <v>64.25</v>
      </c>
      <c r="Q1250" s="14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58" hidden="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2">
        <f t="shared" si="77"/>
        <v>64.47</v>
      </c>
      <c r="Q1251" s="14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72.5" hidden="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2">
        <f t="shared" si="77"/>
        <v>118.2</v>
      </c>
      <c r="Q1252" s="14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58" hidden="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2">
        <f t="shared" si="77"/>
        <v>82.54</v>
      </c>
      <c r="Q1253" s="14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72.5" hidden="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2">
        <f t="shared" si="77"/>
        <v>34.17</v>
      </c>
      <c r="Q1254" s="14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87" hidden="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2">
        <f t="shared" si="77"/>
        <v>42.73</v>
      </c>
      <c r="Q1255" s="14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72.5" hidden="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2">
        <f t="shared" si="77"/>
        <v>94.49</v>
      </c>
      <c r="Q1256" s="14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72.5" hidden="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2">
        <f t="shared" si="77"/>
        <v>55.7</v>
      </c>
      <c r="Q1257" s="14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72.5" hidden="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2">
        <f t="shared" si="77"/>
        <v>98.03</v>
      </c>
      <c r="Q1258" s="14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87" hidden="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2">
        <f t="shared" si="77"/>
        <v>92.1</v>
      </c>
      <c r="Q1259" s="14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72.5" hidden="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2">
        <f t="shared" si="77"/>
        <v>38.18</v>
      </c>
      <c r="Q1260" s="14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58" hidden="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2">
        <f t="shared" si="77"/>
        <v>27.15</v>
      </c>
      <c r="Q1261" s="14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72.5" hidden="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2">
        <f t="shared" si="77"/>
        <v>50.69</v>
      </c>
      <c r="Q1262" s="14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58" hidden="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2">
        <f t="shared" si="77"/>
        <v>38.94</v>
      </c>
      <c r="Q1263" s="14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72.5" hidden="1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2">
        <f t="shared" si="77"/>
        <v>77.64</v>
      </c>
      <c r="Q1264" s="14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43.5" hidden="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2">
        <f t="shared" si="77"/>
        <v>43.54</v>
      </c>
      <c r="Q1265" s="14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72.5" hidden="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2">
        <f t="shared" si="77"/>
        <v>31.82</v>
      </c>
      <c r="Q1266" s="14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87" hidden="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2">
        <f t="shared" si="77"/>
        <v>63.18</v>
      </c>
      <c r="Q1267" s="14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58" hidden="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2">
        <f t="shared" si="77"/>
        <v>190.9</v>
      </c>
      <c r="Q1268" s="14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72.5" hidden="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2">
        <f t="shared" si="77"/>
        <v>140.86000000000001</v>
      </c>
      <c r="Q1269" s="14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58" hidden="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2">
        <f t="shared" si="77"/>
        <v>76.92</v>
      </c>
      <c r="Q1270" s="14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87" hidden="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2">
        <f t="shared" si="77"/>
        <v>99.16</v>
      </c>
      <c r="Q1271" s="14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58" hidden="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2">
        <f t="shared" si="77"/>
        <v>67.88</v>
      </c>
      <c r="Q1272" s="14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87" hidden="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2">
        <f t="shared" si="77"/>
        <v>246.29</v>
      </c>
      <c r="Q1273" s="14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87" hidden="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2">
        <f t="shared" si="77"/>
        <v>189.29</v>
      </c>
      <c r="Q1274" s="14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58" hidden="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2">
        <f t="shared" si="77"/>
        <v>76.67</v>
      </c>
      <c r="Q1275" s="14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72.5" hidden="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2">
        <f t="shared" si="77"/>
        <v>82.96</v>
      </c>
      <c r="Q1276" s="14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72.5" hidden="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2">
        <f t="shared" si="77"/>
        <v>62.52</v>
      </c>
      <c r="Q1277" s="14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43.5" hidden="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2">
        <f t="shared" si="77"/>
        <v>46.07</v>
      </c>
      <c r="Q1278" s="14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87" hidden="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2">
        <f t="shared" si="77"/>
        <v>38.54</v>
      </c>
      <c r="Q1279" s="14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72.5" hidden="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2">
        <f t="shared" si="77"/>
        <v>53.01</v>
      </c>
      <c r="Q1280" s="14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72.5" hidden="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2">
        <f t="shared" si="77"/>
        <v>73.36</v>
      </c>
      <c r="Q1281" s="14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58" hidden="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2">
        <f t="shared" si="77"/>
        <v>127.98</v>
      </c>
      <c r="Q1282" s="14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72.5" hidden="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2">
        <f t="shared" ref="P1283:P1346" si="81">IFERROR(ROUND(E1283/L1283,2),0)</f>
        <v>104.73</v>
      </c>
      <c r="Q1283" s="14" t="s">
        <v>8323</v>
      </c>
      <c r="R1283" t="s">
        <v>8324</v>
      </c>
      <c r="S1283" s="18">
        <f t="shared" ref="S1283:S1346" si="82">(((J1283/60)/60)/24+DATE(1970,1,1))</f>
        <v>41463.743472222224</v>
      </c>
      <c r="T1283" s="18">
        <f t="shared" ref="T1283:T1346" si="83">(((I1283/60)/60/24)+DATE(1970,1,1))</f>
        <v>41483.743472222224</v>
      </c>
    </row>
    <row r="1284" spans="1:20" ht="72.5" hidden="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2">
        <f t="shared" si="81"/>
        <v>67.67</v>
      </c>
      <c r="Q1284" s="14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58" hidden="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2">
        <f t="shared" si="81"/>
        <v>95.93</v>
      </c>
      <c r="Q1285" s="14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72.5" hidden="1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2">
        <f t="shared" si="81"/>
        <v>65.16</v>
      </c>
      <c r="Q1286" s="14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72.5" hidden="1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2">
        <f t="shared" si="81"/>
        <v>32.270000000000003</v>
      </c>
      <c r="Q1287" s="14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72.5" hidden="1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2">
        <f t="shared" si="81"/>
        <v>81.25</v>
      </c>
      <c r="Q1288" s="14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101.5" hidden="1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2">
        <f t="shared" si="81"/>
        <v>24.2</v>
      </c>
      <c r="Q1289" s="14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87" hidden="1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2">
        <f t="shared" si="81"/>
        <v>65.87</v>
      </c>
      <c r="Q1290" s="14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58" hidden="1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2">
        <f t="shared" si="81"/>
        <v>36.08</v>
      </c>
      <c r="Q1291" s="14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29" hidden="1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2">
        <f t="shared" si="81"/>
        <v>44.19</v>
      </c>
      <c r="Q1292" s="14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72.5" hidden="1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2">
        <f t="shared" si="81"/>
        <v>104.07</v>
      </c>
      <c r="Q1293" s="14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87" hidden="1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2">
        <f t="shared" si="81"/>
        <v>35.96</v>
      </c>
      <c r="Q1294" s="14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72.5" hidden="1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2">
        <f t="shared" si="81"/>
        <v>127.79</v>
      </c>
      <c r="Q1295" s="14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72.5" hidden="1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2">
        <f t="shared" si="81"/>
        <v>27.73</v>
      </c>
      <c r="Q1296" s="14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87" hidden="1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2">
        <f t="shared" si="81"/>
        <v>39.83</v>
      </c>
      <c r="Q1297" s="14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87" hidden="1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2">
        <f t="shared" si="81"/>
        <v>52.17</v>
      </c>
      <c r="Q1298" s="14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72.5" hidden="1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2">
        <f t="shared" si="81"/>
        <v>92.04</v>
      </c>
      <c r="Q1299" s="14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72.5" hidden="1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2">
        <f t="shared" si="81"/>
        <v>63.42</v>
      </c>
      <c r="Q1300" s="14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72.5" hidden="1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2">
        <f t="shared" si="81"/>
        <v>135.63</v>
      </c>
      <c r="Q1301" s="14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72.5" hidden="1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2">
        <f t="shared" si="81"/>
        <v>168.75</v>
      </c>
      <c r="Q1302" s="14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72.5" hidden="1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2">
        <f t="shared" si="81"/>
        <v>70.86</v>
      </c>
      <c r="Q1303" s="14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58" hidden="1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2">
        <f t="shared" si="81"/>
        <v>50</v>
      </c>
      <c r="Q1304" s="14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29" hidden="1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2">
        <f t="shared" si="81"/>
        <v>42.21</v>
      </c>
      <c r="Q1305" s="14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72.5" hidden="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2">
        <f t="shared" si="81"/>
        <v>152.41</v>
      </c>
      <c r="Q1306" s="14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72.5" hidden="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2">
        <f t="shared" si="81"/>
        <v>90.62</v>
      </c>
      <c r="Q1307" s="14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87" hidden="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2">
        <f t="shared" si="81"/>
        <v>201.6</v>
      </c>
      <c r="Q1308" s="14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43.5" hidden="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2">
        <f t="shared" si="81"/>
        <v>127.93</v>
      </c>
      <c r="Q1309" s="14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29" hidden="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2">
        <f t="shared" si="81"/>
        <v>29.89</v>
      </c>
      <c r="Q1310" s="14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58" hidden="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2">
        <f t="shared" si="81"/>
        <v>367.97</v>
      </c>
      <c r="Q1311" s="14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58" hidden="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2">
        <f t="shared" si="81"/>
        <v>129.16999999999999</v>
      </c>
      <c r="Q1312" s="14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87" hidden="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2">
        <f t="shared" si="81"/>
        <v>800.7</v>
      </c>
      <c r="Q1313" s="14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72.5" hidden="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2">
        <f t="shared" si="81"/>
        <v>28</v>
      </c>
      <c r="Q1314" s="14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72.5" hidden="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2">
        <f t="shared" si="81"/>
        <v>102.02</v>
      </c>
      <c r="Q1315" s="14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72.5" hidden="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2">
        <f t="shared" si="81"/>
        <v>184.36</v>
      </c>
      <c r="Q1316" s="14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58" hidden="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2">
        <f t="shared" si="81"/>
        <v>162.91999999999999</v>
      </c>
      <c r="Q1317" s="14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72.5" hidden="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2">
        <f t="shared" si="81"/>
        <v>1</v>
      </c>
      <c r="Q1318" s="14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72.5" hidden="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2">
        <f t="shared" si="81"/>
        <v>603.53</v>
      </c>
      <c r="Q1319" s="14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58" hidden="1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2">
        <f t="shared" si="81"/>
        <v>45.41</v>
      </c>
      <c r="Q1320" s="14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72.5" hidden="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2">
        <f t="shared" si="81"/>
        <v>97.33</v>
      </c>
      <c r="Q1321" s="14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72.5" hidden="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2">
        <f t="shared" si="81"/>
        <v>167.67</v>
      </c>
      <c r="Q1322" s="14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72.5" hidden="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2">
        <f t="shared" si="81"/>
        <v>859.86</v>
      </c>
      <c r="Q1323" s="14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72.5" hidden="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2">
        <f t="shared" si="81"/>
        <v>26.5</v>
      </c>
      <c r="Q1324" s="14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72.5" hidden="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2">
        <f t="shared" si="81"/>
        <v>30.27</v>
      </c>
      <c r="Q1325" s="14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72.5" hidden="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2">
        <f t="shared" si="81"/>
        <v>54.67</v>
      </c>
      <c r="Q1326" s="14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72.5" hidden="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2">
        <f t="shared" si="81"/>
        <v>60.75</v>
      </c>
      <c r="Q1327" s="14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72.5" hidden="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2">
        <f t="shared" si="81"/>
        <v>102.73</v>
      </c>
      <c r="Q1328" s="14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72.5" hidden="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2">
        <f t="shared" si="81"/>
        <v>41.59</v>
      </c>
      <c r="Q1329" s="14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72.5" hidden="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2">
        <f t="shared" si="81"/>
        <v>116.53</v>
      </c>
      <c r="Q1330" s="14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72.5" hidden="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2">
        <f t="shared" si="81"/>
        <v>45.33</v>
      </c>
      <c r="Q1331" s="14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72.5" hidden="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2">
        <f t="shared" si="81"/>
        <v>157.46</v>
      </c>
      <c r="Q1332" s="14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72.5" hidden="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2">
        <f t="shared" si="81"/>
        <v>100.5</v>
      </c>
      <c r="Q1333" s="14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72.5" hidden="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2">
        <f t="shared" si="81"/>
        <v>0</v>
      </c>
      <c r="Q1334" s="14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72.5" hidden="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2">
        <f t="shared" si="81"/>
        <v>0</v>
      </c>
      <c r="Q1335" s="14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58" hidden="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2">
        <f t="shared" si="81"/>
        <v>51.82</v>
      </c>
      <c r="Q1336" s="14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72.5" hidden="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2">
        <f t="shared" si="81"/>
        <v>308.75</v>
      </c>
      <c r="Q1337" s="14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72.5" hidden="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2">
        <f t="shared" si="81"/>
        <v>379.23</v>
      </c>
      <c r="Q1338" s="14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72.5" hidden="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2">
        <f t="shared" si="81"/>
        <v>176.36</v>
      </c>
      <c r="Q1339" s="14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72.5" hidden="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2">
        <f t="shared" si="81"/>
        <v>66.069999999999993</v>
      </c>
      <c r="Q1340" s="14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43.5" hidden="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2">
        <f t="shared" si="81"/>
        <v>89.65</v>
      </c>
      <c r="Q1341" s="14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58" hidden="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2">
        <f t="shared" si="81"/>
        <v>0</v>
      </c>
      <c r="Q1342" s="14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87" hidden="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2">
        <f t="shared" si="81"/>
        <v>382.39</v>
      </c>
      <c r="Q1343" s="14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72.5" hidden="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2">
        <f t="shared" si="81"/>
        <v>100</v>
      </c>
      <c r="Q1344" s="14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87" hidden="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2">
        <f t="shared" si="81"/>
        <v>158.36000000000001</v>
      </c>
      <c r="Q1345" s="14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72.5" hidden="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2">
        <f t="shared" si="81"/>
        <v>40.76</v>
      </c>
      <c r="Q1346" s="14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72.5" hidden="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2">
        <f t="shared" ref="P1347:P1410" si="85">IFERROR(ROUND(E1347/L1347,2),0)</f>
        <v>53.57</v>
      </c>
      <c r="Q1347" s="14" t="s">
        <v>8320</v>
      </c>
      <c r="R1347" t="s">
        <v>8321</v>
      </c>
      <c r="S1347" s="18">
        <f t="shared" ref="S1347:S1410" si="86">(((J1347/60)/60)/24+DATE(1970,1,1))</f>
        <v>41799.814340277779</v>
      </c>
      <c r="T1347" s="18">
        <f t="shared" ref="T1347:T1410" si="87">(((I1347/60)/60/24)+DATE(1970,1,1))</f>
        <v>41834.814340277779</v>
      </c>
    </row>
    <row r="1348" spans="1:20" ht="72.5" hidden="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2">
        <f t="shared" si="85"/>
        <v>48.45</v>
      </c>
      <c r="Q1348" s="14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87" hidden="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2">
        <f t="shared" si="85"/>
        <v>82.42</v>
      </c>
      <c r="Q1349" s="14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72.5" hidden="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2">
        <f t="shared" si="85"/>
        <v>230.19</v>
      </c>
      <c r="Q1350" s="14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72.5" hidden="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2">
        <f t="shared" si="85"/>
        <v>59.36</v>
      </c>
      <c r="Q1351" s="14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72.5" hidden="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2">
        <f t="shared" si="85"/>
        <v>66.7</v>
      </c>
      <c r="Q1352" s="14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3.5" hidden="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2">
        <f t="shared" si="85"/>
        <v>168.78</v>
      </c>
      <c r="Q1353" s="14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72.5" hidden="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2">
        <f t="shared" si="85"/>
        <v>59.97</v>
      </c>
      <c r="Q1354" s="14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58" hidden="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2">
        <f t="shared" si="85"/>
        <v>31.81</v>
      </c>
      <c r="Q1355" s="14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87" hidden="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2">
        <f t="shared" si="85"/>
        <v>24.42</v>
      </c>
      <c r="Q1356" s="14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72.5" hidden="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2">
        <f t="shared" si="85"/>
        <v>25.35</v>
      </c>
      <c r="Q1357" s="14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72.5" hidden="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2">
        <f t="shared" si="85"/>
        <v>71.44</v>
      </c>
      <c r="Q1358" s="14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72.5" hidden="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2">
        <f t="shared" si="85"/>
        <v>38.549999999999997</v>
      </c>
      <c r="Q1359" s="14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58" hidden="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2">
        <f t="shared" si="85"/>
        <v>68.37</v>
      </c>
      <c r="Q1360" s="14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72.5" hidden="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2">
        <f t="shared" si="85"/>
        <v>40.21</v>
      </c>
      <c r="Q1361" s="14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43.5" hidden="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2">
        <f t="shared" si="85"/>
        <v>32.07</v>
      </c>
      <c r="Q1362" s="14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72.5" hidden="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2">
        <f t="shared" si="85"/>
        <v>28.63</v>
      </c>
      <c r="Q1363" s="14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58" hidden="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2">
        <f t="shared" si="85"/>
        <v>43.64</v>
      </c>
      <c r="Q1364" s="14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72.5" hidden="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2">
        <f t="shared" si="85"/>
        <v>40</v>
      </c>
      <c r="Q1365" s="14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87" hidden="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2">
        <f t="shared" si="85"/>
        <v>346.04</v>
      </c>
      <c r="Q1366" s="14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72.5" hidden="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2">
        <f t="shared" si="85"/>
        <v>81.739999999999995</v>
      </c>
      <c r="Q1367" s="14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29" hidden="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2">
        <f t="shared" si="85"/>
        <v>64.540000000000006</v>
      </c>
      <c r="Q1368" s="14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72.5" hidden="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2">
        <f t="shared" si="85"/>
        <v>63.48</v>
      </c>
      <c r="Q1369" s="14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72.5" hidden="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2">
        <f t="shared" si="85"/>
        <v>63.62</v>
      </c>
      <c r="Q1370" s="14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72.5" hidden="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2">
        <f t="shared" si="85"/>
        <v>83.97</v>
      </c>
      <c r="Q1371" s="14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43.5" hidden="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2">
        <f t="shared" si="85"/>
        <v>77.75</v>
      </c>
      <c r="Q1372" s="14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87" hidden="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2">
        <f t="shared" si="85"/>
        <v>107.07</v>
      </c>
      <c r="Q1373" s="14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29" hidden="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2">
        <f t="shared" si="85"/>
        <v>38.75</v>
      </c>
      <c r="Q1374" s="14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58" hidden="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2">
        <f t="shared" si="85"/>
        <v>201.94</v>
      </c>
      <c r="Q1375" s="14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72.5" hidden="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2">
        <f t="shared" si="85"/>
        <v>43.06</v>
      </c>
      <c r="Q1376" s="14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72.5" hidden="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2">
        <f t="shared" si="85"/>
        <v>62.87</v>
      </c>
      <c r="Q1377" s="14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58" hidden="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2">
        <f t="shared" si="85"/>
        <v>55.61</v>
      </c>
      <c r="Q1378" s="14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72.5" hidden="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2">
        <f t="shared" si="85"/>
        <v>48.71</v>
      </c>
      <c r="Q1379" s="14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29" hidden="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2">
        <f t="shared" si="85"/>
        <v>30.58</v>
      </c>
      <c r="Q1380" s="14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43.5" hidden="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2">
        <f t="shared" si="85"/>
        <v>73.91</v>
      </c>
      <c r="Q1381" s="14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58" hidden="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2">
        <f t="shared" si="85"/>
        <v>21.2</v>
      </c>
      <c r="Q1382" s="14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72.5" hidden="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2">
        <f t="shared" si="85"/>
        <v>73.36</v>
      </c>
      <c r="Q1383" s="14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58" hidden="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2">
        <f t="shared" si="85"/>
        <v>56.41</v>
      </c>
      <c r="Q1384" s="14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72.5" hidden="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2">
        <f t="shared" si="85"/>
        <v>50.25</v>
      </c>
      <c r="Q1385" s="14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58" hidden="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2">
        <f t="shared" si="85"/>
        <v>68.94</v>
      </c>
      <c r="Q1386" s="14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72.5" hidden="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2">
        <f t="shared" si="85"/>
        <v>65.91</v>
      </c>
      <c r="Q1387" s="14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43.5" hidden="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2">
        <f t="shared" si="85"/>
        <v>62.5</v>
      </c>
      <c r="Q1388" s="14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72.5" hidden="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2">
        <f t="shared" si="85"/>
        <v>70.06</v>
      </c>
      <c r="Q1389" s="14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72.5" hidden="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2">
        <f t="shared" si="85"/>
        <v>60.18</v>
      </c>
      <c r="Q1390" s="14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43.5" hidden="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2">
        <f t="shared" si="85"/>
        <v>21.38</v>
      </c>
      <c r="Q1391" s="14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58" hidden="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2">
        <f t="shared" si="85"/>
        <v>160.79</v>
      </c>
      <c r="Q1392" s="14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58" hidden="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2">
        <f t="shared" si="85"/>
        <v>42.38</v>
      </c>
      <c r="Q1393" s="14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58" hidden="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2">
        <f t="shared" si="85"/>
        <v>27.32</v>
      </c>
      <c r="Q1394" s="14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idden="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2">
        <f t="shared" si="85"/>
        <v>196.83</v>
      </c>
      <c r="Q1395" s="14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72.5" hidden="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2">
        <f t="shared" si="85"/>
        <v>53.88</v>
      </c>
      <c r="Q1396" s="14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29" hidden="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2">
        <f t="shared" si="85"/>
        <v>47.76</v>
      </c>
      <c r="Q1397" s="14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72.5" hidden="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2">
        <f t="shared" si="85"/>
        <v>88.19</v>
      </c>
      <c r="Q1398" s="14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72.5" hidden="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2">
        <f t="shared" si="85"/>
        <v>72.06</v>
      </c>
      <c r="Q1399" s="14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72.5" hidden="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2">
        <f t="shared" si="85"/>
        <v>74.25</v>
      </c>
      <c r="Q1400" s="14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72.5" hidden="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2">
        <f t="shared" si="85"/>
        <v>61.7</v>
      </c>
      <c r="Q1401" s="14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72.5" hidden="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2">
        <f t="shared" si="85"/>
        <v>17.239999999999998</v>
      </c>
      <c r="Q1402" s="14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87" hidden="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2">
        <f t="shared" si="85"/>
        <v>51.72</v>
      </c>
      <c r="Q1403" s="14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72.5" hidden="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2">
        <f t="shared" si="85"/>
        <v>24.15</v>
      </c>
      <c r="Q1404" s="14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87" hidden="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2">
        <f t="shared" si="85"/>
        <v>62.17</v>
      </c>
      <c r="Q1405" s="14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72.5" hidden="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2">
        <f t="shared" si="85"/>
        <v>48.2</v>
      </c>
      <c r="Q1406" s="14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43.5" hidden="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2">
        <f t="shared" si="85"/>
        <v>6.18</v>
      </c>
      <c r="Q1407" s="14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29" hidden="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2">
        <f t="shared" si="85"/>
        <v>5</v>
      </c>
      <c r="Q1408" s="14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72.5" hidden="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2">
        <f t="shared" si="85"/>
        <v>7.5</v>
      </c>
      <c r="Q1409" s="14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72.5" hidden="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2">
        <f t="shared" si="85"/>
        <v>12</v>
      </c>
      <c r="Q1410" s="14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58" hidden="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2">
        <f t="shared" ref="P1411:P1474" si="89">IFERROR(ROUND(E1411/L1411,2),0)</f>
        <v>0</v>
      </c>
      <c r="Q1411" s="14" t="s">
        <v>8320</v>
      </c>
      <c r="R1411" t="s">
        <v>8339</v>
      </c>
      <c r="S1411" s="18">
        <f t="shared" ref="S1411:S1474" si="90">(((J1411/60)/60)/24+DATE(1970,1,1))</f>
        <v>41945.133506944447</v>
      </c>
      <c r="T1411" s="18">
        <f t="shared" ref="T1411:T1474" si="91">(((I1411/60)/60/24)+DATE(1970,1,1))</f>
        <v>42005.175173611111</v>
      </c>
    </row>
    <row r="1412" spans="1:20" ht="87" hidden="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2">
        <f t="shared" si="89"/>
        <v>1</v>
      </c>
      <c r="Q1412" s="14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87" hidden="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2">
        <f t="shared" si="89"/>
        <v>2.33</v>
      </c>
      <c r="Q1413" s="14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3.5" hidden="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2">
        <f t="shared" si="89"/>
        <v>24.62</v>
      </c>
      <c r="Q1414" s="14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87" hidden="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2">
        <f t="shared" si="89"/>
        <v>100</v>
      </c>
      <c r="Q1415" s="14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72.5" hidden="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2">
        <f t="shared" si="89"/>
        <v>1</v>
      </c>
      <c r="Q1416" s="14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72.5" hidden="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2">
        <f t="shared" si="89"/>
        <v>88.89</v>
      </c>
      <c r="Q1417" s="14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72.5" hidden="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2">
        <f t="shared" si="89"/>
        <v>0</v>
      </c>
      <c r="Q1418" s="14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72.5" hidden="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2">
        <f t="shared" si="89"/>
        <v>27.5</v>
      </c>
      <c r="Q1419" s="14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87" hidden="1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2">
        <f t="shared" si="89"/>
        <v>6</v>
      </c>
      <c r="Q1420" s="14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72.5" hidden="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2">
        <f t="shared" si="89"/>
        <v>44.5</v>
      </c>
      <c r="Q1421" s="14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29" hidden="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2">
        <f t="shared" si="89"/>
        <v>1</v>
      </c>
      <c r="Q1422" s="14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87" hidden="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2">
        <f t="shared" si="89"/>
        <v>100</v>
      </c>
      <c r="Q1423" s="14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87" hidden="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2">
        <f t="shared" si="89"/>
        <v>13</v>
      </c>
      <c r="Q1424" s="14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72.5" hidden="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2">
        <f t="shared" si="89"/>
        <v>100</v>
      </c>
      <c r="Q1425" s="14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72.5" hidden="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2">
        <f t="shared" si="89"/>
        <v>109.07</v>
      </c>
      <c r="Q1426" s="14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72.5" hidden="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2">
        <f t="shared" si="89"/>
        <v>0</v>
      </c>
      <c r="Q1427" s="14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72.5" hidden="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2">
        <f t="shared" si="89"/>
        <v>0</v>
      </c>
      <c r="Q1428" s="14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72.5" hidden="1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2">
        <f t="shared" si="89"/>
        <v>104.75</v>
      </c>
      <c r="Q1429" s="14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72.5" hidden="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2">
        <f t="shared" si="89"/>
        <v>15</v>
      </c>
      <c r="Q1430" s="14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58" hidden="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2">
        <f t="shared" si="89"/>
        <v>0</v>
      </c>
      <c r="Q1431" s="14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58" hidden="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2">
        <f t="shared" si="89"/>
        <v>80.599999999999994</v>
      </c>
      <c r="Q1432" s="14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72.5" hidden="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2">
        <f t="shared" si="89"/>
        <v>115.55</v>
      </c>
      <c r="Q1433" s="14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87" hidden="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2">
        <f t="shared" si="89"/>
        <v>0</v>
      </c>
      <c r="Q1434" s="14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72.5" hidden="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2">
        <f t="shared" si="89"/>
        <v>80.5</v>
      </c>
      <c r="Q1435" s="14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72.5" hidden="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2">
        <f t="shared" si="89"/>
        <v>744.55</v>
      </c>
      <c r="Q1436" s="14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58" hidden="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2">
        <f t="shared" si="89"/>
        <v>7.5</v>
      </c>
      <c r="Q1437" s="14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87" hidden="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2">
        <f t="shared" si="89"/>
        <v>38.5</v>
      </c>
      <c r="Q1438" s="14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87" hidden="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2">
        <f t="shared" si="89"/>
        <v>36.68</v>
      </c>
      <c r="Q1439" s="14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72.5" hidden="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2">
        <f t="shared" si="89"/>
        <v>75</v>
      </c>
      <c r="Q1440" s="14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72.5" hidden="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2">
        <f t="shared" si="89"/>
        <v>30</v>
      </c>
      <c r="Q1441" s="14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72.5" hidden="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2">
        <f t="shared" si="89"/>
        <v>1</v>
      </c>
      <c r="Q1442" s="14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72.5" hidden="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2">
        <f t="shared" si="89"/>
        <v>673.33</v>
      </c>
      <c r="Q1443" s="14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72.5" hidden="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2">
        <f t="shared" si="89"/>
        <v>0</v>
      </c>
      <c r="Q1444" s="14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72.5" hidden="1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2">
        <f t="shared" si="89"/>
        <v>0</v>
      </c>
      <c r="Q1445" s="14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58" hidden="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2">
        <f t="shared" si="89"/>
        <v>0</v>
      </c>
      <c r="Q1446" s="14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87" hidden="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2">
        <f t="shared" si="89"/>
        <v>0</v>
      </c>
      <c r="Q1447" s="14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72.5" hidden="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2">
        <f t="shared" si="89"/>
        <v>0</v>
      </c>
      <c r="Q1448" s="14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29" hidden="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2">
        <f t="shared" si="89"/>
        <v>25</v>
      </c>
      <c r="Q1449" s="14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87" hidden="1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2">
        <f t="shared" si="89"/>
        <v>0</v>
      </c>
      <c r="Q1450" s="14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87" hidden="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2">
        <f t="shared" si="89"/>
        <v>0</v>
      </c>
      <c r="Q1451" s="14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87" hidden="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2">
        <f t="shared" si="89"/>
        <v>1</v>
      </c>
      <c r="Q1452" s="14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58" hidden="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2">
        <f t="shared" si="89"/>
        <v>1</v>
      </c>
      <c r="Q1453" s="14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58" hidden="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2">
        <f t="shared" si="89"/>
        <v>0</v>
      </c>
      <c r="Q1454" s="14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72.5" hidden="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2">
        <f t="shared" si="89"/>
        <v>0</v>
      </c>
      <c r="Q1455" s="14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87" hidden="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2">
        <f t="shared" si="89"/>
        <v>15</v>
      </c>
      <c r="Q1456" s="14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87" hidden="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2">
        <f t="shared" si="89"/>
        <v>225</v>
      </c>
      <c r="Q1457" s="14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29" hidden="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2">
        <f t="shared" si="89"/>
        <v>48.33</v>
      </c>
      <c r="Q1458" s="14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43.5" hidden="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2">
        <f t="shared" si="89"/>
        <v>0</v>
      </c>
      <c r="Q1459" s="14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72.5" hidden="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2">
        <f t="shared" si="89"/>
        <v>0</v>
      </c>
      <c r="Q1460" s="14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72.5" hidden="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2">
        <f t="shared" si="89"/>
        <v>0</v>
      </c>
      <c r="Q1461" s="14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58" hidden="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2">
        <f t="shared" si="89"/>
        <v>0</v>
      </c>
      <c r="Q1462" s="14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43.5" hidden="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2">
        <f t="shared" si="89"/>
        <v>44.67</v>
      </c>
      <c r="Q1463" s="14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43.5" hidden="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2">
        <f t="shared" si="89"/>
        <v>28.94</v>
      </c>
      <c r="Q1464" s="14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72.5" hidden="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2">
        <f t="shared" si="89"/>
        <v>35.44</v>
      </c>
      <c r="Q1465" s="14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29" hidden="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2">
        <f t="shared" si="89"/>
        <v>34.869999999999997</v>
      </c>
      <c r="Q1466" s="14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72.5" hidden="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2">
        <f t="shared" si="89"/>
        <v>52.62</v>
      </c>
      <c r="Q1467" s="14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72.5" hidden="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2">
        <f t="shared" si="89"/>
        <v>69.599999999999994</v>
      </c>
      <c r="Q1468" s="14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58" hidden="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2">
        <f t="shared" si="89"/>
        <v>76.72</v>
      </c>
      <c r="Q1469" s="14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72.5" hidden="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2">
        <f t="shared" si="89"/>
        <v>33.19</v>
      </c>
      <c r="Q1470" s="14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58" hidden="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2">
        <f t="shared" si="89"/>
        <v>149.46</v>
      </c>
      <c r="Q1471" s="14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72.5" hidden="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2">
        <f t="shared" si="89"/>
        <v>23.17</v>
      </c>
      <c r="Q1472" s="14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72.5" hidden="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2">
        <f t="shared" si="89"/>
        <v>96.88</v>
      </c>
      <c r="Q1473" s="14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72.5" hidden="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2">
        <f t="shared" si="89"/>
        <v>103.2</v>
      </c>
      <c r="Q1474" s="14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2">
        <f t="shared" ref="P1475:P1538" si="93">IFERROR(ROUND(E1475/L1475,2),0)</f>
        <v>38.46</v>
      </c>
      <c r="Q1475" s="14" t="s">
        <v>8320</v>
      </c>
      <c r="R1475" t="s">
        <v>8340</v>
      </c>
      <c r="S1475" s="18">
        <f t="shared" ref="S1475:S1538" si="94">(((J1475/60)/60)/24+DATE(1970,1,1))</f>
        <v>40939.979618055557</v>
      </c>
      <c r="T1475" s="18">
        <f t="shared" ref="T1475:T1538" si="95">(((I1475/60)/60/24)+DATE(1970,1,1))</f>
        <v>40969.979618055557</v>
      </c>
    </row>
    <row r="1476" spans="1:20" ht="72.5" hidden="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2">
        <f t="shared" si="93"/>
        <v>44.32</v>
      </c>
      <c r="Q1476" s="14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72.5" hidden="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2">
        <f t="shared" si="93"/>
        <v>64.17</v>
      </c>
      <c r="Q1477" s="14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58" hidden="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2">
        <f t="shared" si="93"/>
        <v>43.33</v>
      </c>
      <c r="Q1478" s="14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72.5" hidden="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2">
        <f t="shared" si="93"/>
        <v>90.5</v>
      </c>
      <c r="Q1479" s="14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72.5" hidden="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2">
        <f t="shared" si="93"/>
        <v>29.19</v>
      </c>
      <c r="Q1480" s="14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72.5" hidden="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2">
        <f t="shared" si="93"/>
        <v>30.96</v>
      </c>
      <c r="Q1481" s="14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72.5" hidden="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2">
        <f t="shared" si="93"/>
        <v>92.16</v>
      </c>
      <c r="Q1482" s="14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72.5" hidden="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2">
        <f t="shared" si="93"/>
        <v>17.5</v>
      </c>
      <c r="Q1483" s="14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87" hidden="1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2">
        <f t="shared" si="93"/>
        <v>5</v>
      </c>
      <c r="Q1484" s="14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72.5" hidden="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2">
        <f t="shared" si="93"/>
        <v>25</v>
      </c>
      <c r="Q1485" s="14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2">
        <f t="shared" si="93"/>
        <v>0</v>
      </c>
      <c r="Q1486" s="14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72.5" hidden="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2">
        <f t="shared" si="93"/>
        <v>50</v>
      </c>
      <c r="Q1487" s="14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87" hidden="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2">
        <f t="shared" si="93"/>
        <v>16</v>
      </c>
      <c r="Q1488" s="14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72.5" hidden="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2">
        <f t="shared" si="93"/>
        <v>0</v>
      </c>
      <c r="Q1489" s="14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72.5" hidden="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2">
        <f t="shared" si="93"/>
        <v>60</v>
      </c>
      <c r="Q1490" s="14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72.5" hidden="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2">
        <f t="shared" si="93"/>
        <v>0</v>
      </c>
      <c r="Q1491" s="14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72.5" hidden="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2">
        <f t="shared" si="93"/>
        <v>47.11</v>
      </c>
      <c r="Q1492" s="14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58" hidden="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2">
        <f t="shared" si="93"/>
        <v>100</v>
      </c>
      <c r="Q1493" s="14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87" hidden="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2">
        <f t="shared" si="93"/>
        <v>15</v>
      </c>
      <c r="Q1494" s="14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58" hidden="1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2">
        <f t="shared" si="93"/>
        <v>0</v>
      </c>
      <c r="Q1495" s="14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72.5" hidden="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2">
        <f t="shared" si="93"/>
        <v>40.450000000000003</v>
      </c>
      <c r="Q1496" s="14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43.5" hidden="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2">
        <f t="shared" si="93"/>
        <v>0</v>
      </c>
      <c r="Q1497" s="14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72.5" hidden="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2">
        <f t="shared" si="93"/>
        <v>0</v>
      </c>
      <c r="Q1498" s="14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72.5" hidden="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2">
        <f t="shared" si="93"/>
        <v>1</v>
      </c>
      <c r="Q1499" s="14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72.5" hidden="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2">
        <f t="shared" si="93"/>
        <v>19</v>
      </c>
      <c r="Q1500" s="14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72.5" hidden="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2">
        <f t="shared" si="93"/>
        <v>5</v>
      </c>
      <c r="Q1501" s="14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72.5" hidden="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2">
        <f t="shared" si="93"/>
        <v>46.73</v>
      </c>
      <c r="Q1502" s="14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58" hidden="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2">
        <f t="shared" si="93"/>
        <v>97.73</v>
      </c>
      <c r="Q1503" s="14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72.5" hidden="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2">
        <f t="shared" si="93"/>
        <v>67.84</v>
      </c>
      <c r="Q1504" s="14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72.5" hidden="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2">
        <f t="shared" si="93"/>
        <v>56.98</v>
      </c>
      <c r="Q1505" s="14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58" hidden="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2">
        <f t="shared" si="93"/>
        <v>67.16</v>
      </c>
      <c r="Q1506" s="14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87" hidden="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2">
        <f t="shared" si="93"/>
        <v>48.04</v>
      </c>
      <c r="Q1507" s="14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72.5" hidden="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2">
        <f t="shared" si="93"/>
        <v>38.86</v>
      </c>
      <c r="Q1508" s="14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72.5" hidden="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2">
        <f t="shared" si="93"/>
        <v>78.180000000000007</v>
      </c>
      <c r="Q1509" s="14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72.5" hidden="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2">
        <f t="shared" si="93"/>
        <v>97.11</v>
      </c>
      <c r="Q1510" s="14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72.5" hidden="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2">
        <f t="shared" si="93"/>
        <v>110.39</v>
      </c>
      <c r="Q1511" s="14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87" hidden="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2">
        <f t="shared" si="93"/>
        <v>39.92</v>
      </c>
      <c r="Q1512" s="14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87" hidden="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2">
        <f t="shared" si="93"/>
        <v>75.98</v>
      </c>
      <c r="Q1513" s="14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72.5" hidden="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2">
        <f t="shared" si="93"/>
        <v>58.38</v>
      </c>
      <c r="Q1514" s="14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72.5" hidden="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2">
        <f t="shared" si="93"/>
        <v>55.82</v>
      </c>
      <c r="Q1515" s="14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58" hidden="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2">
        <f t="shared" si="93"/>
        <v>151.24</v>
      </c>
      <c r="Q1516" s="14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87" hidden="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2">
        <f t="shared" si="93"/>
        <v>849.67</v>
      </c>
      <c r="Q1517" s="14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72.5" hidden="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2">
        <f t="shared" si="93"/>
        <v>159.24</v>
      </c>
      <c r="Q1518" s="14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72.5" hidden="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2">
        <f t="shared" si="93"/>
        <v>39.51</v>
      </c>
      <c r="Q1519" s="14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43.5" hidden="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2">
        <f t="shared" si="93"/>
        <v>130.53</v>
      </c>
      <c r="Q1520" s="14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72.5" hidden="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2">
        <f t="shared" si="93"/>
        <v>64.16</v>
      </c>
      <c r="Q1521" s="14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3.5" hidden="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2">
        <f t="shared" si="93"/>
        <v>111.53</v>
      </c>
      <c r="Q1522" s="14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72.5" hidden="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2">
        <f t="shared" si="93"/>
        <v>170.45</v>
      </c>
      <c r="Q1523" s="14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87" hidden="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2">
        <f t="shared" si="93"/>
        <v>133.74</v>
      </c>
      <c r="Q1524" s="14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72.5" hidden="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2">
        <f t="shared" si="93"/>
        <v>95.83</v>
      </c>
      <c r="Q1525" s="14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58" hidden="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2">
        <f t="shared" si="93"/>
        <v>221.79</v>
      </c>
      <c r="Q1526" s="14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72.5" hidden="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2">
        <f t="shared" si="93"/>
        <v>32.32</v>
      </c>
      <c r="Q1527" s="14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72.5" hidden="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2">
        <f t="shared" si="93"/>
        <v>98.84</v>
      </c>
      <c r="Q1528" s="14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58" hidden="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2">
        <f t="shared" si="93"/>
        <v>55.22</v>
      </c>
      <c r="Q1529" s="14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43.5" hidden="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2">
        <f t="shared" si="93"/>
        <v>52.79</v>
      </c>
      <c r="Q1530" s="14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58" hidden="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2">
        <f t="shared" si="93"/>
        <v>135.66999999999999</v>
      </c>
      <c r="Q1531" s="14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72.5" hidden="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2">
        <f t="shared" si="93"/>
        <v>53.99</v>
      </c>
      <c r="Q1532" s="14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87" hidden="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2">
        <f t="shared" si="93"/>
        <v>56.64</v>
      </c>
      <c r="Q1533" s="14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72.5" hidden="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2">
        <f t="shared" si="93"/>
        <v>82.32</v>
      </c>
      <c r="Q1534" s="14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58" hidden="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2">
        <f t="shared" si="93"/>
        <v>88.26</v>
      </c>
      <c r="Q1535" s="14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72.5" hidden="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2">
        <f t="shared" si="93"/>
        <v>84.91</v>
      </c>
      <c r="Q1536" s="14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72.5" hidden="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2">
        <f t="shared" si="93"/>
        <v>48.15</v>
      </c>
      <c r="Q1537" s="14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72.5" hidden="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2">
        <f t="shared" si="93"/>
        <v>66.02</v>
      </c>
      <c r="Q1538" s="14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58" hidden="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2">
        <f t="shared" ref="P1539:P1602" si="97">IFERROR(ROUND(E1539/L1539,2),0)</f>
        <v>96.38</v>
      </c>
      <c r="Q1539" s="14" t="s">
        <v>8336</v>
      </c>
      <c r="R1539" t="s">
        <v>8337</v>
      </c>
      <c r="S1539" s="18">
        <f t="shared" ref="S1539:S1602" si="98">(((J1539/60)/60)/24+DATE(1970,1,1))</f>
        <v>42552.315127314811</v>
      </c>
      <c r="T1539" s="18">
        <f t="shared" ref="T1539:T1602" si="99">(((I1539/60)/60/24)+DATE(1970,1,1))</f>
        <v>42588.75</v>
      </c>
    </row>
    <row r="1540" spans="1:20" ht="72.5" hidden="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2">
        <f t="shared" si="97"/>
        <v>156.16999999999999</v>
      </c>
      <c r="Q1540" s="14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72.5" hidden="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2">
        <f t="shared" si="97"/>
        <v>95.76</v>
      </c>
      <c r="Q1541" s="14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72.5" hidden="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2">
        <f t="shared" si="97"/>
        <v>180.41</v>
      </c>
      <c r="Q1542" s="14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58" hidden="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2">
        <f t="shared" si="97"/>
        <v>3</v>
      </c>
      <c r="Q1543" s="14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72.5" hidden="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2">
        <f t="shared" si="97"/>
        <v>20</v>
      </c>
      <c r="Q1544" s="14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72.5" hidden="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2">
        <f t="shared" si="97"/>
        <v>10</v>
      </c>
      <c r="Q1545" s="14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72.5" hidden="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2">
        <f t="shared" si="97"/>
        <v>0</v>
      </c>
      <c r="Q1546" s="14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58" hidden="1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2">
        <f t="shared" si="97"/>
        <v>1</v>
      </c>
      <c r="Q1547" s="14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72.5" hidden="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2">
        <f t="shared" si="97"/>
        <v>26.27</v>
      </c>
      <c r="Q1548" s="14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58" hidden="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2">
        <f t="shared" si="97"/>
        <v>0</v>
      </c>
      <c r="Q1549" s="14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58" hidden="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2">
        <f t="shared" si="97"/>
        <v>60</v>
      </c>
      <c r="Q1550" s="14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72.5" hidden="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2">
        <f t="shared" si="97"/>
        <v>28.33</v>
      </c>
      <c r="Q1551" s="14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87" hidden="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2">
        <f t="shared" si="97"/>
        <v>14.43</v>
      </c>
      <c r="Q1552" s="14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87" hidden="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2">
        <f t="shared" si="97"/>
        <v>0</v>
      </c>
      <c r="Q1553" s="14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72.5" hidden="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2">
        <f t="shared" si="97"/>
        <v>132.19</v>
      </c>
      <c r="Q1554" s="14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72.5" hidden="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2">
        <f t="shared" si="97"/>
        <v>0</v>
      </c>
      <c r="Q1555" s="14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87" hidden="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2">
        <f t="shared" si="97"/>
        <v>0</v>
      </c>
      <c r="Q1556" s="14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58" hidden="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2">
        <f t="shared" si="97"/>
        <v>0</v>
      </c>
      <c r="Q1557" s="14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58" hidden="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2">
        <f t="shared" si="97"/>
        <v>56.42</v>
      </c>
      <c r="Q1558" s="14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72.5" hidden="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2">
        <f t="shared" si="97"/>
        <v>100</v>
      </c>
      <c r="Q1559" s="14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58" hidden="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2">
        <f t="shared" si="97"/>
        <v>11.67</v>
      </c>
      <c r="Q1560" s="14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3.5" hidden="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2">
        <f t="shared" si="97"/>
        <v>50</v>
      </c>
      <c r="Q1561" s="14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72.5" hidden="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2">
        <f t="shared" si="97"/>
        <v>23.5</v>
      </c>
      <c r="Q1562" s="14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72.5" hidden="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2">
        <f t="shared" si="97"/>
        <v>67</v>
      </c>
      <c r="Q1563" s="14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87" hidden="1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2">
        <f t="shared" si="97"/>
        <v>0</v>
      </c>
      <c r="Q1564" s="14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72.5" hidden="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2">
        <f t="shared" si="97"/>
        <v>42.5</v>
      </c>
      <c r="Q1565" s="14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72.5" hidden="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2">
        <f t="shared" si="97"/>
        <v>10</v>
      </c>
      <c r="Q1566" s="14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87" hidden="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2">
        <f t="shared" si="97"/>
        <v>100</v>
      </c>
      <c r="Q1567" s="14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58" hidden="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2">
        <f t="shared" si="97"/>
        <v>108.05</v>
      </c>
      <c r="Q1568" s="14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72.5" hidden="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2">
        <f t="shared" si="97"/>
        <v>26.92</v>
      </c>
      <c r="Q1569" s="14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72.5" hidden="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2">
        <f t="shared" si="97"/>
        <v>155</v>
      </c>
      <c r="Q1570" s="14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2">
        <f t="shared" si="97"/>
        <v>0</v>
      </c>
      <c r="Q1571" s="14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43.5" hidden="1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2">
        <f t="shared" si="97"/>
        <v>47.77</v>
      </c>
      <c r="Q1572" s="14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87" hidden="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2">
        <f t="shared" si="97"/>
        <v>20</v>
      </c>
      <c r="Q1573" s="14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72.5" hidden="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2">
        <f t="shared" si="97"/>
        <v>41.67</v>
      </c>
      <c r="Q1574" s="14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72.5" hidden="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2">
        <f t="shared" si="97"/>
        <v>74.33</v>
      </c>
      <c r="Q1575" s="14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72.5" hidden="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2">
        <f t="shared" si="97"/>
        <v>84.33</v>
      </c>
      <c r="Q1576" s="14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72.5" hidden="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2">
        <f t="shared" si="97"/>
        <v>65.459999999999994</v>
      </c>
      <c r="Q1577" s="14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58" hidden="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2">
        <f t="shared" si="97"/>
        <v>65</v>
      </c>
      <c r="Q1578" s="14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72.5" hidden="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2">
        <f t="shared" si="97"/>
        <v>27.5</v>
      </c>
      <c r="Q1579" s="14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87" hidden="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2">
        <f t="shared" si="97"/>
        <v>51.25</v>
      </c>
      <c r="Q1580" s="14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58" hidden="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2">
        <f t="shared" si="97"/>
        <v>14</v>
      </c>
      <c r="Q1581" s="14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72.5" hidden="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2">
        <f t="shared" si="97"/>
        <v>0</v>
      </c>
      <c r="Q1582" s="14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72.5" hidden="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2">
        <f t="shared" si="97"/>
        <v>5</v>
      </c>
      <c r="Q1583" s="14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43.5" hidden="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2">
        <f t="shared" si="97"/>
        <v>31</v>
      </c>
      <c r="Q1584" s="14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72.5" hidden="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2">
        <f t="shared" si="97"/>
        <v>15</v>
      </c>
      <c r="Q1585" s="14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72.5" hidden="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2">
        <f t="shared" si="97"/>
        <v>0</v>
      </c>
      <c r="Q1586" s="14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72.5" hidden="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2">
        <f t="shared" si="97"/>
        <v>131.66999999999999</v>
      </c>
      <c r="Q1587" s="14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29" hidden="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2">
        <f t="shared" si="97"/>
        <v>0</v>
      </c>
      <c r="Q1588" s="14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87" hidden="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2">
        <f t="shared" si="97"/>
        <v>1</v>
      </c>
      <c r="Q1589" s="14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43.5" hidden="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2">
        <f t="shared" si="97"/>
        <v>0</v>
      </c>
      <c r="Q1590" s="14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58" hidden="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2">
        <f t="shared" si="97"/>
        <v>0</v>
      </c>
      <c r="Q1591" s="14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29" hidden="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2">
        <f t="shared" si="97"/>
        <v>510</v>
      </c>
      <c r="Q1592" s="14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72.5" hidden="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2">
        <f t="shared" si="97"/>
        <v>44.48</v>
      </c>
      <c r="Q1593" s="14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58" hidden="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2">
        <f t="shared" si="97"/>
        <v>0</v>
      </c>
      <c r="Q1594" s="14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58" hidden="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2">
        <f t="shared" si="97"/>
        <v>1</v>
      </c>
      <c r="Q1595" s="14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58" hidden="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2">
        <f t="shared" si="97"/>
        <v>20.5</v>
      </c>
      <c r="Q1596" s="14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72.5" hidden="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2">
        <f t="shared" si="97"/>
        <v>40</v>
      </c>
      <c r="Q1597" s="14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58" hidden="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2">
        <f t="shared" si="97"/>
        <v>25</v>
      </c>
      <c r="Q1598" s="14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72.5" hidden="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2">
        <f t="shared" si="97"/>
        <v>0</v>
      </c>
      <c r="Q1599" s="14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72.5" hidden="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2">
        <f t="shared" si="97"/>
        <v>1</v>
      </c>
      <c r="Q1600" s="14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58" hidden="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2">
        <f t="shared" si="97"/>
        <v>0</v>
      </c>
      <c r="Q1601" s="14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72.5" hidden="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2">
        <f t="shared" si="97"/>
        <v>40.78</v>
      </c>
      <c r="Q1602" s="14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58" hidden="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2">
        <f t="shared" ref="P1603:P1666" si="101">IFERROR(ROUND(E1603/L1603,2),0)</f>
        <v>48.33</v>
      </c>
      <c r="Q1603" s="14" t="s">
        <v>8323</v>
      </c>
      <c r="R1603" t="s">
        <v>8324</v>
      </c>
      <c r="S1603" s="18">
        <f t="shared" ref="S1603:S1666" si="102">(((J1603/60)/60)/24+DATE(1970,1,1))</f>
        <v>40638.092974537038</v>
      </c>
      <c r="T1603" s="18">
        <f t="shared" ref="T1603:T1666" si="103">(((I1603/60)/60/24)+DATE(1970,1,1))</f>
        <v>40668.092974537038</v>
      </c>
    </row>
    <row r="1604" spans="1:20" ht="58" hidden="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2">
        <f t="shared" si="101"/>
        <v>46.95</v>
      </c>
      <c r="Q1604" s="14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58" hidden="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2">
        <f t="shared" si="101"/>
        <v>66.69</v>
      </c>
      <c r="Q1605" s="14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72.5" hidden="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2">
        <f t="shared" si="101"/>
        <v>48.84</v>
      </c>
      <c r="Q1606" s="14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72.5" hidden="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2">
        <f t="shared" si="101"/>
        <v>137.31</v>
      </c>
      <c r="Q1607" s="14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72.5" hidden="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2">
        <f t="shared" si="101"/>
        <v>87.83</v>
      </c>
      <c r="Q1608" s="14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72.5" hidden="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2">
        <f t="shared" si="101"/>
        <v>70.790000000000006</v>
      </c>
      <c r="Q1609" s="14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58" hidden="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2">
        <f t="shared" si="101"/>
        <v>52.83</v>
      </c>
      <c r="Q1610" s="14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58" hidden="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2">
        <f t="shared" si="101"/>
        <v>443.75</v>
      </c>
      <c r="Q1611" s="14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43.5" hidden="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2">
        <f t="shared" si="101"/>
        <v>48.54</v>
      </c>
      <c r="Q1612" s="14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29" hidden="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2">
        <f t="shared" si="101"/>
        <v>37.07</v>
      </c>
      <c r="Q1613" s="14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58" hidden="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2">
        <f t="shared" si="101"/>
        <v>50</v>
      </c>
      <c r="Q1614" s="14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72.5" hidden="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2">
        <f t="shared" si="101"/>
        <v>39.04</v>
      </c>
      <c r="Q1615" s="14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72.5" hidden="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2">
        <f t="shared" si="101"/>
        <v>66.69</v>
      </c>
      <c r="Q1616" s="14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58" hidden="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2">
        <f t="shared" si="101"/>
        <v>67.13</v>
      </c>
      <c r="Q1617" s="14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58" hidden="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2">
        <f t="shared" si="101"/>
        <v>66.37</v>
      </c>
      <c r="Q1618" s="14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58" hidden="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2">
        <f t="shared" si="101"/>
        <v>64.62</v>
      </c>
      <c r="Q1619" s="14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58" hidden="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2">
        <f t="shared" si="101"/>
        <v>58.37</v>
      </c>
      <c r="Q1620" s="14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72.5" hidden="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2">
        <f t="shared" si="101"/>
        <v>86.96</v>
      </c>
      <c r="Q1621" s="14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43.5" hidden="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2">
        <f t="shared" si="101"/>
        <v>66.47</v>
      </c>
      <c r="Q1622" s="14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72.5" hidden="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2">
        <f t="shared" si="101"/>
        <v>163.78</v>
      </c>
      <c r="Q1623" s="14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72.5" hidden="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2">
        <f t="shared" si="101"/>
        <v>107.98</v>
      </c>
      <c r="Q1624" s="14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72.5" hidden="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2">
        <f t="shared" si="101"/>
        <v>42.11</v>
      </c>
      <c r="Q1625" s="14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58" hidden="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2">
        <f t="shared" si="101"/>
        <v>47.2</v>
      </c>
      <c r="Q1626" s="14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72.5" hidden="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2">
        <f t="shared" si="101"/>
        <v>112.02</v>
      </c>
      <c r="Q1627" s="14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72.5" hidden="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2">
        <f t="shared" si="101"/>
        <v>74.95</v>
      </c>
      <c r="Q1628" s="14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72.5" hidden="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2">
        <f t="shared" si="101"/>
        <v>61.58</v>
      </c>
      <c r="Q1629" s="14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43.5" hidden="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2">
        <f t="shared" si="101"/>
        <v>45.88</v>
      </c>
      <c r="Q1630" s="14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43.5" hidden="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2">
        <f t="shared" si="101"/>
        <v>75.849999999999994</v>
      </c>
      <c r="Q1631" s="14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72.5" hidden="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2">
        <f t="shared" si="101"/>
        <v>84.21</v>
      </c>
      <c r="Q1632" s="14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72.5" hidden="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2">
        <f t="shared" si="101"/>
        <v>117.23</v>
      </c>
      <c r="Q1633" s="14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72.5" hidden="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2">
        <f t="shared" si="101"/>
        <v>86.49</v>
      </c>
      <c r="Q1634" s="14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72.5" hidden="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2">
        <f t="shared" si="101"/>
        <v>172.41</v>
      </c>
      <c r="Q1635" s="14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58" hidden="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2">
        <f t="shared" si="101"/>
        <v>62.81</v>
      </c>
      <c r="Q1636" s="14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72.5" hidden="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2">
        <f t="shared" si="101"/>
        <v>67.73</v>
      </c>
      <c r="Q1637" s="14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72.5" hidden="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2">
        <f t="shared" si="101"/>
        <v>53.56</v>
      </c>
      <c r="Q1638" s="14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72.5" hidden="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2">
        <f t="shared" si="101"/>
        <v>34.6</v>
      </c>
      <c r="Q1639" s="14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43.5" hidden="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2">
        <f t="shared" si="101"/>
        <v>38.89</v>
      </c>
      <c r="Q1640" s="14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72.5" hidden="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2">
        <f t="shared" si="101"/>
        <v>94.74</v>
      </c>
      <c r="Q1641" s="14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87" hidden="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2">
        <f t="shared" si="101"/>
        <v>39.97</v>
      </c>
      <c r="Q1642" s="14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43.5" hidden="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2">
        <f t="shared" si="101"/>
        <v>97.5</v>
      </c>
      <c r="Q1643" s="14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72.5" hidden="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2">
        <f t="shared" si="101"/>
        <v>42.86</v>
      </c>
      <c r="Q1644" s="14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43.5" hidden="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2">
        <f t="shared" si="101"/>
        <v>168.51</v>
      </c>
      <c r="Q1645" s="14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72.5" hidden="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2">
        <f t="shared" si="101"/>
        <v>85.55</v>
      </c>
      <c r="Q1646" s="14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72.5" hidden="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2">
        <f t="shared" si="101"/>
        <v>554</v>
      </c>
      <c r="Q1647" s="14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87" hidden="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2">
        <f t="shared" si="101"/>
        <v>26.55</v>
      </c>
      <c r="Q1648" s="14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72.5" hidden="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2">
        <f t="shared" si="101"/>
        <v>113.83</v>
      </c>
      <c r="Q1649" s="14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72.5" hidden="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2">
        <f t="shared" si="101"/>
        <v>32.01</v>
      </c>
      <c r="Q1650" s="14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72.5" hidden="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2">
        <f t="shared" si="101"/>
        <v>47.19</v>
      </c>
      <c r="Q1651" s="14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58" hidden="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2">
        <f t="shared" si="101"/>
        <v>88.47</v>
      </c>
      <c r="Q1652" s="14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72.5" hidden="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2">
        <f t="shared" si="101"/>
        <v>100.75</v>
      </c>
      <c r="Q1653" s="14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72.5" hidden="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2">
        <f t="shared" si="101"/>
        <v>64.709999999999994</v>
      </c>
      <c r="Q1654" s="14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72.5" hidden="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2">
        <f t="shared" si="101"/>
        <v>51.85</v>
      </c>
      <c r="Q1655" s="14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72.5" hidden="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2">
        <f t="shared" si="101"/>
        <v>38.79</v>
      </c>
      <c r="Q1656" s="14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58" hidden="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2">
        <f t="shared" si="101"/>
        <v>44.65</v>
      </c>
      <c r="Q1657" s="14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101.5" hidden="1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2">
        <f t="shared" si="101"/>
        <v>156.77000000000001</v>
      </c>
      <c r="Q1658" s="14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72.5" hidden="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2">
        <f t="shared" si="101"/>
        <v>118.7</v>
      </c>
      <c r="Q1659" s="14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72.5" hidden="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2">
        <f t="shared" si="101"/>
        <v>74.150000000000006</v>
      </c>
      <c r="Q1660" s="14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72.5" hidden="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2">
        <f t="shared" si="101"/>
        <v>12.53</v>
      </c>
      <c r="Q1661" s="14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72.5" hidden="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2">
        <f t="shared" si="101"/>
        <v>27.86</v>
      </c>
      <c r="Q1662" s="14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87" hidden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2">
        <f t="shared" si="101"/>
        <v>80.180000000000007</v>
      </c>
      <c r="Q1663" s="14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72.5" hidden="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2">
        <f t="shared" si="101"/>
        <v>132.44</v>
      </c>
      <c r="Q1664" s="14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58" hidden="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2">
        <f t="shared" si="101"/>
        <v>33.75</v>
      </c>
      <c r="Q1665" s="14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72.5" hidden="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2">
        <f t="shared" si="101"/>
        <v>34.380000000000003</v>
      </c>
      <c r="Q1666" s="14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72.5" hidden="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2">
        <f t="shared" ref="P1667:P1730" si="105">IFERROR(ROUND(E1667/L1667,2),0)</f>
        <v>44.96</v>
      </c>
      <c r="Q1667" s="14" t="s">
        <v>8323</v>
      </c>
      <c r="R1667" t="s">
        <v>8344</v>
      </c>
      <c r="S1667" s="18">
        <f t="shared" ref="S1667:S1730" si="106">(((J1667/60)/60)/24+DATE(1970,1,1))</f>
        <v>40564.649456018517</v>
      </c>
      <c r="T1667" s="18">
        <f t="shared" ref="T1667:T1730" si="107">(((I1667/60)/60/24)+DATE(1970,1,1))</f>
        <v>40596.125</v>
      </c>
    </row>
    <row r="1668" spans="1:20" ht="58" hidden="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2">
        <f t="shared" si="105"/>
        <v>41.04</v>
      </c>
      <c r="Q1668" s="14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72.5" hidden="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2">
        <f t="shared" si="105"/>
        <v>52.6</v>
      </c>
      <c r="Q1669" s="14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72.5" hidden="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2">
        <f t="shared" si="105"/>
        <v>70.78</v>
      </c>
      <c r="Q1670" s="14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72.5" hidden="1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2">
        <f t="shared" si="105"/>
        <v>53.75</v>
      </c>
      <c r="Q1671" s="14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87" hidden="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2">
        <f t="shared" si="105"/>
        <v>44.61</v>
      </c>
      <c r="Q1672" s="14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43.5" hidden="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2">
        <f t="shared" si="105"/>
        <v>26.15</v>
      </c>
      <c r="Q1673" s="14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58" hidden="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2">
        <f t="shared" si="105"/>
        <v>39.18</v>
      </c>
      <c r="Q1674" s="14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72.5" hidden="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2">
        <f t="shared" si="105"/>
        <v>45.59</v>
      </c>
      <c r="Q1675" s="14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72.5" hidden="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2">
        <f t="shared" si="105"/>
        <v>89.25</v>
      </c>
      <c r="Q1676" s="14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43.5" hidden="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2">
        <f t="shared" si="105"/>
        <v>40.42</v>
      </c>
      <c r="Q1677" s="14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58" hidden="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2">
        <f t="shared" si="105"/>
        <v>82.38</v>
      </c>
      <c r="Q1678" s="14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72.5" hidden="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2">
        <f t="shared" si="105"/>
        <v>159.52000000000001</v>
      </c>
      <c r="Q1679" s="14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58" hidden="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2">
        <f t="shared" si="105"/>
        <v>36.24</v>
      </c>
      <c r="Q1680" s="14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87" hidden="1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2">
        <f t="shared" si="105"/>
        <v>62.5</v>
      </c>
      <c r="Q1681" s="14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43.5" hidden="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2">
        <f t="shared" si="105"/>
        <v>47</v>
      </c>
      <c r="Q1682" s="14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72.5" hidden="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2">
        <f t="shared" si="105"/>
        <v>74.58</v>
      </c>
      <c r="Q1683" s="14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58" hidden="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2">
        <f t="shared" si="105"/>
        <v>0</v>
      </c>
      <c r="Q1684" s="14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58" hidden="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2">
        <f t="shared" si="105"/>
        <v>76</v>
      </c>
      <c r="Q1685" s="14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43.5" hidden="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2">
        <f t="shared" si="105"/>
        <v>86.44</v>
      </c>
      <c r="Q1686" s="14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72.5" hidden="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2">
        <f t="shared" si="105"/>
        <v>24</v>
      </c>
      <c r="Q1687" s="14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72.5" hidden="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2">
        <f t="shared" si="105"/>
        <v>18</v>
      </c>
      <c r="Q1688" s="14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72.5" hidden="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2">
        <f t="shared" si="105"/>
        <v>80.13</v>
      </c>
      <c r="Q1689" s="14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72.5" hidden="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2">
        <f t="shared" si="105"/>
        <v>253.14</v>
      </c>
      <c r="Q1690" s="14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29" hidden="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2">
        <f t="shared" si="105"/>
        <v>171.43</v>
      </c>
      <c r="Q1691" s="14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58" hidden="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2">
        <f t="shared" si="105"/>
        <v>57.73</v>
      </c>
      <c r="Q1692" s="14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87" hidden="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2">
        <f t="shared" si="105"/>
        <v>264.26</v>
      </c>
      <c r="Q1693" s="14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58" hidden="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2">
        <f t="shared" si="105"/>
        <v>159.33000000000001</v>
      </c>
      <c r="Q1694" s="14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72.5" hidden="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2">
        <f t="shared" si="105"/>
        <v>35</v>
      </c>
      <c r="Q1695" s="14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72.5" hidden="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2">
        <f t="shared" si="105"/>
        <v>5</v>
      </c>
      <c r="Q1696" s="14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87" hidden="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2">
        <f t="shared" si="105"/>
        <v>61.09</v>
      </c>
      <c r="Q1697" s="14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72.5" hidden="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2">
        <f t="shared" si="105"/>
        <v>0</v>
      </c>
      <c r="Q1698" s="14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72.5" hidden="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2">
        <f t="shared" si="105"/>
        <v>114.82</v>
      </c>
      <c r="Q1699" s="14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2.5" hidden="1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2">
        <f t="shared" si="105"/>
        <v>0</v>
      </c>
      <c r="Q1700" s="14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87" hidden="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2">
        <f t="shared" si="105"/>
        <v>54</v>
      </c>
      <c r="Q1701" s="14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87" hidden="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2">
        <f t="shared" si="105"/>
        <v>65.97</v>
      </c>
      <c r="Q1702" s="14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72.5" hidden="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2">
        <f t="shared" si="105"/>
        <v>5</v>
      </c>
      <c r="Q1703" s="14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29" hidden="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2">
        <f t="shared" si="105"/>
        <v>1</v>
      </c>
      <c r="Q1704" s="14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72.5" hidden="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2">
        <f t="shared" si="105"/>
        <v>25.5</v>
      </c>
      <c r="Q1705" s="14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58" hidden="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2">
        <f t="shared" si="105"/>
        <v>118.36</v>
      </c>
      <c r="Q1706" s="14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58" hidden="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2">
        <f t="shared" si="105"/>
        <v>0</v>
      </c>
      <c r="Q1707" s="14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72.5" hidden="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2">
        <f t="shared" si="105"/>
        <v>0</v>
      </c>
      <c r="Q1708" s="14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72.5" hidden="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2">
        <f t="shared" si="105"/>
        <v>54.11</v>
      </c>
      <c r="Q1709" s="14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72.5" hidden="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2">
        <f t="shared" si="105"/>
        <v>0</v>
      </c>
      <c r="Q1710" s="14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58" hidden="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2">
        <f t="shared" si="105"/>
        <v>21.25</v>
      </c>
      <c r="Q1711" s="14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43.5" hidden="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2">
        <f t="shared" si="105"/>
        <v>34</v>
      </c>
      <c r="Q1712" s="14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72.5" hidden="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2">
        <f t="shared" si="105"/>
        <v>525</v>
      </c>
      <c r="Q1713" s="14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87" hidden="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2">
        <f t="shared" si="105"/>
        <v>0</v>
      </c>
      <c r="Q1714" s="14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72.5" hidden="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2">
        <f t="shared" si="105"/>
        <v>50</v>
      </c>
      <c r="Q1715" s="14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87" hidden="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2">
        <f t="shared" si="105"/>
        <v>115.71</v>
      </c>
      <c r="Q1716" s="14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72.5" hidden="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2">
        <f t="shared" si="105"/>
        <v>5.5</v>
      </c>
      <c r="Q1717" s="14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72.5" hidden="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2">
        <f t="shared" si="105"/>
        <v>50</v>
      </c>
      <c r="Q1718" s="14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58" hidden="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2">
        <f t="shared" si="105"/>
        <v>34.020000000000003</v>
      </c>
      <c r="Q1719" s="14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2">
        <f t="shared" si="105"/>
        <v>37.5</v>
      </c>
      <c r="Q1720" s="14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72.5" hidden="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2">
        <f t="shared" si="105"/>
        <v>11.67</v>
      </c>
      <c r="Q1721" s="14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72.5" hidden="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2">
        <f t="shared" si="105"/>
        <v>28.13</v>
      </c>
      <c r="Q1722" s="14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72.5" hidden="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2">
        <f t="shared" si="105"/>
        <v>0</v>
      </c>
      <c r="Q1723" s="14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58" hidden="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2">
        <f t="shared" si="105"/>
        <v>1</v>
      </c>
      <c r="Q1724" s="14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87" hidden="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2">
        <f t="shared" si="105"/>
        <v>216.67</v>
      </c>
      <c r="Q1725" s="14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87" hidden="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2">
        <f t="shared" si="105"/>
        <v>8.75</v>
      </c>
      <c r="Q1726" s="14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72.5" hidden="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2">
        <f t="shared" si="105"/>
        <v>62.22</v>
      </c>
      <c r="Q1727" s="14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58" hidden="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2">
        <f t="shared" si="105"/>
        <v>137.25</v>
      </c>
      <c r="Q1728" s="14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72.5" hidden="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2">
        <f t="shared" si="105"/>
        <v>1</v>
      </c>
      <c r="Q1729" s="14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72.5" hidden="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2">
        <f t="shared" si="105"/>
        <v>122.14</v>
      </c>
      <c r="Q1730" s="14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72.5" hidden="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2">
        <f t="shared" ref="P1731:P1794" si="109">IFERROR(ROUND(E1731/L1731,2),0)</f>
        <v>0</v>
      </c>
      <c r="Q1731" s="14" t="s">
        <v>8323</v>
      </c>
      <c r="R1731" t="s">
        <v>8345</v>
      </c>
      <c r="S1731" s="18">
        <f t="shared" ref="S1731:S1794" si="110">(((J1731/60)/60)/24+DATE(1970,1,1))</f>
        <v>42471.052152777775</v>
      </c>
      <c r="T1731" s="18">
        <f t="shared" ref="T1731:T1794" si="111">(((I1731/60)/60/24)+DATE(1970,1,1))</f>
        <v>42531.052152777775</v>
      </c>
    </row>
    <row r="1732" spans="1:20" ht="72.5" hidden="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2">
        <f t="shared" si="109"/>
        <v>0</v>
      </c>
      <c r="Q1732" s="14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43.5" hidden="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2">
        <f t="shared" si="109"/>
        <v>0</v>
      </c>
      <c r="Q1733" s="14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72.5" hidden="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2">
        <f t="shared" si="109"/>
        <v>0</v>
      </c>
      <c r="Q1734" s="14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87" hidden="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2">
        <f t="shared" si="109"/>
        <v>0</v>
      </c>
      <c r="Q1735" s="14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72.5" hidden="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2">
        <f t="shared" si="109"/>
        <v>1</v>
      </c>
      <c r="Q1736" s="14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72.5" hidden="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2">
        <f t="shared" si="109"/>
        <v>55</v>
      </c>
      <c r="Q1737" s="14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58" hidden="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2">
        <f t="shared" si="109"/>
        <v>22</v>
      </c>
      <c r="Q1738" s="14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87" hidden="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2">
        <f t="shared" si="109"/>
        <v>56.67</v>
      </c>
      <c r="Q1739" s="14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3.5" hidden="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2">
        <f t="shared" si="109"/>
        <v>20</v>
      </c>
      <c r="Q1740" s="14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72.5" hidden="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2">
        <f t="shared" si="109"/>
        <v>1</v>
      </c>
      <c r="Q1741" s="14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72.5" hidden="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2">
        <f t="shared" si="109"/>
        <v>0</v>
      </c>
      <c r="Q1742" s="14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3.5" hidden="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2">
        <f t="shared" si="109"/>
        <v>25.58</v>
      </c>
      <c r="Q1743" s="14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72.5" hidden="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2">
        <f t="shared" si="109"/>
        <v>63.97</v>
      </c>
      <c r="Q1744" s="14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72.5" hidden="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2">
        <f t="shared" si="109"/>
        <v>89.93</v>
      </c>
      <c r="Q1745" s="14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72.5" hidden="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2">
        <f t="shared" si="109"/>
        <v>93.07</v>
      </c>
      <c r="Q1746" s="14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72.5" hidden="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2">
        <f t="shared" si="109"/>
        <v>89.67</v>
      </c>
      <c r="Q1747" s="14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87" hidden="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2">
        <f t="shared" si="109"/>
        <v>207.62</v>
      </c>
      <c r="Q1748" s="14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72.5" hidden="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2">
        <f t="shared" si="109"/>
        <v>59.41</v>
      </c>
      <c r="Q1749" s="14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3.5" hidden="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2">
        <f t="shared" si="109"/>
        <v>358.97</v>
      </c>
      <c r="Q1750" s="14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58" hidden="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2">
        <f t="shared" si="109"/>
        <v>94.74</v>
      </c>
      <c r="Q1751" s="14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72.5" hidden="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2">
        <f t="shared" si="109"/>
        <v>80.650000000000006</v>
      </c>
      <c r="Q1752" s="14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43.5" hidden="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2">
        <f t="shared" si="109"/>
        <v>168.69</v>
      </c>
      <c r="Q1753" s="14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58" hidden="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2">
        <f t="shared" si="109"/>
        <v>34.69</v>
      </c>
      <c r="Q1754" s="14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72.5" hidden="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2">
        <f t="shared" si="109"/>
        <v>462.86</v>
      </c>
      <c r="Q1755" s="14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72.5" hidden="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2">
        <f t="shared" si="109"/>
        <v>104.39</v>
      </c>
      <c r="Q1756" s="14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72.5" hidden="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2">
        <f t="shared" si="109"/>
        <v>7.5</v>
      </c>
      <c r="Q1757" s="14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72.5" hidden="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2">
        <f t="shared" si="109"/>
        <v>47.13</v>
      </c>
      <c r="Q1758" s="14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58" hidden="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2">
        <f t="shared" si="109"/>
        <v>414.29</v>
      </c>
      <c r="Q1759" s="14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72.5" hidden="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2">
        <f t="shared" si="109"/>
        <v>42.48</v>
      </c>
      <c r="Q1760" s="14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29" hidden="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2">
        <f t="shared" si="109"/>
        <v>108.78</v>
      </c>
      <c r="Q1761" s="14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72.5" hidden="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2">
        <f t="shared" si="109"/>
        <v>81.099999999999994</v>
      </c>
      <c r="Q1762" s="14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58" hidden="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2">
        <f t="shared" si="109"/>
        <v>51.67</v>
      </c>
      <c r="Q1763" s="14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29" hidden="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2">
        <f t="shared" si="109"/>
        <v>35.4</v>
      </c>
      <c r="Q1764" s="14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87" hidden="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2">
        <f t="shared" si="109"/>
        <v>103.64</v>
      </c>
      <c r="Q1765" s="14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72.5" hidden="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2">
        <f t="shared" si="109"/>
        <v>55.28</v>
      </c>
      <c r="Q1766" s="14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72.5" hidden="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2">
        <f t="shared" si="109"/>
        <v>72.17</v>
      </c>
      <c r="Q1767" s="14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43.5" hidden="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2">
        <f t="shared" si="109"/>
        <v>0</v>
      </c>
      <c r="Q1768" s="14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58" hidden="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2">
        <f t="shared" si="109"/>
        <v>58.62</v>
      </c>
      <c r="Q1769" s="14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72.5" hidden="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2">
        <f t="shared" si="109"/>
        <v>12.47</v>
      </c>
      <c r="Q1770" s="14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72.5" hidden="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2">
        <f t="shared" si="109"/>
        <v>49.14</v>
      </c>
      <c r="Q1771" s="14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72.5" hidden="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2">
        <f t="shared" si="109"/>
        <v>150.5</v>
      </c>
      <c r="Q1772" s="14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87" hidden="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2">
        <f t="shared" si="109"/>
        <v>35.799999999999997</v>
      </c>
      <c r="Q1773" s="14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58" hidden="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2">
        <f t="shared" si="109"/>
        <v>45.16</v>
      </c>
      <c r="Q1774" s="14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72.5" hidden="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2">
        <f t="shared" si="109"/>
        <v>98.79</v>
      </c>
      <c r="Q1775" s="14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72.5" hidden="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2">
        <f t="shared" si="109"/>
        <v>88.31</v>
      </c>
      <c r="Q1776" s="14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72.5" hidden="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2">
        <f t="shared" si="109"/>
        <v>170.63</v>
      </c>
      <c r="Q1777" s="14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72.5" hidden="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2">
        <f t="shared" si="109"/>
        <v>83.75</v>
      </c>
      <c r="Q1778" s="14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72.5" hidden="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2">
        <f t="shared" si="109"/>
        <v>65.099999999999994</v>
      </c>
      <c r="Q1779" s="14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72.5" hidden="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2">
        <f t="shared" si="109"/>
        <v>66.33</v>
      </c>
      <c r="Q1780" s="14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72.5" hidden="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2">
        <f t="shared" si="109"/>
        <v>104.89</v>
      </c>
      <c r="Q1781" s="14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72.5" hidden="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2">
        <f t="shared" si="109"/>
        <v>78.44</v>
      </c>
      <c r="Q1782" s="14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87" hidden="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2">
        <f t="shared" si="109"/>
        <v>59.04</v>
      </c>
      <c r="Q1783" s="14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72.5" hidden="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2">
        <f t="shared" si="109"/>
        <v>71.34</v>
      </c>
      <c r="Q1784" s="14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72.5" hidden="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2">
        <f t="shared" si="109"/>
        <v>51.23</v>
      </c>
      <c r="Q1785" s="14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72.5" hidden="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2">
        <f t="shared" si="109"/>
        <v>60.24</v>
      </c>
      <c r="Q1786" s="14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58" hidden="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2">
        <f t="shared" si="109"/>
        <v>44.94</v>
      </c>
      <c r="Q1787" s="14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72.5" hidden="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2">
        <f t="shared" si="109"/>
        <v>31.21</v>
      </c>
      <c r="Q1788" s="14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58" hidden="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2">
        <f t="shared" si="109"/>
        <v>63.88</v>
      </c>
      <c r="Q1789" s="14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58" hidden="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2">
        <f t="shared" si="109"/>
        <v>19</v>
      </c>
      <c r="Q1790" s="14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72.5" hidden="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2">
        <f t="shared" si="109"/>
        <v>10</v>
      </c>
      <c r="Q1791" s="14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58" hidden="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2">
        <f t="shared" si="109"/>
        <v>109.07</v>
      </c>
      <c r="Q1792" s="14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58" hidden="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2">
        <f t="shared" si="109"/>
        <v>26.75</v>
      </c>
      <c r="Q1793" s="14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58" hidden="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2">
        <f t="shared" si="109"/>
        <v>109.94</v>
      </c>
      <c r="Q1794" s="14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72.5" hidden="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2">
        <f t="shared" ref="P1795:P1858" si="113">IFERROR(ROUND(E1795/L1795,2),0)</f>
        <v>20</v>
      </c>
      <c r="Q1795" s="14" t="s">
        <v>8336</v>
      </c>
      <c r="R1795" t="s">
        <v>8337</v>
      </c>
      <c r="S1795" s="18">
        <f t="shared" ref="S1795:S1858" si="114">(((J1795/60)/60)/24+DATE(1970,1,1))</f>
        <v>41940.89166666667</v>
      </c>
      <c r="T1795" s="18">
        <f t="shared" ref="T1795:T1858" si="115">(((I1795/60)/60/24)+DATE(1970,1,1))</f>
        <v>41970.933333333334</v>
      </c>
    </row>
    <row r="1796" spans="1:20" ht="87" hidden="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2">
        <f t="shared" si="113"/>
        <v>55.39</v>
      </c>
      <c r="Q1796" s="14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72.5" hidden="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2">
        <f t="shared" si="113"/>
        <v>133.9</v>
      </c>
      <c r="Q1797" s="14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72.5" hidden="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2">
        <f t="shared" si="113"/>
        <v>48.72</v>
      </c>
      <c r="Q1798" s="14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72.5" hidden="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2">
        <f t="shared" si="113"/>
        <v>48.25</v>
      </c>
      <c r="Q1799" s="14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72.5" hidden="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2">
        <f t="shared" si="113"/>
        <v>58.97</v>
      </c>
      <c r="Q1800" s="14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43.5" hidden="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2">
        <f t="shared" si="113"/>
        <v>11.64</v>
      </c>
      <c r="Q1801" s="14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72.5" hidden="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2">
        <f t="shared" si="113"/>
        <v>83.72</v>
      </c>
      <c r="Q1802" s="14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72.5" hidden="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2">
        <f t="shared" si="113"/>
        <v>63.65</v>
      </c>
      <c r="Q1803" s="14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58" hidden="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2">
        <f t="shared" si="113"/>
        <v>94.28</v>
      </c>
      <c r="Q1804" s="14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72.5" hidden="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2">
        <f t="shared" si="113"/>
        <v>71.87</v>
      </c>
      <c r="Q1805" s="14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72.5" hidden="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2">
        <f t="shared" si="113"/>
        <v>104.85</v>
      </c>
      <c r="Q1806" s="14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72.5" hidden="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2">
        <f t="shared" si="113"/>
        <v>67.14</v>
      </c>
      <c r="Q1807" s="14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72.5" hidden="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2">
        <f t="shared" si="113"/>
        <v>73.88</v>
      </c>
      <c r="Q1808" s="14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43.5" hidden="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2">
        <f t="shared" si="113"/>
        <v>69.13</v>
      </c>
      <c r="Q1809" s="14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72.5" hidden="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2">
        <f t="shared" si="113"/>
        <v>120.77</v>
      </c>
      <c r="Q1810" s="14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72.5" hidden="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2">
        <f t="shared" si="113"/>
        <v>42.22</v>
      </c>
      <c r="Q1811" s="14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58" hidden="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2">
        <f t="shared" si="113"/>
        <v>7.5</v>
      </c>
      <c r="Q1812" s="14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58" hidden="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2">
        <f t="shared" si="113"/>
        <v>1.54</v>
      </c>
      <c r="Q1813" s="14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87" hidden="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2">
        <f t="shared" si="113"/>
        <v>37.61</v>
      </c>
      <c r="Q1814" s="14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72.5" hidden="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2">
        <f t="shared" si="113"/>
        <v>0</v>
      </c>
      <c r="Q1815" s="14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72.5" hidden="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2">
        <f t="shared" si="113"/>
        <v>42.16</v>
      </c>
      <c r="Q1816" s="14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72.5" hidden="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2">
        <f t="shared" si="113"/>
        <v>0</v>
      </c>
      <c r="Q1817" s="14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72.5" hidden="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2">
        <f t="shared" si="113"/>
        <v>84.83</v>
      </c>
      <c r="Q1818" s="14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58" hidden="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2">
        <f t="shared" si="113"/>
        <v>94.19</v>
      </c>
      <c r="Q1819" s="14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58" hidden="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2">
        <f t="shared" si="113"/>
        <v>0</v>
      </c>
      <c r="Q1820" s="14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72.5" hidden="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2">
        <f t="shared" si="113"/>
        <v>6.25</v>
      </c>
      <c r="Q1821" s="14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87" hidden="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2">
        <f t="shared" si="113"/>
        <v>213.38</v>
      </c>
      <c r="Q1822" s="14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72.5" hidden="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2">
        <f t="shared" si="113"/>
        <v>59.16</v>
      </c>
      <c r="Q1823" s="14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43.5" hidden="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2">
        <f t="shared" si="113"/>
        <v>27.27</v>
      </c>
      <c r="Q1824" s="14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87" hidden="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2">
        <f t="shared" si="113"/>
        <v>24.58</v>
      </c>
      <c r="Q1825" s="14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2">
        <f t="shared" si="113"/>
        <v>75.05</v>
      </c>
      <c r="Q1826" s="14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72.5" hidden="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2">
        <f t="shared" si="113"/>
        <v>42.02</v>
      </c>
      <c r="Q1827" s="14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29" hidden="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2">
        <f t="shared" si="113"/>
        <v>53.16</v>
      </c>
      <c r="Q1828" s="14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72.5" hidden="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2">
        <f t="shared" si="113"/>
        <v>83.89</v>
      </c>
      <c r="Q1829" s="14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87" hidden="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2">
        <f t="shared" si="113"/>
        <v>417.33</v>
      </c>
      <c r="Q1830" s="14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58" hidden="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2">
        <f t="shared" si="113"/>
        <v>75.77</v>
      </c>
      <c r="Q1831" s="14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58" hidden="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2">
        <f t="shared" si="113"/>
        <v>67.39</v>
      </c>
      <c r="Q1832" s="14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58" hidden="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2">
        <f t="shared" si="113"/>
        <v>73.569999999999993</v>
      </c>
      <c r="Q1833" s="14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72.5" hidden="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2">
        <f t="shared" si="113"/>
        <v>25</v>
      </c>
      <c r="Q1834" s="14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72.5" hidden="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2">
        <f t="shared" si="113"/>
        <v>42</v>
      </c>
      <c r="Q1835" s="14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29" hidden="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2">
        <f t="shared" si="113"/>
        <v>131.16999999999999</v>
      </c>
      <c r="Q1836" s="14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87" hidden="1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2">
        <f t="shared" si="113"/>
        <v>47.27</v>
      </c>
      <c r="Q1837" s="14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29" hidden="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2">
        <f t="shared" si="113"/>
        <v>182.13</v>
      </c>
      <c r="Q1838" s="14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72.5" hidden="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2">
        <f t="shared" si="113"/>
        <v>61.37</v>
      </c>
      <c r="Q1839" s="14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72.5" hidden="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2">
        <f t="shared" si="113"/>
        <v>35.770000000000003</v>
      </c>
      <c r="Q1840" s="14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72.5" hidden="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2">
        <f t="shared" si="113"/>
        <v>45.62</v>
      </c>
      <c r="Q1841" s="14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72.5" hidden="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2">
        <f t="shared" si="113"/>
        <v>75.38</v>
      </c>
      <c r="Q1842" s="14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58" hidden="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2">
        <f t="shared" si="113"/>
        <v>50.88</v>
      </c>
      <c r="Q1843" s="14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72.5" hidden="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2">
        <f t="shared" si="113"/>
        <v>119.29</v>
      </c>
      <c r="Q1844" s="14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87" hidden="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2">
        <f t="shared" si="113"/>
        <v>92.54</v>
      </c>
      <c r="Q1845" s="14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72.5" hidden="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2">
        <f t="shared" si="113"/>
        <v>76.05</v>
      </c>
      <c r="Q1846" s="14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116" hidden="1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2">
        <f t="shared" si="113"/>
        <v>52.63</v>
      </c>
      <c r="Q1847" s="14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72.5" hidden="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2">
        <f t="shared" si="113"/>
        <v>98.99</v>
      </c>
      <c r="Q1848" s="14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72.5" hidden="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2">
        <f t="shared" si="113"/>
        <v>79.53</v>
      </c>
      <c r="Q1849" s="14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72.5" hidden="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2">
        <f t="shared" si="113"/>
        <v>134.21</v>
      </c>
      <c r="Q1850" s="14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3.5" hidden="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2">
        <f t="shared" si="113"/>
        <v>37.630000000000003</v>
      </c>
      <c r="Q1851" s="14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72.5" hidden="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2">
        <f t="shared" si="113"/>
        <v>51.04</v>
      </c>
      <c r="Q1852" s="14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72.5" hidden="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2">
        <f t="shared" si="113"/>
        <v>50.04</v>
      </c>
      <c r="Q1853" s="14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72.5" hidden="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2">
        <f t="shared" si="113"/>
        <v>133.93</v>
      </c>
      <c r="Q1854" s="14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72.5" hidden="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2">
        <f t="shared" si="113"/>
        <v>58.21</v>
      </c>
      <c r="Q1855" s="14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72.5" hidden="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2">
        <f t="shared" si="113"/>
        <v>88.04</v>
      </c>
      <c r="Q1856" s="14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72.5" hidden="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2">
        <f t="shared" si="113"/>
        <v>70.58</v>
      </c>
      <c r="Q1857" s="14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72.5" hidden="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2">
        <f t="shared" si="113"/>
        <v>53.29</v>
      </c>
      <c r="Q1858" s="14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72.5" hidden="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2">
        <f t="shared" ref="P1859:P1922" si="117">IFERROR(ROUND(E1859/L1859,2),0)</f>
        <v>136.36000000000001</v>
      </c>
      <c r="Q1859" s="14" t="s">
        <v>8323</v>
      </c>
      <c r="R1859" t="s">
        <v>8324</v>
      </c>
      <c r="S1859" s="18">
        <f t="shared" ref="S1859:S1922" si="118">(((J1859/60)/60)/24+DATE(1970,1,1))</f>
        <v>41864.76866898148</v>
      </c>
      <c r="T1859" s="18">
        <f t="shared" ref="T1859:T1922" si="119">(((I1859/60)/60/24)+DATE(1970,1,1))</f>
        <v>41894.76866898148</v>
      </c>
    </row>
    <row r="1860" spans="1:20" ht="72.5" hidden="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2">
        <f t="shared" si="117"/>
        <v>40.549999999999997</v>
      </c>
      <c r="Q1860" s="14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29" hidden="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2">
        <f t="shared" si="117"/>
        <v>70.63</v>
      </c>
      <c r="Q1861" s="14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58" hidden="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2">
        <f t="shared" si="117"/>
        <v>52.68</v>
      </c>
      <c r="Q1862" s="14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72.5" hidden="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2">
        <f t="shared" si="117"/>
        <v>0</v>
      </c>
      <c r="Q1863" s="14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72.5" hidden="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2">
        <f t="shared" si="117"/>
        <v>90.94</v>
      </c>
      <c r="Q1864" s="14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58" hidden="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2">
        <f t="shared" si="117"/>
        <v>5</v>
      </c>
      <c r="Q1865" s="14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72.5" hidden="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2">
        <f t="shared" si="117"/>
        <v>58.08</v>
      </c>
      <c r="Q1866" s="14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72.5" hidden="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2">
        <f t="shared" si="117"/>
        <v>2</v>
      </c>
      <c r="Q1867" s="14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72.5" hidden="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2">
        <f t="shared" si="117"/>
        <v>62.5</v>
      </c>
      <c r="Q1868" s="14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72.5" hidden="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2">
        <f t="shared" si="117"/>
        <v>10</v>
      </c>
      <c r="Q1869" s="14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72.5" hidden="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2">
        <f t="shared" si="117"/>
        <v>71.59</v>
      </c>
      <c r="Q1870" s="14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72.5" hidden="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2">
        <f t="shared" si="117"/>
        <v>0</v>
      </c>
      <c r="Q1871" s="14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72.5" hidden="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2">
        <f t="shared" si="117"/>
        <v>32.82</v>
      </c>
      <c r="Q1872" s="14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72.5" hidden="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2">
        <f t="shared" si="117"/>
        <v>49.12</v>
      </c>
      <c r="Q1873" s="14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72.5" hidden="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2">
        <f t="shared" si="117"/>
        <v>16.309999999999999</v>
      </c>
      <c r="Q1874" s="14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87" hidden="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2">
        <f t="shared" si="117"/>
        <v>18</v>
      </c>
      <c r="Q1875" s="14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72.5" hidden="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2">
        <f t="shared" si="117"/>
        <v>13</v>
      </c>
      <c r="Q1876" s="14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58" hidden="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2">
        <f t="shared" si="117"/>
        <v>17</v>
      </c>
      <c r="Q1877" s="14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72.5" hidden="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2">
        <f t="shared" si="117"/>
        <v>0</v>
      </c>
      <c r="Q1878" s="14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58" hidden="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2">
        <f t="shared" si="117"/>
        <v>0</v>
      </c>
      <c r="Q1879" s="14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72.5" hidden="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2">
        <f t="shared" si="117"/>
        <v>0</v>
      </c>
      <c r="Q1880" s="14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87" hidden="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2">
        <f t="shared" si="117"/>
        <v>3</v>
      </c>
      <c r="Q1881" s="14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43.5" hidden="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2">
        <f t="shared" si="117"/>
        <v>41.83</v>
      </c>
      <c r="Q1882" s="14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58" hidden="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2">
        <f t="shared" si="117"/>
        <v>49.34</v>
      </c>
      <c r="Q1883" s="14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72.5" hidden="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2">
        <f t="shared" si="117"/>
        <v>41.73</v>
      </c>
      <c r="Q1884" s="14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72.5" hidden="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2">
        <f t="shared" si="117"/>
        <v>32.72</v>
      </c>
      <c r="Q1885" s="14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87" hidden="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2">
        <f t="shared" si="117"/>
        <v>51.96</v>
      </c>
      <c r="Q1886" s="14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72.5" hidden="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2">
        <f t="shared" si="117"/>
        <v>50.69</v>
      </c>
      <c r="Q1887" s="14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72.5" hidden="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2">
        <f t="shared" si="117"/>
        <v>42.24</v>
      </c>
      <c r="Q1888" s="14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72.5" hidden="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2">
        <f t="shared" si="117"/>
        <v>416.88</v>
      </c>
      <c r="Q1889" s="14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87" hidden="1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2">
        <f t="shared" si="117"/>
        <v>46.65</v>
      </c>
      <c r="Q1890" s="14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72.5" hidden="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2">
        <f t="shared" si="117"/>
        <v>48.45</v>
      </c>
      <c r="Q1891" s="14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72.5" hidden="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2">
        <f t="shared" si="117"/>
        <v>70.53</v>
      </c>
      <c r="Q1892" s="14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87" hidden="1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2">
        <f t="shared" si="117"/>
        <v>87.96</v>
      </c>
      <c r="Q1893" s="14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58" hidden="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2">
        <f t="shared" si="117"/>
        <v>26.27</v>
      </c>
      <c r="Q1894" s="14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58" hidden="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2">
        <f t="shared" si="117"/>
        <v>57.78</v>
      </c>
      <c r="Q1895" s="14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29" hidden="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2">
        <f t="shared" si="117"/>
        <v>57.25</v>
      </c>
      <c r="Q1896" s="14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87" hidden="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2">
        <f t="shared" si="117"/>
        <v>196.34</v>
      </c>
      <c r="Q1897" s="14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72.5" hidden="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2">
        <f t="shared" si="117"/>
        <v>43</v>
      </c>
      <c r="Q1898" s="14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72.5" hidden="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2">
        <f t="shared" si="117"/>
        <v>35.549999999999997</v>
      </c>
      <c r="Q1899" s="14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72.5" hidden="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2">
        <f t="shared" si="117"/>
        <v>68.81</v>
      </c>
      <c r="Q1900" s="14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72.5" hidden="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2">
        <f t="shared" si="117"/>
        <v>28.57</v>
      </c>
      <c r="Q1901" s="14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72.5" hidden="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2">
        <f t="shared" si="117"/>
        <v>50.63</v>
      </c>
      <c r="Q1902" s="14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72.5" hidden="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2">
        <f t="shared" si="117"/>
        <v>106.8</v>
      </c>
      <c r="Q1903" s="14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72.5" hidden="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2">
        <f t="shared" si="117"/>
        <v>4</v>
      </c>
      <c r="Q1904" s="14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72.5" hidden="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2">
        <f t="shared" si="117"/>
        <v>34.1</v>
      </c>
      <c r="Q1905" s="14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72.5" hidden="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2">
        <f t="shared" si="117"/>
        <v>25</v>
      </c>
      <c r="Q1906" s="14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72.5" hidden="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2">
        <f t="shared" si="117"/>
        <v>10.5</v>
      </c>
      <c r="Q1907" s="14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58" hidden="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2">
        <f t="shared" si="117"/>
        <v>215.96</v>
      </c>
      <c r="Q1908" s="14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72.5" hidden="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2">
        <f t="shared" si="117"/>
        <v>21.25</v>
      </c>
      <c r="Q1909" s="14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72.5" hidden="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2">
        <f t="shared" si="117"/>
        <v>108.25</v>
      </c>
      <c r="Q1910" s="14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72.5" hidden="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2">
        <f t="shared" si="117"/>
        <v>129.97</v>
      </c>
      <c r="Q1911" s="14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58" hidden="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2">
        <f t="shared" si="117"/>
        <v>117.49</v>
      </c>
      <c r="Q1912" s="14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72.5" hidden="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2">
        <f t="shared" si="117"/>
        <v>10</v>
      </c>
      <c r="Q1913" s="14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72.5" hidden="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2">
        <f t="shared" si="117"/>
        <v>70.599999999999994</v>
      </c>
      <c r="Q1914" s="14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43.5" hidden="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2">
        <f t="shared" si="117"/>
        <v>24.5</v>
      </c>
      <c r="Q1915" s="14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72.5" hidden="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2">
        <f t="shared" si="117"/>
        <v>30</v>
      </c>
      <c r="Q1916" s="14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72.5" hidden="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2">
        <f t="shared" si="117"/>
        <v>2</v>
      </c>
      <c r="Q1917" s="14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43.5" hidden="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2">
        <f t="shared" si="117"/>
        <v>17</v>
      </c>
      <c r="Q1918" s="14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29" hidden="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2">
        <f t="shared" si="117"/>
        <v>2928.93</v>
      </c>
      <c r="Q1919" s="14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72.5" hidden="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2">
        <f t="shared" si="117"/>
        <v>28.89</v>
      </c>
      <c r="Q1920" s="14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87" hidden="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2">
        <f t="shared" si="117"/>
        <v>29.63</v>
      </c>
      <c r="Q1921" s="14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58" hidden="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2">
        <f t="shared" si="117"/>
        <v>40.98</v>
      </c>
      <c r="Q1922" s="14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43.5" hidden="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2">
        <f t="shared" ref="P1923:P1986" si="121">IFERROR(ROUND(E1923/L1923,2),0)</f>
        <v>54</v>
      </c>
      <c r="Q1923" s="14" t="s">
        <v>8323</v>
      </c>
      <c r="R1923" t="s">
        <v>8327</v>
      </c>
      <c r="S1923" s="18">
        <f t="shared" ref="S1923:S1986" si="122">(((J1923/60)/60)/24+DATE(1970,1,1))</f>
        <v>41074.221562500003</v>
      </c>
      <c r="T1923" s="18">
        <f t="shared" ref="T1923:T1986" si="123">(((I1923/60)/60/24)+DATE(1970,1,1))</f>
        <v>41104.221562500003</v>
      </c>
    </row>
    <row r="1924" spans="1:20" ht="58" hidden="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2">
        <f t="shared" si="121"/>
        <v>36.11</v>
      </c>
      <c r="Q1924" s="14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58" hidden="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2">
        <f t="shared" si="121"/>
        <v>23.15</v>
      </c>
      <c r="Q1925" s="14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2.5" hidden="1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2">
        <f t="shared" si="121"/>
        <v>104</v>
      </c>
      <c r="Q1926" s="14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58" hidden="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2">
        <f t="shared" si="121"/>
        <v>31.83</v>
      </c>
      <c r="Q1927" s="14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101.5" hidden="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2">
        <f t="shared" si="121"/>
        <v>27.39</v>
      </c>
      <c r="Q1928" s="14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29" hidden="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2">
        <f t="shared" si="121"/>
        <v>56.36</v>
      </c>
      <c r="Q1929" s="14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43.5" hidden="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2">
        <f t="shared" si="121"/>
        <v>77.349999999999994</v>
      </c>
      <c r="Q1930" s="14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58" hidden="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2">
        <f t="shared" si="121"/>
        <v>42.8</v>
      </c>
      <c r="Q1931" s="14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43.5" hidden="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2">
        <f t="shared" si="121"/>
        <v>48.85</v>
      </c>
      <c r="Q1932" s="14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58" hidden="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2">
        <f t="shared" si="121"/>
        <v>48.24</v>
      </c>
      <c r="Q1933" s="14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72.5" hidden="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2">
        <f t="shared" si="121"/>
        <v>70.209999999999994</v>
      </c>
      <c r="Q1934" s="14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72.5" hidden="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2">
        <f t="shared" si="121"/>
        <v>94.05</v>
      </c>
      <c r="Q1935" s="14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72.5" hidden="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2">
        <f t="shared" si="121"/>
        <v>80.27</v>
      </c>
      <c r="Q1936" s="14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72.5" hidden="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2">
        <f t="shared" si="121"/>
        <v>54.2</v>
      </c>
      <c r="Q1937" s="14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72.5" hidden="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2">
        <f t="shared" si="121"/>
        <v>60.27</v>
      </c>
      <c r="Q1938" s="14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72.5" hidden="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2">
        <f t="shared" si="121"/>
        <v>38.74</v>
      </c>
      <c r="Q1939" s="14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72.5" hidden="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2">
        <f t="shared" si="121"/>
        <v>152.54</v>
      </c>
      <c r="Q1940" s="14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72.5" hidden="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2">
        <f t="shared" si="121"/>
        <v>115.31</v>
      </c>
      <c r="Q1941" s="14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72.5" hidden="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2">
        <f t="shared" si="121"/>
        <v>35.840000000000003</v>
      </c>
      <c r="Q1942" s="14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87" hidden="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2">
        <f t="shared" si="121"/>
        <v>64.569999999999993</v>
      </c>
      <c r="Q1943" s="14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72.5" hidden="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2">
        <f t="shared" si="121"/>
        <v>87.44</v>
      </c>
      <c r="Q1944" s="14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72.5" hidden="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2">
        <f t="shared" si="121"/>
        <v>68.819999999999993</v>
      </c>
      <c r="Q1945" s="14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72.5" hidden="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2">
        <f t="shared" si="121"/>
        <v>176.2</v>
      </c>
      <c r="Q1946" s="14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72.5" hidden="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2">
        <f t="shared" si="121"/>
        <v>511.79</v>
      </c>
      <c r="Q1947" s="14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72.5" hidden="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2">
        <f t="shared" si="121"/>
        <v>160.44</v>
      </c>
      <c r="Q1948" s="14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87" hidden="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2">
        <f t="shared" si="121"/>
        <v>35</v>
      </c>
      <c r="Q1949" s="14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43.5" hidden="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2">
        <f t="shared" si="121"/>
        <v>188.51</v>
      </c>
      <c r="Q1950" s="14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58" hidden="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2">
        <f t="shared" si="121"/>
        <v>56.2</v>
      </c>
      <c r="Q1951" s="14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58" hidden="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2">
        <f t="shared" si="121"/>
        <v>51.31</v>
      </c>
      <c r="Q1952" s="14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72.5" hidden="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2">
        <f t="shared" si="121"/>
        <v>127.36</v>
      </c>
      <c r="Q1953" s="14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72.5" hidden="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2">
        <f t="shared" si="121"/>
        <v>101.86</v>
      </c>
      <c r="Q1954" s="14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58" hidden="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2">
        <f t="shared" si="121"/>
        <v>230.56</v>
      </c>
      <c r="Q1955" s="14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43.5" hidden="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2">
        <f t="shared" si="121"/>
        <v>842.11</v>
      </c>
      <c r="Q1956" s="14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72.5" hidden="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2">
        <f t="shared" si="121"/>
        <v>577.28</v>
      </c>
      <c r="Q1957" s="14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72.5" hidden="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2">
        <f t="shared" si="121"/>
        <v>483.34</v>
      </c>
      <c r="Q1958" s="14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43.5" hidden="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2">
        <f t="shared" si="121"/>
        <v>76.14</v>
      </c>
      <c r="Q1959" s="14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72.5" hidden="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2">
        <f t="shared" si="121"/>
        <v>74.11</v>
      </c>
      <c r="Q1960" s="14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72.5" hidden="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2">
        <f t="shared" si="121"/>
        <v>36.97</v>
      </c>
      <c r="Q1961" s="14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72.5" hidden="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2">
        <f t="shared" si="121"/>
        <v>2500.9699999999998</v>
      </c>
      <c r="Q1962" s="14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72.5" hidden="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2">
        <f t="shared" si="121"/>
        <v>67.69</v>
      </c>
      <c r="Q1963" s="14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87" hidden="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2">
        <f t="shared" si="121"/>
        <v>63.05</v>
      </c>
      <c r="Q1964" s="14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72.5" hidden="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2">
        <f t="shared" si="121"/>
        <v>117.6</v>
      </c>
      <c r="Q1965" s="14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72.5" hidden="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2">
        <f t="shared" si="121"/>
        <v>180.75</v>
      </c>
      <c r="Q1966" s="14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72.5" hidden="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2">
        <f t="shared" si="121"/>
        <v>127.32</v>
      </c>
      <c r="Q1967" s="14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72.5" hidden="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2">
        <f t="shared" si="121"/>
        <v>136.63999999999999</v>
      </c>
      <c r="Q1968" s="14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72.5" hidden="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2">
        <f t="shared" si="121"/>
        <v>182.78</v>
      </c>
      <c r="Q1969" s="14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43.5" hidden="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2">
        <f t="shared" si="121"/>
        <v>279.38</v>
      </c>
      <c r="Q1970" s="14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72.5" hidden="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2">
        <f t="shared" si="121"/>
        <v>61.38</v>
      </c>
      <c r="Q1971" s="14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58" hidden="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2">
        <f t="shared" si="121"/>
        <v>80.73</v>
      </c>
      <c r="Q1972" s="14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87" hidden="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2">
        <f t="shared" si="121"/>
        <v>272.36</v>
      </c>
      <c r="Q1973" s="14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72.5" hidden="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2">
        <f t="shared" si="121"/>
        <v>70.849999999999994</v>
      </c>
      <c r="Q1974" s="14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72.5" hidden="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2">
        <f t="shared" si="121"/>
        <v>247.94</v>
      </c>
      <c r="Q1975" s="14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72.5" hidden="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2">
        <f t="shared" si="121"/>
        <v>186.81</v>
      </c>
      <c r="Q1976" s="14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58" hidden="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2">
        <f t="shared" si="121"/>
        <v>131.99</v>
      </c>
      <c r="Q1977" s="14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43.5" hidden="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2">
        <f t="shared" si="121"/>
        <v>29.31</v>
      </c>
      <c r="Q1978" s="14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58" hidden="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2">
        <f t="shared" si="121"/>
        <v>245.02</v>
      </c>
      <c r="Q1979" s="14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72.5" hidden="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2">
        <f t="shared" si="121"/>
        <v>1323.25</v>
      </c>
      <c r="Q1980" s="14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58" hidden="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2">
        <f t="shared" si="121"/>
        <v>282.66000000000003</v>
      </c>
      <c r="Q1981" s="14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43.5" hidden="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2">
        <f t="shared" si="121"/>
        <v>91.21</v>
      </c>
      <c r="Q1982" s="14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72.5" hidden="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2">
        <f t="shared" si="121"/>
        <v>31.75</v>
      </c>
      <c r="Q1983" s="14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58" hidden="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2">
        <f t="shared" si="121"/>
        <v>0</v>
      </c>
      <c r="Q1984" s="14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72.5" hidden="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2">
        <f t="shared" si="121"/>
        <v>88.69</v>
      </c>
      <c r="Q1985" s="14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87" hidden="1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2">
        <f t="shared" si="121"/>
        <v>453.14</v>
      </c>
      <c r="Q1986" s="14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87" hidden="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2">
        <f t="shared" ref="P1987:P2050" si="125">IFERROR(ROUND(E1987/L1987,2),0)</f>
        <v>12.75</v>
      </c>
      <c r="Q1987" s="14" t="s">
        <v>8336</v>
      </c>
      <c r="R1987" t="s">
        <v>8348</v>
      </c>
      <c r="S1987" s="18">
        <f t="shared" ref="S1987:S2050" si="126">(((J1987/60)/60)/24+DATE(1970,1,1))</f>
        <v>42555.698738425926</v>
      </c>
      <c r="T1987" s="18">
        <f t="shared" ref="T1987:T2050" si="127">(((I1987/60)/60/24)+DATE(1970,1,1))</f>
        <v>42584.958333333328</v>
      </c>
    </row>
    <row r="1988" spans="1:20" ht="72.5" hidden="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2">
        <f t="shared" si="125"/>
        <v>1</v>
      </c>
      <c r="Q1988" s="14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43.5" hidden="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2">
        <f t="shared" si="125"/>
        <v>83.43</v>
      </c>
      <c r="Q1989" s="14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2">
        <f t="shared" si="125"/>
        <v>25</v>
      </c>
      <c r="Q1990" s="14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72.5" hidden="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2">
        <f t="shared" si="125"/>
        <v>50</v>
      </c>
      <c r="Q1991" s="14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72.5" hidden="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2">
        <f t="shared" si="125"/>
        <v>101.8</v>
      </c>
      <c r="Q1992" s="14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58" hidden="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2">
        <f t="shared" si="125"/>
        <v>46.67</v>
      </c>
      <c r="Q1993" s="14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29" hidden="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2">
        <f t="shared" si="125"/>
        <v>1</v>
      </c>
      <c r="Q1994" s="14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72.5" hidden="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2">
        <f t="shared" si="125"/>
        <v>0</v>
      </c>
      <c r="Q1995" s="14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72.5" hidden="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2">
        <f t="shared" si="125"/>
        <v>0</v>
      </c>
      <c r="Q1996" s="14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72.5" hidden="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2">
        <f t="shared" si="125"/>
        <v>26</v>
      </c>
      <c r="Q1997" s="14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72.5" hidden="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2">
        <f t="shared" si="125"/>
        <v>0</v>
      </c>
      <c r="Q1998" s="14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72.5" hidden="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2">
        <f t="shared" si="125"/>
        <v>0</v>
      </c>
      <c r="Q1999" s="14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72.5" hidden="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2">
        <f t="shared" si="125"/>
        <v>218.33</v>
      </c>
      <c r="Q2000" s="14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58" hidden="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2">
        <f t="shared" si="125"/>
        <v>33.71</v>
      </c>
      <c r="Q2001" s="14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72.5" hidden="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2">
        <f t="shared" si="125"/>
        <v>25</v>
      </c>
      <c r="Q2002" s="14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58" hidden="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2">
        <f t="shared" si="125"/>
        <v>128.38999999999999</v>
      </c>
      <c r="Q2003" s="14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72.5" hidden="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2">
        <f t="shared" si="125"/>
        <v>78.83</v>
      </c>
      <c r="Q2004" s="14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87" hidden="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2">
        <f t="shared" si="125"/>
        <v>91.76</v>
      </c>
      <c r="Q2005" s="14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72.5" hidden="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2">
        <f t="shared" si="125"/>
        <v>331.1</v>
      </c>
      <c r="Q2006" s="14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72.5" hidden="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2">
        <f t="shared" si="125"/>
        <v>194.26</v>
      </c>
      <c r="Q2007" s="14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87" hidden="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2">
        <f t="shared" si="125"/>
        <v>408.98</v>
      </c>
      <c r="Q2008" s="14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87" hidden="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2">
        <f t="shared" si="125"/>
        <v>84.46</v>
      </c>
      <c r="Q2009" s="14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72.5" hidden="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2">
        <f t="shared" si="125"/>
        <v>44.85</v>
      </c>
      <c r="Q2010" s="14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72.5" hidden="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2">
        <f t="shared" si="125"/>
        <v>383.36</v>
      </c>
      <c r="Q2011" s="14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43.5" hidden="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2">
        <f t="shared" si="125"/>
        <v>55.28</v>
      </c>
      <c r="Q2012" s="14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72.5" hidden="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2">
        <f t="shared" si="125"/>
        <v>422.02</v>
      </c>
      <c r="Q2013" s="14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87" hidden="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2">
        <f t="shared" si="125"/>
        <v>64.180000000000007</v>
      </c>
      <c r="Q2014" s="14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72.5" hidden="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2">
        <f t="shared" si="125"/>
        <v>173.58</v>
      </c>
      <c r="Q2015" s="14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72.5" hidden="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2">
        <f t="shared" si="125"/>
        <v>88.6</v>
      </c>
      <c r="Q2016" s="14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58" hidden="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2">
        <f t="shared" si="125"/>
        <v>50.22</v>
      </c>
      <c r="Q2017" s="14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43.5" hidden="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2">
        <f t="shared" si="125"/>
        <v>192.39</v>
      </c>
      <c r="Q2018" s="14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72.5" hidden="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2">
        <f t="shared" si="125"/>
        <v>73.42</v>
      </c>
      <c r="Q2019" s="14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72.5" hidden="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2">
        <f t="shared" si="125"/>
        <v>147.68</v>
      </c>
      <c r="Q2020" s="14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72.5" hidden="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2">
        <f t="shared" si="125"/>
        <v>108.97</v>
      </c>
      <c r="Q2021" s="14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72.5" hidden="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2">
        <f t="shared" si="125"/>
        <v>23.65</v>
      </c>
      <c r="Q2022" s="14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87" hidden="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2">
        <f t="shared" si="125"/>
        <v>147.94999999999999</v>
      </c>
      <c r="Q2023" s="14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72.5" hidden="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2">
        <f t="shared" si="125"/>
        <v>385.04</v>
      </c>
      <c r="Q2024" s="14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72.5" hidden="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2">
        <f t="shared" si="125"/>
        <v>457.39</v>
      </c>
      <c r="Q2025" s="14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72.5" hidden="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2">
        <f t="shared" si="125"/>
        <v>222.99</v>
      </c>
      <c r="Q2026" s="14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72.5" hidden="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2">
        <f t="shared" si="125"/>
        <v>220.74</v>
      </c>
      <c r="Q2027" s="14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29" hidden="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2">
        <f t="shared" si="125"/>
        <v>73.5</v>
      </c>
      <c r="Q2028" s="14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72.5" hidden="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2">
        <f t="shared" si="125"/>
        <v>223.1</v>
      </c>
      <c r="Q2029" s="14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43.5" hidden="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2">
        <f t="shared" si="125"/>
        <v>47.91</v>
      </c>
      <c r="Q2030" s="14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58" hidden="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2">
        <f t="shared" si="125"/>
        <v>96.06</v>
      </c>
      <c r="Q2031" s="14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72.5" hidden="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2">
        <f t="shared" si="125"/>
        <v>118.61</v>
      </c>
      <c r="Q2032" s="14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58" hidden="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2">
        <f t="shared" si="125"/>
        <v>118.45</v>
      </c>
      <c r="Q2033" s="14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72.5" hidden="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2">
        <f t="shared" si="125"/>
        <v>143.21</v>
      </c>
      <c r="Q2034" s="14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87" hidden="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2">
        <f t="shared" si="125"/>
        <v>282.72000000000003</v>
      </c>
      <c r="Q2035" s="14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87" hidden="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2">
        <f t="shared" si="125"/>
        <v>593.94000000000005</v>
      </c>
      <c r="Q2036" s="14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72.5" hidden="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2">
        <f t="shared" si="125"/>
        <v>262.16000000000003</v>
      </c>
      <c r="Q2037" s="14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87" hidden="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2">
        <f t="shared" si="125"/>
        <v>46.58</v>
      </c>
      <c r="Q2038" s="14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58" hidden="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2">
        <f t="shared" si="125"/>
        <v>70.040000000000006</v>
      </c>
      <c r="Q2039" s="14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72.5" hidden="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2">
        <f t="shared" si="125"/>
        <v>164.91</v>
      </c>
      <c r="Q2040" s="14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58" hidden="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2">
        <f t="shared" si="125"/>
        <v>449.26</v>
      </c>
      <c r="Q2041" s="14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43.5" hidden="1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2">
        <f t="shared" si="125"/>
        <v>27.47</v>
      </c>
      <c r="Q2042" s="14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72.5" hidden="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2">
        <f t="shared" si="125"/>
        <v>143.97999999999999</v>
      </c>
      <c r="Q2043" s="14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58" hidden="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2">
        <f t="shared" si="125"/>
        <v>88.24</v>
      </c>
      <c r="Q2044" s="14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72.5" hidden="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2">
        <f t="shared" si="125"/>
        <v>36.33</v>
      </c>
      <c r="Q2045" s="14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72.5" hidden="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2">
        <f t="shared" si="125"/>
        <v>90.18</v>
      </c>
      <c r="Q2046" s="14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72.5" hidden="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2">
        <f t="shared" si="125"/>
        <v>152.62</v>
      </c>
      <c r="Q2047" s="14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72.5" hidden="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2">
        <f t="shared" si="125"/>
        <v>55.81</v>
      </c>
      <c r="Q2048" s="14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72.5" hidden="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2">
        <f t="shared" si="125"/>
        <v>227.85</v>
      </c>
      <c r="Q2049" s="14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72.5" hidden="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2">
        <f t="shared" si="125"/>
        <v>91.83</v>
      </c>
      <c r="Q2050" s="14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29" hidden="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2">
        <f t="shared" ref="P2051:P2114" si="129">IFERROR(ROUND(E2051/L2051,2),0)</f>
        <v>80.989999999999995</v>
      </c>
      <c r="Q2051" s="14" t="s">
        <v>8317</v>
      </c>
      <c r="R2051" t="s">
        <v>8347</v>
      </c>
      <c r="S2051" s="18">
        <f t="shared" ref="S2051:S2114" si="130">(((J2051/60)/60)/24+DATE(1970,1,1))</f>
        <v>41575.527349537035</v>
      </c>
      <c r="T2051" s="18">
        <f t="shared" ref="T2051:T2114" si="131">(((I2051/60)/60/24)+DATE(1970,1,1))</f>
        <v>41610.957638888889</v>
      </c>
    </row>
    <row r="2052" spans="1:20" ht="72.5" hidden="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2">
        <f t="shared" si="129"/>
        <v>278.39</v>
      </c>
      <c r="Q2052" s="14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72.5" hidden="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2">
        <f t="shared" si="129"/>
        <v>43.1</v>
      </c>
      <c r="Q2053" s="14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72.5" hidden="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2">
        <f t="shared" si="129"/>
        <v>326.29000000000002</v>
      </c>
      <c r="Q2054" s="14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72.5" hidden="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2">
        <f t="shared" si="129"/>
        <v>41.74</v>
      </c>
      <c r="Q2055" s="14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87" hidden="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2">
        <f t="shared" si="129"/>
        <v>64.02</v>
      </c>
      <c r="Q2056" s="14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72.5" hidden="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2">
        <f t="shared" si="129"/>
        <v>99.46</v>
      </c>
      <c r="Q2057" s="14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72.5" hidden="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2">
        <f t="shared" si="129"/>
        <v>138.49</v>
      </c>
      <c r="Q2058" s="14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72.5" hidden="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2">
        <f t="shared" si="129"/>
        <v>45.55</v>
      </c>
      <c r="Q2059" s="14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43.5" hidden="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2">
        <f t="shared" si="129"/>
        <v>10.51</v>
      </c>
      <c r="Q2060" s="14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87" hidden="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2">
        <f t="shared" si="129"/>
        <v>114.77</v>
      </c>
      <c r="Q2061" s="14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72.5" hidden="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2">
        <f t="shared" si="129"/>
        <v>36</v>
      </c>
      <c r="Q2062" s="14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72.5" hidden="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2">
        <f t="shared" si="129"/>
        <v>154.16999999999999</v>
      </c>
      <c r="Q2063" s="14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87" hidden="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2">
        <f t="shared" si="129"/>
        <v>566.39</v>
      </c>
      <c r="Q2064" s="14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58" hidden="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2">
        <f t="shared" si="129"/>
        <v>120.86</v>
      </c>
      <c r="Q2065" s="14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72.5" hidden="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2">
        <f t="shared" si="129"/>
        <v>86.16</v>
      </c>
      <c r="Q2066" s="14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72.5" hidden="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2">
        <f t="shared" si="129"/>
        <v>51.21</v>
      </c>
      <c r="Q2067" s="14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72.5" hidden="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2">
        <f t="shared" si="129"/>
        <v>67.260000000000005</v>
      </c>
      <c r="Q2068" s="14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58" hidden="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2">
        <f t="shared" si="129"/>
        <v>62.8</v>
      </c>
      <c r="Q2069" s="14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72.5" hidden="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2">
        <f t="shared" si="129"/>
        <v>346.13</v>
      </c>
      <c r="Q2070" s="14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87" hidden="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2">
        <f t="shared" si="129"/>
        <v>244.12</v>
      </c>
      <c r="Q2071" s="14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72.5" hidden="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2">
        <f t="shared" si="129"/>
        <v>259.25</v>
      </c>
      <c r="Q2072" s="14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72.5" hidden="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2">
        <f t="shared" si="129"/>
        <v>201.96</v>
      </c>
      <c r="Q2073" s="14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87" hidden="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2">
        <f t="shared" si="129"/>
        <v>226.21</v>
      </c>
      <c r="Q2074" s="14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72.5" hidden="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2">
        <f t="shared" si="129"/>
        <v>324.69</v>
      </c>
      <c r="Q2075" s="14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58" hidden="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2">
        <f t="shared" si="129"/>
        <v>205</v>
      </c>
      <c r="Q2076" s="14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58" hidden="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2">
        <f t="shared" si="129"/>
        <v>20.47</v>
      </c>
      <c r="Q2077" s="14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43.5" hidden="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2">
        <f t="shared" si="129"/>
        <v>116.35</v>
      </c>
      <c r="Q2078" s="14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58" hidden="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2">
        <f t="shared" si="129"/>
        <v>307.2</v>
      </c>
      <c r="Q2079" s="14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72.5" hidden="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2">
        <f t="shared" si="129"/>
        <v>546.69000000000005</v>
      </c>
      <c r="Q2080" s="14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72.5" hidden="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2">
        <f t="shared" si="129"/>
        <v>47.47</v>
      </c>
      <c r="Q2081" s="14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72.5" hidden="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2">
        <f t="shared" si="129"/>
        <v>101.56</v>
      </c>
      <c r="Q2082" s="14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72.5" hidden="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2">
        <f t="shared" si="129"/>
        <v>72.91</v>
      </c>
      <c r="Q2083" s="14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87" hidden="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2">
        <f t="shared" si="129"/>
        <v>43.71</v>
      </c>
      <c r="Q2084" s="14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72.5" hidden="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2">
        <f t="shared" si="129"/>
        <v>34</v>
      </c>
      <c r="Q2085" s="14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58" hidden="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2">
        <f t="shared" si="129"/>
        <v>70.650000000000006</v>
      </c>
      <c r="Q2086" s="14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72.5" hidden="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2">
        <f t="shared" si="129"/>
        <v>89.3</v>
      </c>
      <c r="Q2087" s="14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58" hidden="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2">
        <f t="shared" si="129"/>
        <v>115.09</v>
      </c>
      <c r="Q2088" s="14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72.5" hidden="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2">
        <f t="shared" si="129"/>
        <v>62.12</v>
      </c>
      <c r="Q2089" s="14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72.5" hidden="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2">
        <f t="shared" si="129"/>
        <v>46.2</v>
      </c>
      <c r="Q2090" s="14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43.5" hidden="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2">
        <f t="shared" si="129"/>
        <v>48.55</v>
      </c>
      <c r="Q2091" s="14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72.5" hidden="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2">
        <f t="shared" si="129"/>
        <v>57.52</v>
      </c>
      <c r="Q2092" s="14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87" hidden="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2">
        <f t="shared" si="129"/>
        <v>88.15</v>
      </c>
      <c r="Q2093" s="14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72.5" hidden="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2">
        <f t="shared" si="129"/>
        <v>110.49</v>
      </c>
      <c r="Q2094" s="14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72.5" hidden="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2">
        <f t="shared" si="129"/>
        <v>66.83</v>
      </c>
      <c r="Q2095" s="14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87" hidden="1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2">
        <f t="shared" si="129"/>
        <v>58.6</v>
      </c>
      <c r="Q2096" s="14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72.5" hidden="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2">
        <f t="shared" si="129"/>
        <v>113.64</v>
      </c>
      <c r="Q2097" s="14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72.5" hidden="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2">
        <f t="shared" si="129"/>
        <v>43.57</v>
      </c>
      <c r="Q2098" s="14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72.5" hidden="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2">
        <f t="shared" si="129"/>
        <v>78.95</v>
      </c>
      <c r="Q2099" s="14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72.5" hidden="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2">
        <f t="shared" si="129"/>
        <v>188.13</v>
      </c>
      <c r="Q2100" s="14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29" hidden="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2">
        <f t="shared" si="129"/>
        <v>63.03</v>
      </c>
      <c r="Q2101" s="14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72.5" hidden="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2">
        <f t="shared" si="129"/>
        <v>30.37</v>
      </c>
      <c r="Q2102" s="14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72.5" hidden="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2">
        <f t="shared" si="129"/>
        <v>51.48</v>
      </c>
      <c r="Q2103" s="14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72.5" hidden="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2">
        <f t="shared" si="129"/>
        <v>35.79</v>
      </c>
      <c r="Q2104" s="14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43.5" hidden="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2">
        <f t="shared" si="129"/>
        <v>98.82</v>
      </c>
      <c r="Q2105" s="14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72.5" hidden="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2">
        <f t="shared" si="129"/>
        <v>28</v>
      </c>
      <c r="Q2106" s="14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58" hidden="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2">
        <f t="shared" si="129"/>
        <v>51.31</v>
      </c>
      <c r="Q2107" s="14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72.5" hidden="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2">
        <f t="shared" si="129"/>
        <v>53.52</v>
      </c>
      <c r="Q2108" s="14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72.5" hidden="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2">
        <f t="shared" si="129"/>
        <v>37.15</v>
      </c>
      <c r="Q2109" s="14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72.5" hidden="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2">
        <f t="shared" si="129"/>
        <v>89.9</v>
      </c>
      <c r="Q2110" s="14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58" hidden="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2">
        <f t="shared" si="129"/>
        <v>106.53</v>
      </c>
      <c r="Q2111" s="14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43.5" hidden="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2">
        <f t="shared" si="129"/>
        <v>52.82</v>
      </c>
      <c r="Q2112" s="14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72.5" hidden="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2">
        <f t="shared" si="129"/>
        <v>54.62</v>
      </c>
      <c r="Q2113" s="14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72.5" hidden="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2">
        <f t="shared" si="129"/>
        <v>27.27</v>
      </c>
      <c r="Q2114" s="14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29" hidden="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2">
        <f t="shared" ref="P2115:P2178" si="133">IFERROR(ROUND(E2115/L2115,2),0)</f>
        <v>68.599999999999994</v>
      </c>
      <c r="Q2115" s="14" t="s">
        <v>8323</v>
      </c>
      <c r="R2115" t="s">
        <v>8327</v>
      </c>
      <c r="S2115" s="18">
        <f t="shared" ref="S2115:S2178" si="134">(((J2115/60)/60)/24+DATE(1970,1,1))</f>
        <v>41870.86546296296</v>
      </c>
      <c r="T2115" s="18">
        <f t="shared" ref="T2115:T2178" si="135">(((I2115/60)/60/24)+DATE(1970,1,1))</f>
        <v>41905.86546296296</v>
      </c>
    </row>
    <row r="2116" spans="1:20" ht="72.5" hidden="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2">
        <f t="shared" si="133"/>
        <v>35.61</v>
      </c>
      <c r="Q2116" s="14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58" hidden="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2">
        <f t="shared" si="133"/>
        <v>94.03</v>
      </c>
      <c r="Q2117" s="14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72.5" hidden="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2">
        <f t="shared" si="133"/>
        <v>526.46</v>
      </c>
      <c r="Q2118" s="14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87" hidden="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2">
        <f t="shared" si="133"/>
        <v>50.66</v>
      </c>
      <c r="Q2119" s="14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58" hidden="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2">
        <f t="shared" si="133"/>
        <v>79.180000000000007</v>
      </c>
      <c r="Q2120" s="14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58" hidden="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2">
        <f t="shared" si="133"/>
        <v>91.59</v>
      </c>
      <c r="Q2121" s="14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58" hidden="1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2">
        <f t="shared" si="133"/>
        <v>116.96</v>
      </c>
      <c r="Q2122" s="14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58" hidden="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2">
        <f t="shared" si="133"/>
        <v>28.4</v>
      </c>
      <c r="Q2123" s="14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58" hidden="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2">
        <f t="shared" si="133"/>
        <v>103.33</v>
      </c>
      <c r="Q2124" s="14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87" hidden="1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2">
        <f t="shared" si="133"/>
        <v>10</v>
      </c>
      <c r="Q2125" s="14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72.5" hidden="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2">
        <f t="shared" si="133"/>
        <v>23</v>
      </c>
      <c r="Q2126" s="14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58" hidden="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2">
        <f t="shared" si="133"/>
        <v>31.56</v>
      </c>
      <c r="Q2127" s="14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72.5" hidden="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2">
        <f t="shared" si="133"/>
        <v>5</v>
      </c>
      <c r="Q2128" s="14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29" hidden="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2">
        <f t="shared" si="133"/>
        <v>34.22</v>
      </c>
      <c r="Q2129" s="14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72.5" hidden="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2">
        <f t="shared" si="133"/>
        <v>25</v>
      </c>
      <c r="Q2130" s="14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72.5" hidden="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2">
        <f t="shared" si="133"/>
        <v>19.670000000000002</v>
      </c>
      <c r="Q2131" s="14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43.5" hidden="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2">
        <f t="shared" si="133"/>
        <v>21.25</v>
      </c>
      <c r="Q2132" s="14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72.5" hidden="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2">
        <f t="shared" si="133"/>
        <v>8.33</v>
      </c>
      <c r="Q2133" s="14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72.5" hidden="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2">
        <f t="shared" si="133"/>
        <v>21.34</v>
      </c>
      <c r="Q2134" s="14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72.5" hidden="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2">
        <f t="shared" si="133"/>
        <v>5.33</v>
      </c>
      <c r="Q2135" s="14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72.5" hidden="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2">
        <f t="shared" si="133"/>
        <v>34.67</v>
      </c>
      <c r="Q2136" s="14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72.5" hidden="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2">
        <f t="shared" si="133"/>
        <v>21.73</v>
      </c>
      <c r="Q2137" s="14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58" hidden="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2">
        <f t="shared" si="133"/>
        <v>11.92</v>
      </c>
      <c r="Q2138" s="14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58" hidden="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2">
        <f t="shared" si="133"/>
        <v>26.6</v>
      </c>
      <c r="Q2139" s="14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58" hidden="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2">
        <f t="shared" si="133"/>
        <v>10.67</v>
      </c>
      <c r="Q2140" s="14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72.5" hidden="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2">
        <f t="shared" si="133"/>
        <v>29.04</v>
      </c>
      <c r="Q2141" s="14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72.5" hidden="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2">
        <f t="shared" si="133"/>
        <v>50.91</v>
      </c>
      <c r="Q2142" s="14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72.5" hidden="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2">
        <f t="shared" si="133"/>
        <v>0</v>
      </c>
      <c r="Q2143" s="14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72.5" hidden="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2">
        <f t="shared" si="133"/>
        <v>50.08</v>
      </c>
      <c r="Q2144" s="14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87" hidden="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2">
        <f t="shared" si="133"/>
        <v>45</v>
      </c>
      <c r="Q2145" s="14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58" hidden="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2">
        <f t="shared" si="133"/>
        <v>25.29</v>
      </c>
      <c r="Q2146" s="14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72.5" hidden="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2">
        <f t="shared" si="133"/>
        <v>51.29</v>
      </c>
      <c r="Q2147" s="14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87" hidden="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2">
        <f t="shared" si="133"/>
        <v>1</v>
      </c>
      <c r="Q2148" s="14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29" hidden="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2">
        <f t="shared" si="133"/>
        <v>49.38</v>
      </c>
      <c r="Q2149" s="14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72.5" hidden="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2">
        <f t="shared" si="133"/>
        <v>1</v>
      </c>
      <c r="Q2150" s="14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72.5" hidden="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2">
        <f t="shared" si="133"/>
        <v>0</v>
      </c>
      <c r="Q2151" s="14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29" hidden="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2">
        <f t="shared" si="133"/>
        <v>101.25</v>
      </c>
      <c r="Q2152" s="14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72.5" hidden="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2">
        <f t="shared" si="133"/>
        <v>19.670000000000002</v>
      </c>
      <c r="Q2153" s="14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72.5" hidden="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2">
        <f t="shared" si="133"/>
        <v>12.5</v>
      </c>
      <c r="Q2154" s="14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72.5" hidden="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2">
        <f t="shared" si="133"/>
        <v>8.5</v>
      </c>
      <c r="Q2155" s="14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43.5" hidden="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2">
        <f t="shared" si="133"/>
        <v>1</v>
      </c>
      <c r="Q2156" s="14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58" hidden="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2">
        <f t="shared" si="133"/>
        <v>23</v>
      </c>
      <c r="Q2157" s="14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58" hidden="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2">
        <f t="shared" si="133"/>
        <v>17.989999999999998</v>
      </c>
      <c r="Q2158" s="14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43.5" hidden="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2">
        <f t="shared" si="133"/>
        <v>370.95</v>
      </c>
      <c r="Q2159" s="14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72.5" hidden="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2">
        <f t="shared" si="133"/>
        <v>63.57</v>
      </c>
      <c r="Q2160" s="14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87" hidden="1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2">
        <f t="shared" si="133"/>
        <v>13</v>
      </c>
      <c r="Q2161" s="14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58" hidden="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2">
        <f t="shared" si="133"/>
        <v>5.31</v>
      </c>
      <c r="Q2162" s="14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29" hidden="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2">
        <f t="shared" si="133"/>
        <v>35.619999999999997</v>
      </c>
      <c r="Q2163" s="14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72.5" hidden="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2">
        <f t="shared" si="133"/>
        <v>87.1</v>
      </c>
      <c r="Q2164" s="14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72.5" hidden="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2">
        <f t="shared" si="133"/>
        <v>75.11</v>
      </c>
      <c r="Q2165" s="14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43.5" hidden="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2">
        <f t="shared" si="133"/>
        <v>68.010000000000005</v>
      </c>
      <c r="Q2166" s="14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72.5" hidden="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2">
        <f t="shared" si="133"/>
        <v>29.62</v>
      </c>
      <c r="Q2167" s="14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87" hidden="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2">
        <f t="shared" si="133"/>
        <v>91.63</v>
      </c>
      <c r="Q2168" s="14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43.5" hidden="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2">
        <f t="shared" si="133"/>
        <v>22.5</v>
      </c>
      <c r="Q2169" s="14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58" hidden="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2">
        <f t="shared" si="133"/>
        <v>64.37</v>
      </c>
      <c r="Q2170" s="14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72.5" hidden="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2">
        <f t="shared" si="133"/>
        <v>21.86</v>
      </c>
      <c r="Q2171" s="14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72.5" hidden="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2">
        <f t="shared" si="133"/>
        <v>33.32</v>
      </c>
      <c r="Q2172" s="14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58" hidden="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2">
        <f t="shared" si="133"/>
        <v>90.28</v>
      </c>
      <c r="Q2173" s="14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87" hidden="1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2">
        <f t="shared" si="133"/>
        <v>76.92</v>
      </c>
      <c r="Q2174" s="14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87" hidden="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2">
        <f t="shared" si="133"/>
        <v>59.23</v>
      </c>
      <c r="Q2175" s="14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72.5" hidden="1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2">
        <f t="shared" si="133"/>
        <v>65.38</v>
      </c>
      <c r="Q2176" s="14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72.5" hidden="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2">
        <f t="shared" si="133"/>
        <v>67.31</v>
      </c>
      <c r="Q2177" s="14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58" hidden="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2">
        <f t="shared" si="133"/>
        <v>88.75</v>
      </c>
      <c r="Q2178" s="14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87" hidden="1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2">
        <f t="shared" ref="P2179:P2242" si="137">IFERROR(ROUND(E2179/L2179,2),0)</f>
        <v>65.87</v>
      </c>
      <c r="Q2179" s="14" t="s">
        <v>8323</v>
      </c>
      <c r="R2179" t="s">
        <v>8324</v>
      </c>
      <c r="S2179" s="18">
        <f t="shared" ref="S2179:S2242" si="138">(((J2179/60)/60)/24+DATE(1970,1,1))</f>
        <v>42502.250775462962</v>
      </c>
      <c r="T2179" s="18">
        <f t="shared" ref="T2179:T2242" si="139">(((I2179/60)/60/24)+DATE(1970,1,1))</f>
        <v>42527.250775462962</v>
      </c>
    </row>
    <row r="2180" spans="1:20" ht="72.5" hidden="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2">
        <f t="shared" si="137"/>
        <v>40.35</v>
      </c>
      <c r="Q2180" s="14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58" hidden="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2">
        <f t="shared" si="137"/>
        <v>76.86</v>
      </c>
      <c r="Q2181" s="14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58" hidden="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2">
        <f t="shared" si="137"/>
        <v>68.709999999999994</v>
      </c>
      <c r="Q2182" s="14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72.5" hidden="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2">
        <f t="shared" si="137"/>
        <v>57.77</v>
      </c>
      <c r="Q2183" s="14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58" hidden="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2">
        <f t="shared" si="137"/>
        <v>44.17</v>
      </c>
      <c r="Q2184" s="14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72.5" hidden="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2">
        <f t="shared" si="137"/>
        <v>31.57</v>
      </c>
      <c r="Q2185" s="14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87" hidden="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2">
        <f t="shared" si="137"/>
        <v>107.05</v>
      </c>
      <c r="Q2186" s="14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72.5" hidden="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2">
        <f t="shared" si="137"/>
        <v>149.03</v>
      </c>
      <c r="Q2187" s="14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58" hidden="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2">
        <f t="shared" si="137"/>
        <v>55.96</v>
      </c>
      <c r="Q2188" s="14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72.5" hidden="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2">
        <f t="shared" si="137"/>
        <v>56.97</v>
      </c>
      <c r="Q2189" s="14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72.5" hidden="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2">
        <f t="shared" si="137"/>
        <v>44.06</v>
      </c>
      <c r="Q2190" s="14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72.5" hidden="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2">
        <f t="shared" si="137"/>
        <v>68.63</v>
      </c>
      <c r="Q2191" s="14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72.5" hidden="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2">
        <f t="shared" si="137"/>
        <v>65.319999999999993</v>
      </c>
      <c r="Q2192" s="14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72.5" hidden="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2">
        <f t="shared" si="137"/>
        <v>35.92</v>
      </c>
      <c r="Q2193" s="14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87" hidden="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2">
        <f t="shared" si="137"/>
        <v>40.07</v>
      </c>
      <c r="Q2194" s="14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87" hidden="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2">
        <f t="shared" si="137"/>
        <v>75.650000000000006</v>
      </c>
      <c r="Q2195" s="14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87" hidden="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2">
        <f t="shared" si="137"/>
        <v>61.2</v>
      </c>
      <c r="Q2196" s="14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43.5" hidden="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2">
        <f t="shared" si="137"/>
        <v>48.13</v>
      </c>
      <c r="Q2197" s="14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29" hidden="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2">
        <f t="shared" si="137"/>
        <v>68.11</v>
      </c>
      <c r="Q2198" s="14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58" hidden="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2">
        <f t="shared" si="137"/>
        <v>65.89</v>
      </c>
      <c r="Q2199" s="14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72.5" hidden="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2">
        <f t="shared" si="137"/>
        <v>81.650000000000006</v>
      </c>
      <c r="Q2200" s="14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43.5" hidden="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2">
        <f t="shared" si="137"/>
        <v>52.7</v>
      </c>
      <c r="Q2201" s="14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72.5" hidden="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2">
        <f t="shared" si="137"/>
        <v>41.23</v>
      </c>
      <c r="Q2202" s="14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72.5" hidden="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2">
        <f t="shared" si="137"/>
        <v>15.04</v>
      </c>
      <c r="Q2203" s="14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3.5" hidden="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2">
        <f t="shared" si="137"/>
        <v>39.07</v>
      </c>
      <c r="Q2204" s="14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72.5" hidden="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2">
        <f t="shared" si="137"/>
        <v>43.82</v>
      </c>
      <c r="Q2205" s="14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72.5" hidden="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2">
        <f t="shared" si="137"/>
        <v>27.3</v>
      </c>
      <c r="Q2206" s="14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72.5" hidden="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2">
        <f t="shared" si="137"/>
        <v>42.22</v>
      </c>
      <c r="Q2207" s="14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72.5" hidden="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2">
        <f t="shared" si="137"/>
        <v>33.24</v>
      </c>
      <c r="Q2208" s="14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72.5" hidden="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2">
        <f t="shared" si="137"/>
        <v>285.70999999999998</v>
      </c>
      <c r="Q2209" s="14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87" hidden="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2">
        <f t="shared" si="137"/>
        <v>42.33</v>
      </c>
      <c r="Q2210" s="14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58" hidden="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2">
        <f t="shared" si="137"/>
        <v>50.27</v>
      </c>
      <c r="Q2211" s="14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72.5" hidden="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2">
        <f t="shared" si="137"/>
        <v>61.9</v>
      </c>
      <c r="Q2212" s="14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87" hidden="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2">
        <f t="shared" si="137"/>
        <v>40.75</v>
      </c>
      <c r="Q2213" s="14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72.5" hidden="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2">
        <f t="shared" si="137"/>
        <v>55.8</v>
      </c>
      <c r="Q2214" s="14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87" hidden="1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2">
        <f t="shared" si="137"/>
        <v>10</v>
      </c>
      <c r="Q2215" s="14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72.5" hidden="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2">
        <f t="shared" si="137"/>
        <v>73.13</v>
      </c>
      <c r="Q2216" s="14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29" hidden="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2">
        <f t="shared" si="137"/>
        <v>26.06</v>
      </c>
      <c r="Q2217" s="14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72.5" hidden="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2">
        <f t="shared" si="137"/>
        <v>22.64</v>
      </c>
      <c r="Q2218" s="14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72.5" hidden="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2">
        <f t="shared" si="137"/>
        <v>47.22</v>
      </c>
      <c r="Q2219" s="14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72.5" hidden="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2">
        <f t="shared" si="137"/>
        <v>32.32</v>
      </c>
      <c r="Q2220" s="14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58" hidden="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2">
        <f t="shared" si="137"/>
        <v>53.42</v>
      </c>
      <c r="Q2221" s="14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72.5" hidden="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2">
        <f t="shared" si="137"/>
        <v>51.3</v>
      </c>
      <c r="Q2222" s="14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72.5" hidden="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2">
        <f t="shared" si="137"/>
        <v>37.200000000000003</v>
      </c>
      <c r="Q2223" s="14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72.5" hidden="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2">
        <f t="shared" si="137"/>
        <v>27.1</v>
      </c>
      <c r="Q2224" s="14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87" hidden="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2">
        <f t="shared" si="137"/>
        <v>206.31</v>
      </c>
      <c r="Q2225" s="14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72.5" hidden="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2">
        <f t="shared" si="137"/>
        <v>82.15</v>
      </c>
      <c r="Q2226" s="14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72.5" hidden="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2">
        <f t="shared" si="137"/>
        <v>164.8</v>
      </c>
      <c r="Q2227" s="14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72.5" hidden="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2">
        <f t="shared" si="137"/>
        <v>60.82</v>
      </c>
      <c r="Q2228" s="14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72.5" hidden="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2">
        <f t="shared" si="137"/>
        <v>67.97</v>
      </c>
      <c r="Q2229" s="14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87" hidden="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2">
        <f t="shared" si="137"/>
        <v>81.56</v>
      </c>
      <c r="Q2230" s="14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72.5" hidden="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2">
        <f t="shared" si="137"/>
        <v>25.43</v>
      </c>
      <c r="Q2231" s="14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72.5" hidden="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2">
        <f t="shared" si="137"/>
        <v>21.5</v>
      </c>
      <c r="Q2232" s="14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72.5" hidden="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2">
        <f t="shared" si="137"/>
        <v>27.23</v>
      </c>
      <c r="Q2233" s="14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72.5" hidden="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2">
        <f t="shared" si="137"/>
        <v>25.09</v>
      </c>
      <c r="Q2234" s="14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58" hidden="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2">
        <f t="shared" si="137"/>
        <v>21.23</v>
      </c>
      <c r="Q2235" s="14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72.5" hidden="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2">
        <f t="shared" si="137"/>
        <v>41.61</v>
      </c>
      <c r="Q2236" s="14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3.5" hidden="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2">
        <f t="shared" si="137"/>
        <v>135.59</v>
      </c>
      <c r="Q2237" s="14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58" hidden="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2">
        <f t="shared" si="137"/>
        <v>22.12</v>
      </c>
      <c r="Q2238" s="14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72.5" hidden="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2">
        <f t="shared" si="137"/>
        <v>64.63</v>
      </c>
      <c r="Q2239" s="14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58" hidden="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2">
        <f t="shared" si="137"/>
        <v>69.569999999999993</v>
      </c>
      <c r="Q2240" s="14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43.5" hidden="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2">
        <f t="shared" si="137"/>
        <v>75.13</v>
      </c>
      <c r="Q2241" s="14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72.5" hidden="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2">
        <f t="shared" si="137"/>
        <v>140.97999999999999</v>
      </c>
      <c r="Q2242" s="14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72.5" hidden="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2">
        <f t="shared" ref="P2243:P2306" si="141">IFERROR(ROUND(E2243/L2243,2),0)</f>
        <v>49.47</v>
      </c>
      <c r="Q2243" s="14" t="s">
        <v>8331</v>
      </c>
      <c r="R2243" t="s">
        <v>8349</v>
      </c>
      <c r="S2243" s="18">
        <f t="shared" ref="S2243:S2306" si="142">(((J2243/60)/60)/24+DATE(1970,1,1))</f>
        <v>42766.827546296292</v>
      </c>
      <c r="T2243" s="18">
        <f t="shared" ref="T2243:T2306" si="143">(((I2243/60)/60/24)+DATE(1970,1,1))</f>
        <v>42796.827546296292</v>
      </c>
    </row>
    <row r="2244" spans="1:20" ht="43.5" hidden="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2">
        <f t="shared" si="141"/>
        <v>53.87</v>
      </c>
      <c r="Q2244" s="14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72.5" hidden="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2">
        <f t="shared" si="141"/>
        <v>4.57</v>
      </c>
      <c r="Q2245" s="14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72.5" hidden="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2">
        <f t="shared" si="141"/>
        <v>65</v>
      </c>
      <c r="Q2246" s="14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58" hidden="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2">
        <f t="shared" si="141"/>
        <v>53.48</v>
      </c>
      <c r="Q2247" s="14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72.5" hidden="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2">
        <f t="shared" si="141"/>
        <v>43.91</v>
      </c>
      <c r="Q2248" s="14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58" hidden="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2">
        <f t="shared" si="141"/>
        <v>50.85</v>
      </c>
      <c r="Q2249" s="14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72.5" hidden="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2">
        <f t="shared" si="141"/>
        <v>58.63</v>
      </c>
      <c r="Q2250" s="14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58" hidden="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2">
        <f t="shared" si="141"/>
        <v>32.82</v>
      </c>
      <c r="Q2251" s="14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72.5" hidden="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2">
        <f t="shared" si="141"/>
        <v>426.93</v>
      </c>
      <c r="Q2252" s="14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72.5" hidden="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2">
        <f t="shared" si="141"/>
        <v>23.81</v>
      </c>
      <c r="Q2253" s="14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72.5" hidden="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2">
        <f t="shared" si="141"/>
        <v>98.41</v>
      </c>
      <c r="Q2254" s="14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72.5" hidden="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2">
        <f t="shared" si="141"/>
        <v>107.32</v>
      </c>
      <c r="Q2255" s="14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58" hidden="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2">
        <f t="shared" si="141"/>
        <v>11.67</v>
      </c>
      <c r="Q2256" s="14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43.5" hidden="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2">
        <f t="shared" si="141"/>
        <v>41.78</v>
      </c>
      <c r="Q2257" s="14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72.5" hidden="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2">
        <f t="shared" si="141"/>
        <v>21.38</v>
      </c>
      <c r="Q2258" s="14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87" hidden="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2">
        <f t="shared" si="141"/>
        <v>94.1</v>
      </c>
      <c r="Q2259" s="14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43.5" hidden="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2">
        <f t="shared" si="141"/>
        <v>15.72</v>
      </c>
      <c r="Q2260" s="14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72.5" hidden="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2">
        <f t="shared" si="141"/>
        <v>90.64</v>
      </c>
      <c r="Q2261" s="14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72.5" hidden="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2">
        <f t="shared" si="141"/>
        <v>97.3</v>
      </c>
      <c r="Q2262" s="14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72.5" hidden="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2">
        <f t="shared" si="141"/>
        <v>37.119999999999997</v>
      </c>
      <c r="Q2263" s="14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58" hidden="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2">
        <f t="shared" si="141"/>
        <v>28.1</v>
      </c>
      <c r="Q2264" s="14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72.5" hidden="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2">
        <f t="shared" si="141"/>
        <v>144.43</v>
      </c>
      <c r="Q2265" s="14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72.5" hidden="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2">
        <f t="shared" si="141"/>
        <v>24.27</v>
      </c>
      <c r="Q2266" s="14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72.5" hidden="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2">
        <f t="shared" si="141"/>
        <v>35.119999999999997</v>
      </c>
      <c r="Q2267" s="14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58" hidden="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2">
        <f t="shared" si="141"/>
        <v>24.76</v>
      </c>
      <c r="Q2268" s="14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87" hidden="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2">
        <f t="shared" si="141"/>
        <v>188.38</v>
      </c>
      <c r="Q2269" s="14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72.5" hidden="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2">
        <f t="shared" si="141"/>
        <v>148.08000000000001</v>
      </c>
      <c r="Q2270" s="14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72.5" hidden="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2">
        <f t="shared" si="141"/>
        <v>49.93</v>
      </c>
      <c r="Q2271" s="14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72.5" hidden="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2">
        <f t="shared" si="141"/>
        <v>107.82</v>
      </c>
      <c r="Q2272" s="14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72.5" hidden="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2">
        <f t="shared" si="141"/>
        <v>42.63</v>
      </c>
      <c r="Q2273" s="14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58" hidden="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2">
        <f t="shared" si="141"/>
        <v>14.37</v>
      </c>
      <c r="Q2274" s="14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72.5" hidden="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2">
        <f t="shared" si="141"/>
        <v>37.479999999999997</v>
      </c>
      <c r="Q2275" s="14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87" hidden="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2">
        <f t="shared" si="141"/>
        <v>30.2</v>
      </c>
      <c r="Q2276" s="14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72.5" hidden="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2">
        <f t="shared" si="141"/>
        <v>33.549999999999997</v>
      </c>
      <c r="Q2277" s="14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87" hidden="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2">
        <f t="shared" si="141"/>
        <v>64.75</v>
      </c>
      <c r="Q2278" s="14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72.5" hidden="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2">
        <f t="shared" si="141"/>
        <v>57.93</v>
      </c>
      <c r="Q2279" s="14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58" hidden="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2">
        <f t="shared" si="141"/>
        <v>53.08</v>
      </c>
      <c r="Q2280" s="14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72.5" hidden="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2">
        <f t="shared" si="141"/>
        <v>48.06</v>
      </c>
      <c r="Q2281" s="14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72.5" hidden="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2">
        <f t="shared" si="141"/>
        <v>82.4</v>
      </c>
      <c r="Q2282" s="14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72.5" hidden="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2">
        <f t="shared" si="141"/>
        <v>50.45</v>
      </c>
      <c r="Q2283" s="14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58" hidden="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2">
        <f t="shared" si="141"/>
        <v>115.83</v>
      </c>
      <c r="Q2284" s="14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72.5" hidden="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2">
        <f t="shared" si="141"/>
        <v>63.03</v>
      </c>
      <c r="Q2285" s="14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29" hidden="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2">
        <f t="shared" si="141"/>
        <v>108.02</v>
      </c>
      <c r="Q2286" s="14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72.5" hidden="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2">
        <f t="shared" si="141"/>
        <v>46.09</v>
      </c>
      <c r="Q2287" s="14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72.5" hidden="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2">
        <f t="shared" si="141"/>
        <v>107.21</v>
      </c>
      <c r="Q2288" s="14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58" hidden="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2">
        <f t="shared" si="141"/>
        <v>50.93</v>
      </c>
      <c r="Q2289" s="14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72.5" hidden="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2">
        <f t="shared" si="141"/>
        <v>40.04</v>
      </c>
      <c r="Q2290" s="14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72.5" hidden="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2">
        <f t="shared" si="141"/>
        <v>64.44</v>
      </c>
      <c r="Q2291" s="14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72.5" hidden="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2">
        <f t="shared" si="141"/>
        <v>53.83</v>
      </c>
      <c r="Q2292" s="14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72.5" hidden="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2">
        <f t="shared" si="141"/>
        <v>100.47</v>
      </c>
      <c r="Q2293" s="14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72.5" hidden="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2">
        <f t="shared" si="141"/>
        <v>46.63</v>
      </c>
      <c r="Q2294" s="14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43.5" hidden="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2">
        <f t="shared" si="141"/>
        <v>34.07</v>
      </c>
      <c r="Q2295" s="14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72.5" hidden="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2">
        <f t="shared" si="141"/>
        <v>65.209999999999994</v>
      </c>
      <c r="Q2296" s="14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72.5" hidden="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2">
        <f t="shared" si="141"/>
        <v>44.21</v>
      </c>
      <c r="Q2297" s="14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72.5" hidden="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2">
        <f t="shared" si="141"/>
        <v>71.97</v>
      </c>
      <c r="Q2298" s="14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43.5" hidden="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2">
        <f t="shared" si="141"/>
        <v>52.95</v>
      </c>
      <c r="Q2299" s="14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58" hidden="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2">
        <f t="shared" si="141"/>
        <v>109.45</v>
      </c>
      <c r="Q2300" s="14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58" hidden="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2">
        <f t="shared" si="141"/>
        <v>75.040000000000006</v>
      </c>
      <c r="Q2301" s="14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72.5" hidden="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2">
        <f t="shared" si="141"/>
        <v>115.71</v>
      </c>
      <c r="Q2302" s="14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43.5" hidden="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2">
        <f t="shared" si="141"/>
        <v>31.66</v>
      </c>
      <c r="Q2303" s="14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72.5" hidden="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2">
        <f t="shared" si="141"/>
        <v>46.18</v>
      </c>
      <c r="Q2304" s="14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72.5" hidden="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2">
        <f t="shared" si="141"/>
        <v>68.48</v>
      </c>
      <c r="Q2305" s="14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58" hidden="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2">
        <f t="shared" si="141"/>
        <v>53.47</v>
      </c>
      <c r="Q2306" s="14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72.5" hidden="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2">
        <f t="shared" ref="P2307:P2370" si="145">IFERROR(ROUND(E2307/L2307,2),0)</f>
        <v>109.11</v>
      </c>
      <c r="Q2307" s="14" t="s">
        <v>8323</v>
      </c>
      <c r="R2307" t="s">
        <v>8327</v>
      </c>
      <c r="S2307" s="18">
        <f t="shared" ref="S2307:S2370" si="146">(((J2307/60)/60)/24+DATE(1970,1,1))</f>
        <v>41834.695277777777</v>
      </c>
      <c r="T2307" s="18">
        <f t="shared" ref="T2307:T2370" si="147">(((I2307/60)/60/24)+DATE(1970,1,1))</f>
        <v>41859.75</v>
      </c>
    </row>
    <row r="2308" spans="1:20" ht="72.5" hidden="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2">
        <f t="shared" si="145"/>
        <v>51.19</v>
      </c>
      <c r="Q2308" s="14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72.5" hidden="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2">
        <f t="shared" si="145"/>
        <v>27.94</v>
      </c>
      <c r="Q2309" s="14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72.5" hidden="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2">
        <f t="shared" si="145"/>
        <v>82.5</v>
      </c>
      <c r="Q2310" s="14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72.5" hidden="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2">
        <f t="shared" si="145"/>
        <v>59.82</v>
      </c>
      <c r="Q2311" s="14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72.5" hidden="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2">
        <f t="shared" si="145"/>
        <v>64.819999999999993</v>
      </c>
      <c r="Q2312" s="14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72.5" hidden="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2">
        <f t="shared" si="145"/>
        <v>90.1</v>
      </c>
      <c r="Q2313" s="14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58" hidden="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2">
        <f t="shared" si="145"/>
        <v>40.96</v>
      </c>
      <c r="Q2314" s="14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43.5" hidden="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2">
        <f t="shared" si="145"/>
        <v>56</v>
      </c>
      <c r="Q2315" s="14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72.5" hidden="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2">
        <f t="shared" si="145"/>
        <v>37.67</v>
      </c>
      <c r="Q2316" s="14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58" hidden="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2">
        <f t="shared" si="145"/>
        <v>40.08</v>
      </c>
      <c r="Q2317" s="14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87" hidden="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2">
        <f t="shared" si="145"/>
        <v>78.03</v>
      </c>
      <c r="Q2318" s="14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72.5" hidden="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2">
        <f t="shared" si="145"/>
        <v>18.91</v>
      </c>
      <c r="Q2319" s="14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87" hidden="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2">
        <f t="shared" si="145"/>
        <v>37.130000000000003</v>
      </c>
      <c r="Q2320" s="14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72.5" hidden="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2">
        <f t="shared" si="145"/>
        <v>41.96</v>
      </c>
      <c r="Q2321" s="14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72.5" hidden="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2">
        <f t="shared" si="145"/>
        <v>61.04</v>
      </c>
      <c r="Q2322" s="14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72.5" hidden="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2">
        <f t="shared" si="145"/>
        <v>64.53</v>
      </c>
      <c r="Q2323" s="14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72.5" hidden="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2">
        <f t="shared" si="145"/>
        <v>21.25</v>
      </c>
      <c r="Q2324" s="14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58" hidden="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2">
        <f t="shared" si="145"/>
        <v>30</v>
      </c>
      <c r="Q2325" s="14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58" hidden="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2">
        <f t="shared" si="145"/>
        <v>25.49</v>
      </c>
      <c r="Q2326" s="14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72.5" hidden="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2">
        <f t="shared" si="145"/>
        <v>11.43</v>
      </c>
      <c r="Q2327" s="14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72.5" hidden="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2">
        <f t="shared" si="145"/>
        <v>108</v>
      </c>
      <c r="Q2328" s="14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58" hidden="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2">
        <f t="shared" si="145"/>
        <v>54.88</v>
      </c>
      <c r="Q2329" s="14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101.5" hidden="1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2">
        <f t="shared" si="145"/>
        <v>47.38</v>
      </c>
      <c r="Q2330" s="14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72.5" hidden="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2">
        <f t="shared" si="145"/>
        <v>211.84</v>
      </c>
      <c r="Q2331" s="14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72.5" hidden="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2">
        <f t="shared" si="145"/>
        <v>219.93</v>
      </c>
      <c r="Q2332" s="14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58" hidden="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2">
        <f t="shared" si="145"/>
        <v>40.799999999999997</v>
      </c>
      <c r="Q2333" s="14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87" hidden="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2">
        <f t="shared" si="145"/>
        <v>75.5</v>
      </c>
      <c r="Q2334" s="14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72.5" hidden="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2">
        <f t="shared" si="145"/>
        <v>13.54</v>
      </c>
      <c r="Q2335" s="14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58" hidden="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2">
        <f t="shared" si="145"/>
        <v>60.87</v>
      </c>
      <c r="Q2336" s="14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72.5" hidden="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2">
        <f t="shared" si="145"/>
        <v>115.69</v>
      </c>
      <c r="Q2337" s="14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72.5" hidden="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2">
        <f t="shared" si="145"/>
        <v>48.1</v>
      </c>
      <c r="Q2338" s="14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3.5" hidden="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2">
        <f t="shared" si="145"/>
        <v>74.180000000000007</v>
      </c>
      <c r="Q2339" s="14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72.5" hidden="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2">
        <f t="shared" si="145"/>
        <v>123.35</v>
      </c>
      <c r="Q2340" s="14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87" hidden="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2">
        <f t="shared" si="145"/>
        <v>66.62</v>
      </c>
      <c r="Q2341" s="14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72.5" hidden="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2">
        <f t="shared" si="145"/>
        <v>104.99</v>
      </c>
      <c r="Q2342" s="14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58" hidden="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2">
        <f t="shared" si="145"/>
        <v>0</v>
      </c>
      <c r="Q2343" s="14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72.5" hidden="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2">
        <f t="shared" si="145"/>
        <v>0</v>
      </c>
      <c r="Q2344" s="14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87" hidden="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2">
        <f t="shared" si="145"/>
        <v>300</v>
      </c>
      <c r="Q2345" s="14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87" hidden="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2">
        <f t="shared" si="145"/>
        <v>1</v>
      </c>
      <c r="Q2346" s="14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72.5" hidden="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2">
        <f t="shared" si="145"/>
        <v>0</v>
      </c>
      <c r="Q2347" s="14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72.5" hidden="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2">
        <f t="shared" si="145"/>
        <v>13</v>
      </c>
      <c r="Q2348" s="14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58" hidden="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2">
        <f t="shared" si="145"/>
        <v>15</v>
      </c>
      <c r="Q2349" s="14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72.5" hidden="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2">
        <f t="shared" si="145"/>
        <v>54</v>
      </c>
      <c r="Q2350" s="14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72.5" hidden="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2">
        <f t="shared" si="145"/>
        <v>0</v>
      </c>
      <c r="Q2351" s="14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58" hidden="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2">
        <f t="shared" si="145"/>
        <v>0</v>
      </c>
      <c r="Q2352" s="14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29" hidden="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2">
        <f t="shared" si="145"/>
        <v>15.43</v>
      </c>
      <c r="Q2353" s="14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72.5" hidden="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2">
        <f t="shared" si="145"/>
        <v>0</v>
      </c>
      <c r="Q2354" s="14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72.5" hidden="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2">
        <f t="shared" si="145"/>
        <v>0</v>
      </c>
      <c r="Q2355" s="14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58" hidden="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2">
        <f t="shared" si="145"/>
        <v>25</v>
      </c>
      <c r="Q2356" s="14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72.5" hidden="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2">
        <f t="shared" si="145"/>
        <v>27.5</v>
      </c>
      <c r="Q2357" s="14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43.5" hidden="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2">
        <f t="shared" si="145"/>
        <v>0</v>
      </c>
      <c r="Q2358" s="14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58" hidden="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2">
        <f t="shared" si="145"/>
        <v>0</v>
      </c>
      <c r="Q2359" s="14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58" hidden="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2">
        <f t="shared" si="145"/>
        <v>0</v>
      </c>
      <c r="Q2360" s="14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72.5" hidden="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2">
        <f t="shared" si="145"/>
        <v>367</v>
      </c>
      <c r="Q2361" s="14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72.5" hidden="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2">
        <f t="shared" si="145"/>
        <v>2</v>
      </c>
      <c r="Q2362" s="14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87" hidden="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2">
        <f t="shared" si="145"/>
        <v>0</v>
      </c>
      <c r="Q2363" s="14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58" hidden="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2">
        <f t="shared" si="145"/>
        <v>60</v>
      </c>
      <c r="Q2364" s="14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87" hidden="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2">
        <f t="shared" si="145"/>
        <v>0</v>
      </c>
      <c r="Q2365" s="14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58" hidden="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2">
        <f t="shared" si="145"/>
        <v>0</v>
      </c>
      <c r="Q2366" s="14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72.5" hidden="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2">
        <f t="shared" si="145"/>
        <v>0</v>
      </c>
      <c r="Q2367" s="14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72.5" hidden="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2">
        <f t="shared" si="145"/>
        <v>97.41</v>
      </c>
      <c r="Q2368" s="14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72.5" hidden="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2">
        <f t="shared" si="145"/>
        <v>47.86</v>
      </c>
      <c r="Q2369" s="14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72.5" hidden="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2">
        <f t="shared" si="145"/>
        <v>50</v>
      </c>
      <c r="Q2370" s="14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87" hidden="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2">
        <f t="shared" ref="P2371:P2434" si="149">IFERROR(ROUND(E2371/L2371,2),0)</f>
        <v>0</v>
      </c>
      <c r="Q2371" s="14" t="s">
        <v>8317</v>
      </c>
      <c r="R2371" t="s">
        <v>8318</v>
      </c>
      <c r="S2371" s="18">
        <f t="shared" ref="S2371:S2434" si="150">(((J2371/60)/60)/24+DATE(1970,1,1))</f>
        <v>42380.812627314815</v>
      </c>
      <c r="T2371" s="18">
        <f t="shared" ref="T2371:T2434" si="151">(((I2371/60)/60/24)+DATE(1970,1,1))</f>
        <v>42410.812627314815</v>
      </c>
    </row>
    <row r="2372" spans="1:20" ht="72.5" hidden="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2">
        <f t="shared" si="149"/>
        <v>20.5</v>
      </c>
      <c r="Q2372" s="14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72.5" hidden="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2">
        <f t="shared" si="149"/>
        <v>0</v>
      </c>
      <c r="Q2373" s="14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72.5" hidden="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2">
        <f t="shared" si="149"/>
        <v>30</v>
      </c>
      <c r="Q2374" s="14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43.5" hidden="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2">
        <f t="shared" si="149"/>
        <v>50</v>
      </c>
      <c r="Q2375" s="14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72.5" hidden="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2">
        <f t="shared" si="149"/>
        <v>10</v>
      </c>
      <c r="Q2376" s="14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72.5" hidden="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2">
        <f t="shared" si="149"/>
        <v>0</v>
      </c>
      <c r="Q2377" s="14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58" hidden="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2">
        <f t="shared" si="149"/>
        <v>81.58</v>
      </c>
      <c r="Q2378" s="14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72.5" hidden="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2">
        <f t="shared" si="149"/>
        <v>0</v>
      </c>
      <c r="Q2379" s="14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58" hidden="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2">
        <f t="shared" si="149"/>
        <v>0</v>
      </c>
      <c r="Q2380" s="14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58" hidden="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2">
        <f t="shared" si="149"/>
        <v>0</v>
      </c>
      <c r="Q2381" s="14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72.5" hidden="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2">
        <f t="shared" si="149"/>
        <v>18.329999999999998</v>
      </c>
      <c r="Q2382" s="14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58" hidden="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2">
        <f t="shared" si="149"/>
        <v>224.43</v>
      </c>
      <c r="Q2383" s="14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72.5" hidden="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2">
        <f t="shared" si="149"/>
        <v>37.5</v>
      </c>
      <c r="Q2384" s="14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72.5" hidden="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2">
        <f t="shared" si="149"/>
        <v>145</v>
      </c>
      <c r="Q2385" s="14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72.5" hidden="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2">
        <f t="shared" si="149"/>
        <v>1</v>
      </c>
      <c r="Q2386" s="14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72.5" hidden="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2">
        <f t="shared" si="149"/>
        <v>112.57</v>
      </c>
      <c r="Q2387" s="14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58" hidden="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2">
        <f t="shared" si="149"/>
        <v>0</v>
      </c>
      <c r="Q2388" s="14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72.5" hidden="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2">
        <f t="shared" si="149"/>
        <v>342</v>
      </c>
      <c r="Q2389" s="14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72.5" hidden="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2">
        <f t="shared" si="149"/>
        <v>57.88</v>
      </c>
      <c r="Q2390" s="14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72.5" hidden="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2">
        <f t="shared" si="149"/>
        <v>30</v>
      </c>
      <c r="Q2391" s="14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72.5" hidden="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2">
        <f t="shared" si="149"/>
        <v>0</v>
      </c>
      <c r="Q2392" s="14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43.5" hidden="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2">
        <f t="shared" si="149"/>
        <v>25</v>
      </c>
      <c r="Q2393" s="14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72.5" hidden="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2">
        <f t="shared" si="149"/>
        <v>0</v>
      </c>
      <c r="Q2394" s="14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72.5" hidden="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2">
        <f t="shared" si="149"/>
        <v>50</v>
      </c>
      <c r="Q2395" s="14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72.5" hidden="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2">
        <f t="shared" si="149"/>
        <v>1.5</v>
      </c>
      <c r="Q2396" s="14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72.5" hidden="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2">
        <f t="shared" si="149"/>
        <v>0</v>
      </c>
      <c r="Q2397" s="14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72.5" hidden="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2">
        <f t="shared" si="149"/>
        <v>10</v>
      </c>
      <c r="Q2398" s="14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72.5" hidden="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2">
        <f t="shared" si="149"/>
        <v>0</v>
      </c>
      <c r="Q2399" s="14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72.5" hidden="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2">
        <f t="shared" si="149"/>
        <v>0</v>
      </c>
      <c r="Q2400" s="14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72.5" hidden="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2">
        <f t="shared" si="149"/>
        <v>0</v>
      </c>
      <c r="Q2401" s="14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72.5" hidden="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2">
        <f t="shared" si="149"/>
        <v>0</v>
      </c>
      <c r="Q2402" s="14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72.5" hidden="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2">
        <f t="shared" si="149"/>
        <v>22.33</v>
      </c>
      <c r="Q2403" s="14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29" hidden="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2">
        <f t="shared" si="149"/>
        <v>52</v>
      </c>
      <c r="Q2404" s="14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72.5" hidden="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2">
        <f t="shared" si="149"/>
        <v>16.829999999999998</v>
      </c>
      <c r="Q2405" s="14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72.5" hidden="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2">
        <f t="shared" si="149"/>
        <v>0</v>
      </c>
      <c r="Q2406" s="14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58" hidden="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2">
        <f t="shared" si="149"/>
        <v>56.3</v>
      </c>
      <c r="Q2407" s="14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72.5" hidden="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2">
        <f t="shared" si="149"/>
        <v>84.06</v>
      </c>
      <c r="Q2408" s="14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87" hidden="1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2">
        <f t="shared" si="149"/>
        <v>168.39</v>
      </c>
      <c r="Q2409" s="14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58" hidden="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2">
        <f t="shared" si="149"/>
        <v>15</v>
      </c>
      <c r="Q2410" s="14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58" hidden="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2">
        <f t="shared" si="149"/>
        <v>76.67</v>
      </c>
      <c r="Q2411" s="14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72.5" hidden="1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2">
        <f t="shared" si="149"/>
        <v>0</v>
      </c>
      <c r="Q2412" s="14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72.5" hidden="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2">
        <f t="shared" si="149"/>
        <v>50.33</v>
      </c>
      <c r="Q2413" s="14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72.5" hidden="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2">
        <f t="shared" si="149"/>
        <v>0</v>
      </c>
      <c r="Q2414" s="14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72.5" hidden="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2">
        <f t="shared" si="149"/>
        <v>8.33</v>
      </c>
      <c r="Q2415" s="14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72.5" hidden="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2">
        <f t="shared" si="149"/>
        <v>35.380000000000003</v>
      </c>
      <c r="Q2416" s="14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58" hidden="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2">
        <f t="shared" si="149"/>
        <v>55.83</v>
      </c>
      <c r="Q2417" s="14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72.5" hidden="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2">
        <f t="shared" si="149"/>
        <v>5</v>
      </c>
      <c r="Q2418" s="14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72.5" hidden="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2">
        <f t="shared" si="149"/>
        <v>0</v>
      </c>
      <c r="Q2419" s="14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29" hidden="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2">
        <f t="shared" si="149"/>
        <v>1</v>
      </c>
      <c r="Q2420" s="14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87" hidden="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2">
        <f t="shared" si="149"/>
        <v>0</v>
      </c>
      <c r="Q2421" s="14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72.5" hidden="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2">
        <f t="shared" si="149"/>
        <v>69.47</v>
      </c>
      <c r="Q2422" s="14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29" hidden="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2">
        <f t="shared" si="149"/>
        <v>1</v>
      </c>
      <c r="Q2423" s="14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43.5" hidden="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2">
        <f t="shared" si="149"/>
        <v>1</v>
      </c>
      <c r="Q2424" s="14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58" hidden="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2">
        <f t="shared" si="149"/>
        <v>8</v>
      </c>
      <c r="Q2425" s="14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43.5" hidden="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2">
        <f t="shared" si="149"/>
        <v>34.44</v>
      </c>
      <c r="Q2426" s="14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72.5" hidden="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2">
        <f t="shared" si="149"/>
        <v>1</v>
      </c>
      <c r="Q2427" s="14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72.5" hidden="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2">
        <f t="shared" si="149"/>
        <v>0</v>
      </c>
      <c r="Q2428" s="14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43.5" hidden="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2">
        <f t="shared" si="149"/>
        <v>1</v>
      </c>
      <c r="Q2429" s="14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3.5" hidden="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2">
        <f t="shared" si="149"/>
        <v>1</v>
      </c>
      <c r="Q2430" s="14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72.5" hidden="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2">
        <f t="shared" si="149"/>
        <v>501.25</v>
      </c>
      <c r="Q2431" s="14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72.5" hidden="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2">
        <f t="shared" si="149"/>
        <v>10.5</v>
      </c>
      <c r="Q2432" s="14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43.5" hidden="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2">
        <f t="shared" si="149"/>
        <v>1</v>
      </c>
      <c r="Q2433" s="14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58" hidden="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2">
        <f t="shared" si="149"/>
        <v>1</v>
      </c>
      <c r="Q2434" s="14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72.5" hidden="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2">
        <f t="shared" ref="P2435:P2498" si="153">IFERROR(ROUND(E2435/L2435,2),0)</f>
        <v>0</v>
      </c>
      <c r="Q2435" s="14" t="s">
        <v>8334</v>
      </c>
      <c r="R2435" t="s">
        <v>8335</v>
      </c>
      <c r="S2435" s="18">
        <f t="shared" ref="S2435:S2498" si="154">(((J2435/60)/60)/24+DATE(1970,1,1))</f>
        <v>42397.89980324074</v>
      </c>
      <c r="T2435" s="18">
        <f t="shared" ref="T2435:T2498" si="155">(((I2435/60)/60/24)+DATE(1970,1,1))</f>
        <v>42427.89980324074</v>
      </c>
    </row>
    <row r="2436" spans="1:20" ht="72.5" hidden="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2">
        <f t="shared" si="153"/>
        <v>13</v>
      </c>
      <c r="Q2436" s="14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72.5" hidden="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2">
        <f t="shared" si="153"/>
        <v>306</v>
      </c>
      <c r="Q2437" s="14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87" hidden="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2">
        <f t="shared" si="153"/>
        <v>22.5</v>
      </c>
      <c r="Q2438" s="14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72.5" hidden="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2">
        <f t="shared" si="153"/>
        <v>0</v>
      </c>
      <c r="Q2439" s="14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72.5" hidden="1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2">
        <f t="shared" si="153"/>
        <v>50</v>
      </c>
      <c r="Q2440" s="14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87" hidden="1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2">
        <f t="shared" si="153"/>
        <v>0</v>
      </c>
      <c r="Q2441" s="14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43.5" hidden="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2">
        <f t="shared" si="153"/>
        <v>5</v>
      </c>
      <c r="Q2442" s="14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29" hidden="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2">
        <f t="shared" si="153"/>
        <v>74.23</v>
      </c>
      <c r="Q2443" s="14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58" hidden="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2">
        <f t="shared" si="153"/>
        <v>81.25</v>
      </c>
      <c r="Q2444" s="14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87" hidden="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2">
        <f t="shared" si="153"/>
        <v>130.22999999999999</v>
      </c>
      <c r="Q2445" s="14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72.5" hidden="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2">
        <f t="shared" si="153"/>
        <v>53.41</v>
      </c>
      <c r="Q2446" s="14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72.5" hidden="1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2">
        <f t="shared" si="153"/>
        <v>75.13</v>
      </c>
      <c r="Q2447" s="14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87" hidden="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2">
        <f t="shared" si="153"/>
        <v>75.67</v>
      </c>
      <c r="Q2448" s="14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72.5" hidden="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2">
        <f t="shared" si="153"/>
        <v>31.69</v>
      </c>
      <c r="Q2449" s="14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87" hidden="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2">
        <f t="shared" si="153"/>
        <v>47.78</v>
      </c>
      <c r="Q2450" s="14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72.5" hidden="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2">
        <f t="shared" si="153"/>
        <v>90</v>
      </c>
      <c r="Q2451" s="14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72.5" hidden="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2">
        <f t="shared" si="153"/>
        <v>149.31</v>
      </c>
      <c r="Q2452" s="14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72.5" hidden="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2">
        <f t="shared" si="153"/>
        <v>62.07</v>
      </c>
      <c r="Q2453" s="14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72.5" hidden="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2">
        <f t="shared" si="153"/>
        <v>53.4</v>
      </c>
      <c r="Q2454" s="14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72.5" hidden="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2">
        <f t="shared" si="153"/>
        <v>69.27</v>
      </c>
      <c r="Q2455" s="14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72.5" hidden="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2">
        <f t="shared" si="153"/>
        <v>271.51</v>
      </c>
      <c r="Q2456" s="14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58" hidden="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2">
        <f t="shared" si="153"/>
        <v>34.130000000000003</v>
      </c>
      <c r="Q2457" s="14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72.5" hidden="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2">
        <f t="shared" si="153"/>
        <v>40.49</v>
      </c>
      <c r="Q2458" s="14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58" hidden="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2">
        <f t="shared" si="153"/>
        <v>189.76</v>
      </c>
      <c r="Q2459" s="14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87" hidden="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2">
        <f t="shared" si="153"/>
        <v>68.86</v>
      </c>
      <c r="Q2460" s="14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87" hidden="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2">
        <f t="shared" si="153"/>
        <v>108.78</v>
      </c>
      <c r="Q2461" s="14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72.5" hidden="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2">
        <f t="shared" si="153"/>
        <v>125.99</v>
      </c>
      <c r="Q2462" s="14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72.5" hidden="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2">
        <f t="shared" si="153"/>
        <v>90.52</v>
      </c>
      <c r="Q2463" s="14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72.5" hidden="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2">
        <f t="shared" si="153"/>
        <v>28.88</v>
      </c>
      <c r="Q2464" s="14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29" hidden="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2">
        <f t="shared" si="153"/>
        <v>31</v>
      </c>
      <c r="Q2465" s="14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72.5" hidden="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2">
        <f t="shared" si="153"/>
        <v>51.67</v>
      </c>
      <c r="Q2466" s="14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58" hidden="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2">
        <f t="shared" si="153"/>
        <v>26.27</v>
      </c>
      <c r="Q2467" s="14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72.5" hidden="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2">
        <f t="shared" si="153"/>
        <v>48.08</v>
      </c>
      <c r="Q2468" s="14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58" hidden="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2">
        <f t="shared" si="153"/>
        <v>27.56</v>
      </c>
      <c r="Q2469" s="14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58" hidden="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2">
        <f t="shared" si="153"/>
        <v>36.97</v>
      </c>
      <c r="Q2470" s="14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72.5" hidden="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2">
        <f t="shared" si="153"/>
        <v>29.02</v>
      </c>
      <c r="Q2471" s="14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58" hidden="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2">
        <f t="shared" si="153"/>
        <v>28.66</v>
      </c>
      <c r="Q2472" s="14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72.5" hidden="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2">
        <f t="shared" si="153"/>
        <v>37.65</v>
      </c>
      <c r="Q2473" s="14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87" hidden="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2">
        <f t="shared" si="153"/>
        <v>97.9</v>
      </c>
      <c r="Q2474" s="14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72.5" hidden="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2">
        <f t="shared" si="153"/>
        <v>42.55</v>
      </c>
      <c r="Q2475" s="14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87" hidden="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2">
        <f t="shared" si="153"/>
        <v>131.58000000000001</v>
      </c>
      <c r="Q2476" s="14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58" hidden="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2">
        <f t="shared" si="153"/>
        <v>32.32</v>
      </c>
      <c r="Q2477" s="14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72.5" hidden="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2">
        <f t="shared" si="153"/>
        <v>61.1</v>
      </c>
      <c r="Q2478" s="14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43.5" hidden="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2">
        <f t="shared" si="153"/>
        <v>31.34</v>
      </c>
      <c r="Q2479" s="14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72.5" hidden="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2">
        <f t="shared" si="153"/>
        <v>129.11000000000001</v>
      </c>
      <c r="Q2480" s="14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3.5" hidden="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2">
        <f t="shared" si="153"/>
        <v>25.02</v>
      </c>
      <c r="Q2481" s="14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72.5" hidden="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2">
        <f t="shared" si="153"/>
        <v>250</v>
      </c>
      <c r="Q2482" s="14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72.5" hidden="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2">
        <f t="shared" si="153"/>
        <v>47.54</v>
      </c>
      <c r="Q2483" s="14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72.5" hidden="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2">
        <f t="shared" si="153"/>
        <v>40.04</v>
      </c>
      <c r="Q2484" s="14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58" hidden="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2">
        <f t="shared" si="153"/>
        <v>65.84</v>
      </c>
      <c r="Q2485" s="14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87" hidden="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2">
        <f t="shared" si="153"/>
        <v>46.4</v>
      </c>
      <c r="Q2486" s="14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72.5" hidden="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2">
        <f t="shared" si="153"/>
        <v>50.37</v>
      </c>
      <c r="Q2487" s="14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87" hidden="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2">
        <f t="shared" si="153"/>
        <v>26.57</v>
      </c>
      <c r="Q2488" s="14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58" hidden="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2">
        <f t="shared" si="153"/>
        <v>39.49</v>
      </c>
      <c r="Q2489" s="14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87" hidden="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2">
        <f t="shared" si="153"/>
        <v>49.25</v>
      </c>
      <c r="Q2490" s="14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72.5" hidden="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2">
        <f t="shared" si="153"/>
        <v>62.38</v>
      </c>
      <c r="Q2491" s="14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72.5" hidden="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2">
        <f t="shared" si="153"/>
        <v>37.94</v>
      </c>
      <c r="Q2492" s="14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72.5" hidden="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2">
        <f t="shared" si="153"/>
        <v>51.6</v>
      </c>
      <c r="Q2493" s="14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43.5" hidden="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2">
        <f t="shared" si="153"/>
        <v>27.78</v>
      </c>
      <c r="Q2494" s="14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72.5" hidden="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2">
        <f t="shared" si="153"/>
        <v>99.38</v>
      </c>
      <c r="Q2495" s="14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72.5" hidden="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2">
        <f t="shared" si="153"/>
        <v>38.85</v>
      </c>
      <c r="Q2496" s="14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72.5" hidden="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2">
        <f t="shared" si="153"/>
        <v>45.55</v>
      </c>
      <c r="Q2497" s="14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43.5" hidden="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2">
        <f t="shared" si="153"/>
        <v>600</v>
      </c>
      <c r="Q2498" s="14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72.5" hidden="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2">
        <f t="shared" ref="P2499:P2562" si="157">IFERROR(ROUND(E2499/L2499,2),0)</f>
        <v>80.55</v>
      </c>
      <c r="Q2499" s="14" t="s">
        <v>8323</v>
      </c>
      <c r="R2499" t="s">
        <v>8327</v>
      </c>
      <c r="S2499" s="18">
        <f t="shared" ref="S2499:S2562" si="158">(((J2499/60)/60)/24+DATE(1970,1,1))</f>
        <v>40730.878912037035</v>
      </c>
      <c r="T2499" s="18">
        <f t="shared" ref="T2499:T2562" si="159">(((I2499/60)/60/24)+DATE(1970,1,1))</f>
        <v>40760.878912037035</v>
      </c>
    </row>
    <row r="2500" spans="1:20" ht="72.5" hidden="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2">
        <f t="shared" si="157"/>
        <v>52.8</v>
      </c>
      <c r="Q2500" s="14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72.5" hidden="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2">
        <f t="shared" si="157"/>
        <v>47.68</v>
      </c>
      <c r="Q2501" s="14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72.5" hidden="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2">
        <f t="shared" si="157"/>
        <v>23.45</v>
      </c>
      <c r="Q2502" s="14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72.5" hidden="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2">
        <f t="shared" si="157"/>
        <v>40.14</v>
      </c>
      <c r="Q2503" s="14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72.5" hidden="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2">
        <f t="shared" si="157"/>
        <v>17.2</v>
      </c>
      <c r="Q2504" s="14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72.5" hidden="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2">
        <f t="shared" si="157"/>
        <v>0</v>
      </c>
      <c r="Q2505" s="14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3.5" hidden="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2">
        <f t="shared" si="157"/>
        <v>0</v>
      </c>
      <c r="Q2506" s="14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87" hidden="1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2">
        <f t="shared" si="157"/>
        <v>0</v>
      </c>
      <c r="Q2507" s="14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72.5" hidden="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2">
        <f t="shared" si="157"/>
        <v>15</v>
      </c>
      <c r="Q2508" s="14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29" hidden="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2">
        <f t="shared" si="157"/>
        <v>0</v>
      </c>
      <c r="Q2509" s="14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72.5" hidden="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2">
        <f t="shared" si="157"/>
        <v>0</v>
      </c>
      <c r="Q2510" s="14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72.5" hidden="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2">
        <f t="shared" si="157"/>
        <v>35.71</v>
      </c>
      <c r="Q2511" s="14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72.5" hidden="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2">
        <f t="shared" si="157"/>
        <v>37.5</v>
      </c>
      <c r="Q2512" s="14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72.5" hidden="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2">
        <f t="shared" si="157"/>
        <v>0</v>
      </c>
      <c r="Q2513" s="14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58" hidden="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2">
        <f t="shared" si="157"/>
        <v>0</v>
      </c>
      <c r="Q2514" s="14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87" hidden="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2">
        <f t="shared" si="157"/>
        <v>0</v>
      </c>
      <c r="Q2515" s="14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87" hidden="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2">
        <f t="shared" si="157"/>
        <v>52.5</v>
      </c>
      <c r="Q2516" s="14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72.5" hidden="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2">
        <f t="shared" si="157"/>
        <v>77.5</v>
      </c>
      <c r="Q2517" s="14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72.5" hidden="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2">
        <f t="shared" si="157"/>
        <v>0</v>
      </c>
      <c r="Q2518" s="14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72.5" hidden="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2">
        <f t="shared" si="157"/>
        <v>53.55</v>
      </c>
      <c r="Q2519" s="14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72.5" hidden="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2">
        <f t="shared" si="157"/>
        <v>0</v>
      </c>
      <c r="Q2520" s="14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58" hidden="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2">
        <f t="shared" si="157"/>
        <v>16.25</v>
      </c>
      <c r="Q2521" s="14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72.5" hidden="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2">
        <f t="shared" si="157"/>
        <v>0</v>
      </c>
      <c r="Q2522" s="14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72.5" hidden="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2">
        <f t="shared" si="157"/>
        <v>103.68</v>
      </c>
      <c r="Q2523" s="14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87" hidden="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2">
        <f t="shared" si="157"/>
        <v>185.19</v>
      </c>
      <c r="Q2524" s="14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72.5" hidden="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2">
        <f t="shared" si="157"/>
        <v>54.15</v>
      </c>
      <c r="Q2525" s="14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58" hidden="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2">
        <f t="shared" si="157"/>
        <v>177.21</v>
      </c>
      <c r="Q2526" s="14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58" hidden="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2">
        <f t="shared" si="157"/>
        <v>100.33</v>
      </c>
      <c r="Q2527" s="14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72.5" hidden="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2">
        <f t="shared" si="157"/>
        <v>136.91</v>
      </c>
      <c r="Q2528" s="14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72.5" hidden="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2">
        <f t="shared" si="157"/>
        <v>57.54</v>
      </c>
      <c r="Q2529" s="14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72.5" hidden="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2">
        <f t="shared" si="157"/>
        <v>52.96</v>
      </c>
      <c r="Q2530" s="14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29" hidden="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2">
        <f t="shared" si="157"/>
        <v>82.33</v>
      </c>
      <c r="Q2531" s="14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72.5" hidden="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2">
        <f t="shared" si="157"/>
        <v>135.41999999999999</v>
      </c>
      <c r="Q2532" s="14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72.5" hidden="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2">
        <f t="shared" si="157"/>
        <v>74.069999999999993</v>
      </c>
      <c r="Q2533" s="14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72.5" hidden="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2">
        <f t="shared" si="157"/>
        <v>84.08</v>
      </c>
      <c r="Q2534" s="14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72.5" hidden="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2">
        <f t="shared" si="157"/>
        <v>61.03</v>
      </c>
      <c r="Q2535" s="14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87" hidden="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2">
        <f t="shared" si="157"/>
        <v>150</v>
      </c>
      <c r="Q2536" s="14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29" hidden="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2">
        <f t="shared" si="157"/>
        <v>266.08999999999997</v>
      </c>
      <c r="Q2537" s="14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72.5" hidden="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2">
        <f t="shared" si="157"/>
        <v>7.25</v>
      </c>
      <c r="Q2538" s="14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72.5" hidden="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2">
        <f t="shared" si="157"/>
        <v>100</v>
      </c>
      <c r="Q2539" s="14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58" hidden="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2">
        <f t="shared" si="157"/>
        <v>109.96</v>
      </c>
      <c r="Q2540" s="14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72.5" hidden="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2">
        <f t="shared" si="157"/>
        <v>169.92</v>
      </c>
      <c r="Q2541" s="14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72.5" hidden="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2">
        <f t="shared" si="157"/>
        <v>95.74</v>
      </c>
      <c r="Q2542" s="14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87" hidden="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2">
        <f t="shared" si="157"/>
        <v>59.46</v>
      </c>
      <c r="Q2543" s="14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58" hidden="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2">
        <f t="shared" si="157"/>
        <v>55.77</v>
      </c>
      <c r="Q2544" s="14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72.5" hidden="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2">
        <f t="shared" si="157"/>
        <v>30.08</v>
      </c>
      <c r="Q2545" s="14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58" hidden="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2">
        <f t="shared" si="157"/>
        <v>88.44</v>
      </c>
      <c r="Q2546" s="14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72.5" hidden="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2">
        <f t="shared" si="157"/>
        <v>64.03</v>
      </c>
      <c r="Q2547" s="14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58" hidden="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2">
        <f t="shared" si="157"/>
        <v>60.15</v>
      </c>
      <c r="Q2548" s="14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72.5" hidden="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2">
        <f t="shared" si="157"/>
        <v>49.19</v>
      </c>
      <c r="Q2549" s="14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72.5" hidden="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2">
        <f t="shared" si="157"/>
        <v>165.16</v>
      </c>
      <c r="Q2550" s="14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72.5" hidden="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2">
        <f t="shared" si="157"/>
        <v>43.62</v>
      </c>
      <c r="Q2551" s="14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72.5" hidden="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2">
        <f t="shared" si="157"/>
        <v>43.7</v>
      </c>
      <c r="Q2552" s="14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72.5" hidden="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2">
        <f t="shared" si="157"/>
        <v>67.42</v>
      </c>
      <c r="Q2553" s="14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72.5" hidden="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2">
        <f t="shared" si="157"/>
        <v>177.5</v>
      </c>
      <c r="Q2554" s="14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72.5" hidden="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2">
        <f t="shared" si="157"/>
        <v>38.880000000000003</v>
      </c>
      <c r="Q2555" s="14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72.5" hidden="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2">
        <f t="shared" si="157"/>
        <v>54.99</v>
      </c>
      <c r="Q2556" s="14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72.5" hidden="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2">
        <f t="shared" si="157"/>
        <v>61.34</v>
      </c>
      <c r="Q2557" s="14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72.5" hidden="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2">
        <f t="shared" si="157"/>
        <v>23.12</v>
      </c>
      <c r="Q2558" s="14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43.5" hidden="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2">
        <f t="shared" si="157"/>
        <v>29.61</v>
      </c>
      <c r="Q2559" s="14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58" hidden="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2">
        <f t="shared" si="157"/>
        <v>75.61</v>
      </c>
      <c r="Q2560" s="14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72.5" hidden="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2">
        <f t="shared" si="157"/>
        <v>35.6</v>
      </c>
      <c r="Q2561" s="14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72.5" hidden="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2">
        <f t="shared" si="157"/>
        <v>143</v>
      </c>
      <c r="Q2562" s="14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72.5" hidden="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2">
        <f t="shared" ref="P2563:P2626" si="161">IFERROR(ROUND(E2563/L2563,2),0)</f>
        <v>0</v>
      </c>
      <c r="Q2563" s="14" t="s">
        <v>8334</v>
      </c>
      <c r="R2563" t="s">
        <v>8335</v>
      </c>
      <c r="S2563" s="18">
        <f t="shared" ref="S2563:S2626" si="162">(((J2563/60)/60)/24+DATE(1970,1,1))</f>
        <v>42260.528807870374</v>
      </c>
      <c r="T2563" s="18">
        <f t="shared" ref="T2563:T2626" si="163">(((I2563/60)/60/24)+DATE(1970,1,1))</f>
        <v>42290.528807870374</v>
      </c>
    </row>
    <row r="2564" spans="1:20" ht="72.5" hidden="1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2">
        <f t="shared" si="161"/>
        <v>25</v>
      </c>
      <c r="Q2564" s="14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43.5" hidden="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2">
        <f t="shared" si="161"/>
        <v>0</v>
      </c>
      <c r="Q2565" s="14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72.5" hidden="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2">
        <f t="shared" si="161"/>
        <v>0</v>
      </c>
      <c r="Q2566" s="14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72.5" hidden="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2">
        <f t="shared" si="161"/>
        <v>100</v>
      </c>
      <c r="Q2567" s="14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72.5" hidden="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2">
        <f t="shared" si="161"/>
        <v>0</v>
      </c>
      <c r="Q2568" s="14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72.5" hidden="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2">
        <f t="shared" si="161"/>
        <v>60</v>
      </c>
      <c r="Q2569" s="14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72.5" hidden="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2">
        <f t="shared" si="161"/>
        <v>50</v>
      </c>
      <c r="Q2570" s="14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58" hidden="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2">
        <f t="shared" si="161"/>
        <v>72.5</v>
      </c>
      <c r="Q2571" s="14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72.5" hidden="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2">
        <f t="shared" si="161"/>
        <v>29.5</v>
      </c>
      <c r="Q2572" s="14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72.5" hidden="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2">
        <f t="shared" si="161"/>
        <v>62.5</v>
      </c>
      <c r="Q2573" s="14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58" hidden="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2">
        <f t="shared" si="161"/>
        <v>0</v>
      </c>
      <c r="Q2574" s="14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87" hidden="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2">
        <f t="shared" si="161"/>
        <v>0</v>
      </c>
      <c r="Q2575" s="14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87" hidden="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2">
        <f t="shared" si="161"/>
        <v>0</v>
      </c>
      <c r="Q2576" s="14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87" hidden="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2">
        <f t="shared" si="161"/>
        <v>0</v>
      </c>
      <c r="Q2577" s="14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43.5" hidden="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2">
        <f t="shared" si="161"/>
        <v>0</v>
      </c>
      <c r="Q2578" s="14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72.5" hidden="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2">
        <f t="shared" si="161"/>
        <v>0</v>
      </c>
      <c r="Q2579" s="14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72.5" hidden="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2">
        <f t="shared" si="161"/>
        <v>0</v>
      </c>
      <c r="Q2580" s="14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72.5" hidden="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2">
        <f t="shared" si="161"/>
        <v>23.08</v>
      </c>
      <c r="Q2581" s="14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72.5" hidden="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2">
        <f t="shared" si="161"/>
        <v>25.5</v>
      </c>
      <c r="Q2582" s="14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58" hidden="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2">
        <f t="shared" si="161"/>
        <v>48.18</v>
      </c>
      <c r="Q2583" s="14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43.5" hidden="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2">
        <f t="shared" si="161"/>
        <v>1</v>
      </c>
      <c r="Q2584" s="14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58" hidden="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2">
        <f t="shared" si="161"/>
        <v>1</v>
      </c>
      <c r="Q2585" s="14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58" hidden="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2">
        <f t="shared" si="161"/>
        <v>0</v>
      </c>
      <c r="Q2586" s="14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72.5" hidden="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2">
        <f t="shared" si="161"/>
        <v>50</v>
      </c>
      <c r="Q2587" s="14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58" hidden="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2">
        <f t="shared" si="161"/>
        <v>5</v>
      </c>
      <c r="Q2588" s="14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72.5" hidden="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2">
        <f t="shared" si="161"/>
        <v>202.83</v>
      </c>
      <c r="Q2589" s="14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87" hidden="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2">
        <f t="shared" si="161"/>
        <v>29.13</v>
      </c>
      <c r="Q2590" s="14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72.5" hidden="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2">
        <f t="shared" si="161"/>
        <v>5</v>
      </c>
      <c r="Q2591" s="14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72.5" hidden="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2">
        <f t="shared" si="161"/>
        <v>0</v>
      </c>
      <c r="Q2592" s="14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72.5" hidden="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2">
        <f t="shared" si="161"/>
        <v>13</v>
      </c>
      <c r="Q2593" s="14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72.5" hidden="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2">
        <f t="shared" si="161"/>
        <v>50</v>
      </c>
      <c r="Q2594" s="14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72.5" hidden="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2">
        <f t="shared" si="161"/>
        <v>0</v>
      </c>
      <c r="Q2595" s="14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72.5" hidden="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2">
        <f t="shared" si="161"/>
        <v>1</v>
      </c>
      <c r="Q2596" s="14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43.5" hidden="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2">
        <f t="shared" si="161"/>
        <v>96.05</v>
      </c>
      <c r="Q2597" s="14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72.5" hidden="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2">
        <f t="shared" si="161"/>
        <v>305.77999999999997</v>
      </c>
      <c r="Q2598" s="14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72.5" hidden="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2">
        <f t="shared" si="161"/>
        <v>12.14</v>
      </c>
      <c r="Q2599" s="14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58" hidden="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2">
        <f t="shared" si="161"/>
        <v>83.57</v>
      </c>
      <c r="Q2600" s="14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58" hidden="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2">
        <f t="shared" si="161"/>
        <v>18</v>
      </c>
      <c r="Q2601" s="14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58" hidden="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2">
        <f t="shared" si="161"/>
        <v>115.53</v>
      </c>
      <c r="Q2602" s="14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72.5" hidden="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2">
        <f t="shared" si="161"/>
        <v>21.9</v>
      </c>
      <c r="Q2603" s="14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72.5" hidden="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2">
        <f t="shared" si="161"/>
        <v>80.02</v>
      </c>
      <c r="Q2604" s="14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43.5" hidden="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2">
        <f t="shared" si="161"/>
        <v>35.520000000000003</v>
      </c>
      <c r="Q2605" s="14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72.5" hidden="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2">
        <f t="shared" si="161"/>
        <v>64.930000000000007</v>
      </c>
      <c r="Q2606" s="14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72.5" hidden="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2">
        <f t="shared" si="161"/>
        <v>60.97</v>
      </c>
      <c r="Q2607" s="14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87" hidden="1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2">
        <f t="shared" si="161"/>
        <v>31.44</v>
      </c>
      <c r="Q2608" s="14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72.5" hidden="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2">
        <f t="shared" si="161"/>
        <v>81.95</v>
      </c>
      <c r="Q2609" s="14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72.5" hidden="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2">
        <f t="shared" si="161"/>
        <v>58.93</v>
      </c>
      <c r="Q2610" s="14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72.5" hidden="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2">
        <f t="shared" si="161"/>
        <v>157.29</v>
      </c>
      <c r="Q2611" s="14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58" hidden="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2">
        <f t="shared" si="161"/>
        <v>55.76</v>
      </c>
      <c r="Q2612" s="14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72.5" hidden="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2">
        <f t="shared" si="161"/>
        <v>83.8</v>
      </c>
      <c r="Q2613" s="14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72.5" hidden="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2">
        <f t="shared" si="161"/>
        <v>58.42</v>
      </c>
      <c r="Q2614" s="14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72.5" hidden="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2">
        <f t="shared" si="161"/>
        <v>270.57</v>
      </c>
      <c r="Q2615" s="14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72.5" hidden="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2">
        <f t="shared" si="161"/>
        <v>107.1</v>
      </c>
      <c r="Q2616" s="14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72.5" hidden="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2">
        <f t="shared" si="161"/>
        <v>47.18</v>
      </c>
      <c r="Q2617" s="14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72.5" hidden="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2">
        <f t="shared" si="161"/>
        <v>120.31</v>
      </c>
      <c r="Q2618" s="14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72.5" hidden="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2">
        <f t="shared" si="161"/>
        <v>27.6</v>
      </c>
      <c r="Q2619" s="14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29" hidden="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2">
        <f t="shared" si="161"/>
        <v>205.3</v>
      </c>
      <c r="Q2620" s="14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72.5" hidden="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2">
        <f t="shared" si="161"/>
        <v>35.549999999999997</v>
      </c>
      <c r="Q2621" s="14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72.5" hidden="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2">
        <f t="shared" si="161"/>
        <v>74.64</v>
      </c>
      <c r="Q2622" s="14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72.5" hidden="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2">
        <f t="shared" si="161"/>
        <v>47.06</v>
      </c>
      <c r="Q2623" s="14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72.5" hidden="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2">
        <f t="shared" si="161"/>
        <v>26.59</v>
      </c>
      <c r="Q2624" s="14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72.5" hidden="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2">
        <f t="shared" si="161"/>
        <v>36.770000000000003</v>
      </c>
      <c r="Q2625" s="14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72.5" hidden="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2">
        <f t="shared" si="161"/>
        <v>31.82</v>
      </c>
      <c r="Q2626" s="14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87" hidden="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2">
        <f t="shared" ref="P2627:P2690" si="165">IFERROR(ROUND(E2627/L2627,2),0)</f>
        <v>27.58</v>
      </c>
      <c r="Q2627" s="14" t="s">
        <v>8317</v>
      </c>
      <c r="R2627" t="s">
        <v>8353</v>
      </c>
      <c r="S2627" s="18">
        <f t="shared" ref="S2627:S2690" si="166">(((J2627/60)/60)/24+DATE(1970,1,1))</f>
        <v>42658.810277777782</v>
      </c>
      <c r="T2627" s="18">
        <f t="shared" ref="T2627:T2690" si="167">(((I2627/60)/60/24)+DATE(1970,1,1))</f>
        <v>42683.851944444439</v>
      </c>
    </row>
    <row r="2628" spans="1:20" ht="72.5" hidden="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2">
        <f t="shared" si="165"/>
        <v>56</v>
      </c>
      <c r="Q2628" s="14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72.5" hidden="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2">
        <f t="shared" si="165"/>
        <v>21.56</v>
      </c>
      <c r="Q2629" s="14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58" hidden="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2">
        <f t="shared" si="165"/>
        <v>44.1</v>
      </c>
      <c r="Q2630" s="14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3.5" hidden="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2">
        <f t="shared" si="165"/>
        <v>63.87</v>
      </c>
      <c r="Q2631" s="14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72.5" hidden="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2">
        <f t="shared" si="165"/>
        <v>38.99</v>
      </c>
      <c r="Q2632" s="14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58" hidden="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2">
        <f t="shared" si="165"/>
        <v>80.19</v>
      </c>
      <c r="Q2633" s="14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58" hidden="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2">
        <f t="shared" si="165"/>
        <v>34.9</v>
      </c>
      <c r="Q2634" s="14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72.5" hidden="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2">
        <f t="shared" si="165"/>
        <v>89.1</v>
      </c>
      <c r="Q2635" s="14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72.5" hidden="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2">
        <f t="shared" si="165"/>
        <v>39.44</v>
      </c>
      <c r="Q2636" s="14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87" hidden="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2">
        <f t="shared" si="165"/>
        <v>136.9</v>
      </c>
      <c r="Q2637" s="14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87" hidden="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2">
        <f t="shared" si="165"/>
        <v>37.46</v>
      </c>
      <c r="Q2638" s="14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58" hidden="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2">
        <f t="shared" si="165"/>
        <v>31.96</v>
      </c>
      <c r="Q2639" s="14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72.5" hidden="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2">
        <f t="shared" si="165"/>
        <v>25.21</v>
      </c>
      <c r="Q2640" s="14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72.5" hidden="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2">
        <f t="shared" si="165"/>
        <v>10.039999999999999</v>
      </c>
      <c r="Q2641" s="14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87" hidden="1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2">
        <f t="shared" si="165"/>
        <v>45.94</v>
      </c>
      <c r="Q2642" s="14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43.5" hidden="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2">
        <f t="shared" si="165"/>
        <v>15</v>
      </c>
      <c r="Q2643" s="14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87" hidden="1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2">
        <f t="shared" si="165"/>
        <v>0</v>
      </c>
      <c r="Q2644" s="14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72.5" hidden="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2">
        <f t="shared" si="165"/>
        <v>223.58</v>
      </c>
      <c r="Q2645" s="14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58" hidden="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2">
        <f t="shared" si="165"/>
        <v>39.479999999999997</v>
      </c>
      <c r="Q2646" s="14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72.5" hidden="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2">
        <f t="shared" si="165"/>
        <v>91.3</v>
      </c>
      <c r="Q2647" s="14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72.5" hidden="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2">
        <f t="shared" si="165"/>
        <v>78.67</v>
      </c>
      <c r="Q2648" s="14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72.5" hidden="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2">
        <f t="shared" si="165"/>
        <v>12</v>
      </c>
      <c r="Q2649" s="14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72.5" hidden="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2">
        <f t="shared" si="165"/>
        <v>17.670000000000002</v>
      </c>
      <c r="Q2650" s="14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29" hidden="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2">
        <f t="shared" si="165"/>
        <v>41.33</v>
      </c>
      <c r="Q2651" s="14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87" hidden="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2">
        <f t="shared" si="165"/>
        <v>71.599999999999994</v>
      </c>
      <c r="Q2652" s="14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72.5" hidden="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2">
        <f t="shared" si="165"/>
        <v>307.82</v>
      </c>
      <c r="Q2653" s="14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72.5" hidden="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2">
        <f t="shared" si="165"/>
        <v>80.45</v>
      </c>
      <c r="Q2654" s="14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72.5" hidden="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2">
        <f t="shared" si="165"/>
        <v>83.94</v>
      </c>
      <c r="Q2655" s="14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72.5" hidden="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2">
        <f t="shared" si="165"/>
        <v>8.5</v>
      </c>
      <c r="Q2656" s="14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2">
        <f t="shared" si="165"/>
        <v>73.37</v>
      </c>
      <c r="Q2657" s="14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43.5" hidden="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2">
        <f t="shared" si="165"/>
        <v>112.86</v>
      </c>
      <c r="Q2658" s="14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72.5" hidden="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2">
        <f t="shared" si="165"/>
        <v>95.28</v>
      </c>
      <c r="Q2659" s="14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72.5" hidden="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2">
        <f t="shared" si="165"/>
        <v>22.75</v>
      </c>
      <c r="Q2660" s="14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2">
        <f t="shared" si="165"/>
        <v>133.30000000000001</v>
      </c>
      <c r="Q2661" s="14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72.5" hidden="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2">
        <f t="shared" si="165"/>
        <v>3.8</v>
      </c>
      <c r="Q2662" s="14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72.5" hidden="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2">
        <f t="shared" si="165"/>
        <v>85.75</v>
      </c>
      <c r="Q2663" s="14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72.5" hidden="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2">
        <f t="shared" si="165"/>
        <v>267</v>
      </c>
      <c r="Q2664" s="14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72.5" hidden="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2">
        <f t="shared" si="165"/>
        <v>373.56</v>
      </c>
      <c r="Q2665" s="14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72.5" hidden="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2">
        <f t="shared" si="165"/>
        <v>174.04</v>
      </c>
      <c r="Q2666" s="14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72.5" hidden="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2">
        <f t="shared" si="165"/>
        <v>93.7</v>
      </c>
      <c r="Q2667" s="14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72.5" hidden="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2">
        <f t="shared" si="165"/>
        <v>77.33</v>
      </c>
      <c r="Q2668" s="14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87" hidden="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2">
        <f t="shared" si="165"/>
        <v>92.22</v>
      </c>
      <c r="Q2669" s="14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43.5" hidden="1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2">
        <f t="shared" si="165"/>
        <v>60.96</v>
      </c>
      <c r="Q2670" s="14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72.5" hidden="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2">
        <f t="shared" si="165"/>
        <v>91</v>
      </c>
      <c r="Q2671" s="14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87" hidden="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2">
        <f t="shared" si="165"/>
        <v>41.58</v>
      </c>
      <c r="Q2672" s="14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72.5" hidden="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2">
        <f t="shared" si="165"/>
        <v>33.76</v>
      </c>
      <c r="Q2673" s="14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72.5" hidden="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2">
        <f t="shared" si="165"/>
        <v>70.62</v>
      </c>
      <c r="Q2674" s="14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72.5" hidden="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2">
        <f t="shared" si="165"/>
        <v>167.15</v>
      </c>
      <c r="Q2675" s="14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87" hidden="1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2">
        <f t="shared" si="165"/>
        <v>128.62</v>
      </c>
      <c r="Q2676" s="14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72.5" hidden="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2">
        <f t="shared" si="165"/>
        <v>65.41</v>
      </c>
      <c r="Q2677" s="14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72.5" hidden="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2">
        <f t="shared" si="165"/>
        <v>117.56</v>
      </c>
      <c r="Q2678" s="14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72.5" hidden="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2">
        <f t="shared" si="165"/>
        <v>126.48</v>
      </c>
      <c r="Q2679" s="14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72.5" hidden="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2">
        <f t="shared" si="165"/>
        <v>550</v>
      </c>
      <c r="Q2680" s="14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72.5" hidden="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2">
        <f t="shared" si="165"/>
        <v>44</v>
      </c>
      <c r="Q2681" s="14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29" hidden="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2">
        <f t="shared" si="165"/>
        <v>69</v>
      </c>
      <c r="Q2682" s="14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58" hidden="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2">
        <f t="shared" si="165"/>
        <v>27.5</v>
      </c>
      <c r="Q2683" s="14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58" hidden="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2">
        <f t="shared" si="165"/>
        <v>84.9</v>
      </c>
      <c r="Q2684" s="14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72.5" hidden="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2">
        <f t="shared" si="165"/>
        <v>12</v>
      </c>
      <c r="Q2685" s="14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72.5" hidden="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2">
        <f t="shared" si="165"/>
        <v>200</v>
      </c>
      <c r="Q2686" s="14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72.5" hidden="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2">
        <f t="shared" si="165"/>
        <v>10</v>
      </c>
      <c r="Q2687" s="14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87" hidden="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2">
        <f t="shared" si="165"/>
        <v>0</v>
      </c>
      <c r="Q2688" s="14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58" hidden="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2">
        <f t="shared" si="165"/>
        <v>0</v>
      </c>
      <c r="Q2689" s="14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29" hidden="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2">
        <f t="shared" si="165"/>
        <v>5.29</v>
      </c>
      <c r="Q2690" s="14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72.5" hidden="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2">
        <f t="shared" ref="P2691:P2754" si="169">IFERROR(ROUND(E2691/L2691,2),0)</f>
        <v>1</v>
      </c>
      <c r="Q2691" s="14" t="s">
        <v>8334</v>
      </c>
      <c r="R2691" t="s">
        <v>8335</v>
      </c>
      <c r="S2691" s="18">
        <f t="shared" ref="S2691:S2754" si="170">(((J2691/60)/60)/24+DATE(1970,1,1))</f>
        <v>42551.961689814809</v>
      </c>
      <c r="T2691" s="18">
        <f t="shared" ref="T2691:T2754" si="171">(((I2691/60)/60/24)+DATE(1970,1,1))</f>
        <v>42581.961689814809</v>
      </c>
    </row>
    <row r="2692" spans="1:20" ht="87" hidden="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2">
        <f t="shared" si="169"/>
        <v>72.760000000000005</v>
      </c>
      <c r="Q2692" s="14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43.5" hidden="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2">
        <f t="shared" si="169"/>
        <v>17.5</v>
      </c>
      <c r="Q2693" s="14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58" hidden="1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2">
        <f t="shared" si="169"/>
        <v>25</v>
      </c>
      <c r="Q2694" s="14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72.5" hidden="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2">
        <f t="shared" si="169"/>
        <v>13.33</v>
      </c>
      <c r="Q2695" s="14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72.5" hidden="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2">
        <f t="shared" si="169"/>
        <v>1</v>
      </c>
      <c r="Q2696" s="14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58" hidden="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2">
        <f t="shared" si="169"/>
        <v>23.67</v>
      </c>
      <c r="Q2697" s="14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72.5" hidden="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2">
        <f t="shared" si="169"/>
        <v>89.21</v>
      </c>
      <c r="Q2698" s="14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58" hidden="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2">
        <f t="shared" si="169"/>
        <v>116.56</v>
      </c>
      <c r="Q2699" s="14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72.5" hidden="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2">
        <f t="shared" si="169"/>
        <v>13.01</v>
      </c>
      <c r="Q2700" s="14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58" hidden="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2">
        <f t="shared" si="169"/>
        <v>0</v>
      </c>
      <c r="Q2701" s="14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58" hidden="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2">
        <f t="shared" si="169"/>
        <v>17.5</v>
      </c>
      <c r="Q2702" s="14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72.5" hidden="1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2">
        <f t="shared" si="169"/>
        <v>34.130000000000003</v>
      </c>
      <c r="Q2703" s="14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72.5" hidden="1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2">
        <f t="shared" si="169"/>
        <v>132.35</v>
      </c>
      <c r="Q2704" s="14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3.5" hidden="1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2">
        <f t="shared" si="169"/>
        <v>922.22</v>
      </c>
      <c r="Q2705" s="14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72.5" hidden="1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2">
        <f t="shared" si="169"/>
        <v>163.57</v>
      </c>
      <c r="Q2706" s="14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43.5" hidden="1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2">
        <f t="shared" si="169"/>
        <v>217.38</v>
      </c>
      <c r="Q2707" s="14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72.5" hidden="1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2">
        <f t="shared" si="169"/>
        <v>149.44</v>
      </c>
      <c r="Q2708" s="14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58" hidden="1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2">
        <f t="shared" si="169"/>
        <v>71.239999999999995</v>
      </c>
      <c r="Q2709" s="14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72.5" hidden="1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2">
        <f t="shared" si="169"/>
        <v>44.46</v>
      </c>
      <c r="Q2710" s="14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72.5" hidden="1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2">
        <f t="shared" si="169"/>
        <v>164.94</v>
      </c>
      <c r="Q2711" s="14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58" hidden="1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2">
        <f t="shared" si="169"/>
        <v>84.87</v>
      </c>
      <c r="Q2712" s="14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72.5" hidden="1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2">
        <f t="shared" si="169"/>
        <v>53.95</v>
      </c>
      <c r="Q2713" s="14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87" hidden="1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2">
        <f t="shared" si="169"/>
        <v>50.53</v>
      </c>
      <c r="Q2714" s="14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72.5" hidden="1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2">
        <f t="shared" si="169"/>
        <v>108</v>
      </c>
      <c r="Q2715" s="14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58" hidden="1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2">
        <f t="shared" si="169"/>
        <v>95.37</v>
      </c>
      <c r="Q2716" s="14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72.5" hidden="1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2">
        <f t="shared" si="169"/>
        <v>57.63</v>
      </c>
      <c r="Q2717" s="14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87" hidden="1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2">
        <f t="shared" si="169"/>
        <v>64.16</v>
      </c>
      <c r="Q2718" s="14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72.5" hidden="1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2">
        <f t="shared" si="169"/>
        <v>92.39</v>
      </c>
      <c r="Q2719" s="14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72.5" hidden="1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2">
        <f t="shared" si="169"/>
        <v>125.98</v>
      </c>
      <c r="Q2720" s="14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72.5" hidden="1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2">
        <f t="shared" si="169"/>
        <v>94.64</v>
      </c>
      <c r="Q2721" s="14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58" hidden="1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2">
        <f t="shared" si="169"/>
        <v>170.7</v>
      </c>
      <c r="Q2722" s="14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72.5" hidden="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2">
        <f t="shared" si="169"/>
        <v>40.76</v>
      </c>
      <c r="Q2723" s="14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87" hidden="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2">
        <f t="shared" si="169"/>
        <v>68.25</v>
      </c>
      <c r="Q2724" s="14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87" hidden="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2">
        <f t="shared" si="169"/>
        <v>95.49</v>
      </c>
      <c r="Q2725" s="14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72.5" hidden="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2">
        <f t="shared" si="169"/>
        <v>7.19</v>
      </c>
      <c r="Q2726" s="14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58" hidden="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2">
        <f t="shared" si="169"/>
        <v>511.65</v>
      </c>
      <c r="Q2727" s="14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29" hidden="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2">
        <f t="shared" si="169"/>
        <v>261.75</v>
      </c>
      <c r="Q2728" s="14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72.5" hidden="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2">
        <f t="shared" si="169"/>
        <v>69.760000000000005</v>
      </c>
      <c r="Q2729" s="14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43.5" hidden="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2">
        <f t="shared" si="169"/>
        <v>77.23</v>
      </c>
      <c r="Q2730" s="14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43.5" hidden="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2">
        <f t="shared" si="169"/>
        <v>340.57</v>
      </c>
      <c r="Q2731" s="14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58" hidden="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2">
        <f t="shared" si="169"/>
        <v>67.42</v>
      </c>
      <c r="Q2732" s="14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72.5" hidden="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2">
        <f t="shared" si="169"/>
        <v>845.7</v>
      </c>
      <c r="Q2733" s="14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72.5" hidden="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2">
        <f t="shared" si="169"/>
        <v>97.19</v>
      </c>
      <c r="Q2734" s="14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87" hidden="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2">
        <f t="shared" si="169"/>
        <v>451.84</v>
      </c>
      <c r="Q2735" s="14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87" hidden="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2">
        <f t="shared" si="169"/>
        <v>138.66999999999999</v>
      </c>
      <c r="Q2736" s="14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72.5" hidden="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2">
        <f t="shared" si="169"/>
        <v>21.64</v>
      </c>
      <c r="Q2737" s="14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87" hidden="1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2">
        <f t="shared" si="169"/>
        <v>169.52</v>
      </c>
      <c r="Q2738" s="14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72.5" hidden="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2">
        <f t="shared" si="169"/>
        <v>161.88</v>
      </c>
      <c r="Q2739" s="14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72.5" hidden="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2">
        <f t="shared" si="169"/>
        <v>493.13</v>
      </c>
      <c r="Q2740" s="14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72.5" hidden="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2">
        <f t="shared" si="169"/>
        <v>22.12</v>
      </c>
      <c r="Q2741" s="14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58" hidden="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2">
        <f t="shared" si="169"/>
        <v>18.239999999999998</v>
      </c>
      <c r="Q2742" s="14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43.5" hidden="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2">
        <f t="shared" si="169"/>
        <v>8.75</v>
      </c>
      <c r="Q2743" s="14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72.5" hidden="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2">
        <f t="shared" si="169"/>
        <v>40.61</v>
      </c>
      <c r="Q2744" s="14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72.5" hidden="1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2">
        <f t="shared" si="169"/>
        <v>0</v>
      </c>
      <c r="Q2745" s="14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87" hidden="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2">
        <f t="shared" si="169"/>
        <v>37.950000000000003</v>
      </c>
      <c r="Q2746" s="14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72.5" hidden="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2">
        <f t="shared" si="169"/>
        <v>35.729999999999997</v>
      </c>
      <c r="Q2747" s="14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72.5" hidden="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2">
        <f t="shared" si="169"/>
        <v>42.16</v>
      </c>
      <c r="Q2748" s="14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72.5" hidden="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2">
        <f t="shared" si="169"/>
        <v>35</v>
      </c>
      <c r="Q2749" s="14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58" hidden="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2">
        <f t="shared" si="169"/>
        <v>13.25</v>
      </c>
      <c r="Q2750" s="14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29" hidden="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2">
        <f t="shared" si="169"/>
        <v>55</v>
      </c>
      <c r="Q2751" s="14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58" hidden="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2">
        <f t="shared" si="169"/>
        <v>0</v>
      </c>
      <c r="Q2752" s="14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87" hidden="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2">
        <f t="shared" si="169"/>
        <v>0</v>
      </c>
      <c r="Q2753" s="14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72.5" hidden="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2">
        <f t="shared" si="169"/>
        <v>39.29</v>
      </c>
      <c r="Q2754" s="14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58" hidden="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2">
        <f t="shared" ref="P2755:P2818" si="173">IFERROR(ROUND(E2755/L2755,2),0)</f>
        <v>47.5</v>
      </c>
      <c r="Q2755" s="14" t="s">
        <v>8320</v>
      </c>
      <c r="R2755" t="s">
        <v>8356</v>
      </c>
      <c r="S2755" s="18">
        <f t="shared" ref="S2755:S2818" si="174">(((J2755/60)/60)/24+DATE(1970,1,1))</f>
        <v>41117.900729166664</v>
      </c>
      <c r="T2755" s="18">
        <f t="shared" ref="T2755:T2818" si="175">(((I2755/60)/60/24)+DATE(1970,1,1))</f>
        <v>41147.900729166664</v>
      </c>
    </row>
    <row r="2756" spans="1:20" ht="72.5" hidden="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2">
        <f t="shared" si="173"/>
        <v>0</v>
      </c>
      <c r="Q2756" s="14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58" hidden="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2">
        <f t="shared" si="173"/>
        <v>17.329999999999998</v>
      </c>
      <c r="Q2757" s="14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72.5" hidden="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2">
        <f t="shared" si="173"/>
        <v>31.76</v>
      </c>
      <c r="Q2758" s="14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29" hidden="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2">
        <f t="shared" si="173"/>
        <v>5</v>
      </c>
      <c r="Q2759" s="14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87" hidden="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2">
        <f t="shared" si="173"/>
        <v>39</v>
      </c>
      <c r="Q2760" s="14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72.5" hidden="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2">
        <f t="shared" si="173"/>
        <v>52.5</v>
      </c>
      <c r="Q2761" s="14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72.5" hidden="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2">
        <f t="shared" si="173"/>
        <v>0</v>
      </c>
      <c r="Q2762" s="14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43.5" hidden="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2">
        <f t="shared" si="173"/>
        <v>9</v>
      </c>
      <c r="Q2763" s="14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72.5" hidden="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2">
        <f t="shared" si="173"/>
        <v>25</v>
      </c>
      <c r="Q2764" s="14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43.5" hidden="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2">
        <f t="shared" si="173"/>
        <v>30</v>
      </c>
      <c r="Q2765" s="14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72.5" hidden="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2">
        <f t="shared" si="173"/>
        <v>11.25</v>
      </c>
      <c r="Q2766" s="14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58" hidden="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2">
        <f t="shared" si="173"/>
        <v>0</v>
      </c>
      <c r="Q2767" s="14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72.5" hidden="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2">
        <f t="shared" si="173"/>
        <v>25</v>
      </c>
      <c r="Q2768" s="14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58" hidden="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2">
        <f t="shared" si="173"/>
        <v>11.33</v>
      </c>
      <c r="Q2769" s="14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72.5" hidden="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2">
        <f t="shared" si="173"/>
        <v>29.47</v>
      </c>
      <c r="Q2770" s="14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72.5" hidden="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2">
        <f t="shared" si="173"/>
        <v>1</v>
      </c>
      <c r="Q2771" s="14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72.5" hidden="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2">
        <f t="shared" si="173"/>
        <v>63.1</v>
      </c>
      <c r="Q2772" s="14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72.5" hidden="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2">
        <f t="shared" si="173"/>
        <v>0</v>
      </c>
      <c r="Q2773" s="14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72.5" hidden="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2">
        <f t="shared" si="173"/>
        <v>0</v>
      </c>
      <c r="Q2774" s="14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58" hidden="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2">
        <f t="shared" si="173"/>
        <v>1</v>
      </c>
      <c r="Q2775" s="14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72.5" hidden="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2">
        <f t="shared" si="173"/>
        <v>43.85</v>
      </c>
      <c r="Q2776" s="14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72.5" hidden="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2">
        <f t="shared" si="173"/>
        <v>75</v>
      </c>
      <c r="Q2777" s="14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87" hidden="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2">
        <f t="shared" si="173"/>
        <v>45.97</v>
      </c>
      <c r="Q2778" s="14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72.5" hidden="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2">
        <f t="shared" si="173"/>
        <v>10</v>
      </c>
      <c r="Q2779" s="14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72.5" hidden="1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2">
        <f t="shared" si="173"/>
        <v>93.67</v>
      </c>
      <c r="Q2780" s="14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72.5" hidden="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2">
        <f t="shared" si="173"/>
        <v>53</v>
      </c>
      <c r="Q2781" s="14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58" hidden="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2">
        <f t="shared" si="173"/>
        <v>0</v>
      </c>
      <c r="Q2782" s="14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58" hidden="1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2">
        <f t="shared" si="173"/>
        <v>47</v>
      </c>
      <c r="Q2783" s="14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58" hidden="1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2">
        <f t="shared" si="173"/>
        <v>66.67</v>
      </c>
      <c r="Q2784" s="14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72.5" hidden="1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2">
        <f t="shared" si="173"/>
        <v>18.77</v>
      </c>
      <c r="Q2785" s="14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58" hidden="1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2">
        <f t="shared" si="173"/>
        <v>66.11</v>
      </c>
      <c r="Q2786" s="14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58" hidden="1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2">
        <f t="shared" si="173"/>
        <v>36.86</v>
      </c>
      <c r="Q2787" s="14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43.5" hidden="1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2">
        <f t="shared" si="173"/>
        <v>39.81</v>
      </c>
      <c r="Q2788" s="14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72.5" hidden="1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2">
        <f t="shared" si="173"/>
        <v>31.5</v>
      </c>
      <c r="Q2789" s="14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58" hidden="1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2">
        <f t="shared" si="173"/>
        <v>102.5</v>
      </c>
      <c r="Q2790" s="14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43.5" hidden="1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2">
        <f t="shared" si="173"/>
        <v>126.46</v>
      </c>
      <c r="Q2791" s="14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72.5" hidden="1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2">
        <f t="shared" si="173"/>
        <v>47.88</v>
      </c>
      <c r="Q2792" s="14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72.5" hidden="1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2">
        <f t="shared" si="173"/>
        <v>73.209999999999994</v>
      </c>
      <c r="Q2793" s="14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72.5" hidden="1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2">
        <f t="shared" si="173"/>
        <v>89.67</v>
      </c>
      <c r="Q2794" s="14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87" hidden="1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2">
        <f t="shared" si="173"/>
        <v>151.46</v>
      </c>
      <c r="Q2795" s="14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87" hidden="1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2">
        <f t="shared" si="173"/>
        <v>25</v>
      </c>
      <c r="Q2796" s="14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72.5" hidden="1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2">
        <f t="shared" si="173"/>
        <v>36.5</v>
      </c>
      <c r="Q2797" s="14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72.5" hidden="1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2">
        <f t="shared" si="173"/>
        <v>44</v>
      </c>
      <c r="Q2798" s="14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72.5" hidden="1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2">
        <f t="shared" si="173"/>
        <v>87.36</v>
      </c>
      <c r="Q2799" s="14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87" hidden="1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2">
        <f t="shared" si="173"/>
        <v>36.47</v>
      </c>
      <c r="Q2800" s="14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72.5" hidden="1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2">
        <f t="shared" si="173"/>
        <v>44.86</v>
      </c>
      <c r="Q2801" s="14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72.5" hidden="1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2">
        <f t="shared" si="173"/>
        <v>42.9</v>
      </c>
      <c r="Q2802" s="14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58" hidden="1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2">
        <f t="shared" si="173"/>
        <v>51.23</v>
      </c>
      <c r="Q2803" s="14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72.5" hidden="1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33.94</v>
      </c>
      <c r="Q2804" s="14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72.5" hidden="1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2">
        <f t="shared" si="173"/>
        <v>90.74</v>
      </c>
      <c r="Q2805" s="14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72.5" hidden="1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2">
        <f t="shared" si="173"/>
        <v>50</v>
      </c>
      <c r="Q2806" s="14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87" hidden="1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2">
        <f t="shared" si="173"/>
        <v>24.44</v>
      </c>
      <c r="Q2807" s="14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72.5" hidden="1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2">
        <f t="shared" si="173"/>
        <v>44.25</v>
      </c>
      <c r="Q2808" s="14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29" hidden="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2">
        <f t="shared" si="173"/>
        <v>67.739999999999995</v>
      </c>
      <c r="Q2809" s="14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72.5" hidden="1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2">
        <f t="shared" si="173"/>
        <v>65.38</v>
      </c>
      <c r="Q2810" s="14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72.5" hidden="1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2">
        <f t="shared" si="173"/>
        <v>121.9</v>
      </c>
      <c r="Q2811" s="14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72.5" hidden="1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2">
        <f t="shared" si="173"/>
        <v>47.46</v>
      </c>
      <c r="Q2812" s="14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58" hidden="1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2">
        <f t="shared" si="173"/>
        <v>92.84</v>
      </c>
      <c r="Q2813" s="14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58" hidden="1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2">
        <f t="shared" si="173"/>
        <v>68.25</v>
      </c>
      <c r="Q2814" s="14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72.5" hidden="1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2">
        <f t="shared" si="173"/>
        <v>37.21</v>
      </c>
      <c r="Q2815" s="14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72.5" hidden="1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2">
        <f t="shared" si="173"/>
        <v>25.25</v>
      </c>
      <c r="Q2816" s="14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58" hidden="1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2">
        <f t="shared" si="173"/>
        <v>43.21</v>
      </c>
      <c r="Q2817" s="14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72.5" hidden="1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2">
        <f t="shared" si="173"/>
        <v>25.13</v>
      </c>
      <c r="Q2818" s="14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72.5" hidden="1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2">
        <f t="shared" ref="P2819:P2882" si="177">IFERROR(ROUND(E2819/L2819,2),0)</f>
        <v>23.64</v>
      </c>
      <c r="Q2819" s="14" t="s">
        <v>8315</v>
      </c>
      <c r="R2819" t="s">
        <v>8316</v>
      </c>
      <c r="S2819" s="18">
        <f t="shared" ref="S2819:S2882" si="178">(((J2819/60)/60)/24+DATE(1970,1,1))</f>
        <v>42023.634976851856</v>
      </c>
      <c r="T2819" s="18">
        <f t="shared" ref="T2819:T2882" si="179">(((I2819/60)/60/24)+DATE(1970,1,1))</f>
        <v>42063.634976851856</v>
      </c>
    </row>
    <row r="2820" spans="1:20" ht="58" hidden="1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2">
        <f t="shared" si="177"/>
        <v>103.95</v>
      </c>
      <c r="Q2820" s="14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72.5" hidden="1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2">
        <f t="shared" si="177"/>
        <v>50.38</v>
      </c>
      <c r="Q2821" s="14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72.5" hidden="1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2">
        <f t="shared" si="177"/>
        <v>13.6</v>
      </c>
      <c r="Q2822" s="14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72.5" hidden="1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2">
        <f t="shared" si="177"/>
        <v>28.57</v>
      </c>
      <c r="Q2823" s="14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72.5" hidden="1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2">
        <f t="shared" si="177"/>
        <v>63.83</v>
      </c>
      <c r="Q2824" s="14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72.5" hidden="1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2">
        <f t="shared" si="177"/>
        <v>8.86</v>
      </c>
      <c r="Q2825" s="14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58" hidden="1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2">
        <f t="shared" si="177"/>
        <v>50.67</v>
      </c>
      <c r="Q2826" s="14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72.5" hidden="1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2">
        <f t="shared" si="177"/>
        <v>60.78</v>
      </c>
      <c r="Q2827" s="14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72.5" hidden="1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2">
        <f t="shared" si="177"/>
        <v>113.42</v>
      </c>
      <c r="Q2828" s="14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72.5" hidden="1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2">
        <f t="shared" si="177"/>
        <v>104.57</v>
      </c>
      <c r="Q2829" s="14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72.5" hidden="1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2">
        <f t="shared" si="177"/>
        <v>98.31</v>
      </c>
      <c r="Q2830" s="14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72.5" hidden="1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2">
        <f t="shared" si="177"/>
        <v>35.04</v>
      </c>
      <c r="Q2831" s="14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3.5" hidden="1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2">
        <f t="shared" si="177"/>
        <v>272.73</v>
      </c>
      <c r="Q2832" s="14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58" hidden="1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2">
        <f t="shared" si="177"/>
        <v>63.85</v>
      </c>
      <c r="Q2833" s="14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87" hidden="1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2">
        <f t="shared" si="177"/>
        <v>30.19</v>
      </c>
      <c r="Q2834" s="14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29" hidden="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2">
        <f t="shared" si="177"/>
        <v>83.51</v>
      </c>
      <c r="Q2835" s="14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72.5" hidden="1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2">
        <f t="shared" si="177"/>
        <v>64.760000000000005</v>
      </c>
      <c r="Q2836" s="14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72.5" hidden="1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2">
        <f t="shared" si="177"/>
        <v>20.12</v>
      </c>
      <c r="Q2837" s="14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72.5" hidden="1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2">
        <f t="shared" si="177"/>
        <v>44.09</v>
      </c>
      <c r="Q2838" s="14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87" hidden="1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2">
        <f t="shared" si="177"/>
        <v>40.479999999999997</v>
      </c>
      <c r="Q2839" s="14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72.5" hidden="1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2">
        <f t="shared" si="177"/>
        <v>44.54</v>
      </c>
      <c r="Q2840" s="14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72.5" hidden="1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2">
        <f t="shared" si="177"/>
        <v>125.81</v>
      </c>
      <c r="Q2841" s="14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87" hidden="1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2">
        <f t="shared" si="177"/>
        <v>19.7</v>
      </c>
      <c r="Q2842" s="14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87" hidden="1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2">
        <f t="shared" si="177"/>
        <v>10</v>
      </c>
      <c r="Q2843" s="14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72.5" hidden="1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2">
        <f t="shared" si="177"/>
        <v>0</v>
      </c>
      <c r="Q2844" s="14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72.5" hidden="1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2">
        <f t="shared" si="177"/>
        <v>0</v>
      </c>
      <c r="Q2845" s="14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72.5" hidden="1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2">
        <f t="shared" si="177"/>
        <v>30</v>
      </c>
      <c r="Q2846" s="14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58" hidden="1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2">
        <f t="shared" si="177"/>
        <v>60.67</v>
      </c>
      <c r="Q2847" s="14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72.5" hidden="1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2">
        <f t="shared" si="177"/>
        <v>0</v>
      </c>
      <c r="Q2848" s="14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72.5" hidden="1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2">
        <f t="shared" si="177"/>
        <v>0</v>
      </c>
      <c r="Q2849" s="14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87" hidden="1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2">
        <f t="shared" si="177"/>
        <v>23.33</v>
      </c>
      <c r="Q2850" s="14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72.5" hidden="1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2">
        <f t="shared" si="177"/>
        <v>5</v>
      </c>
      <c r="Q2851" s="14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72.5" hidden="1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2">
        <f t="shared" si="177"/>
        <v>23.92</v>
      </c>
      <c r="Q2852" s="14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72.5" hidden="1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2">
        <f t="shared" si="177"/>
        <v>0</v>
      </c>
      <c r="Q2853" s="14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58" hidden="1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2">
        <f t="shared" si="177"/>
        <v>15.83</v>
      </c>
      <c r="Q2854" s="14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72.5" hidden="1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2">
        <f t="shared" si="177"/>
        <v>0</v>
      </c>
      <c r="Q2855" s="14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58" hidden="1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2">
        <f t="shared" si="177"/>
        <v>29.79</v>
      </c>
      <c r="Q2856" s="14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87" hidden="1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2">
        <f t="shared" si="177"/>
        <v>60</v>
      </c>
      <c r="Q2857" s="14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72.5" hidden="1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2">
        <f t="shared" si="177"/>
        <v>24.33</v>
      </c>
      <c r="Q2858" s="14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72.5" hidden="1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2">
        <f t="shared" si="177"/>
        <v>500</v>
      </c>
      <c r="Q2859" s="14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58" hidden="1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2">
        <f t="shared" si="177"/>
        <v>0</v>
      </c>
      <c r="Q2860" s="14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58" hidden="1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2">
        <f t="shared" si="177"/>
        <v>35</v>
      </c>
      <c r="Q2861" s="14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72.5" hidden="1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2">
        <f t="shared" si="177"/>
        <v>29.56</v>
      </c>
      <c r="Q2862" s="14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72.5" hidden="1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2">
        <f t="shared" si="177"/>
        <v>26.67</v>
      </c>
      <c r="Q2863" s="14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72.5" hidden="1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2">
        <f t="shared" si="177"/>
        <v>18.329999999999998</v>
      </c>
      <c r="Q2864" s="14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72.5" hidden="1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2">
        <f t="shared" si="177"/>
        <v>20</v>
      </c>
      <c r="Q2865" s="14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29" hidden="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2">
        <f t="shared" si="177"/>
        <v>13.33</v>
      </c>
      <c r="Q2866" s="14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72.5" hidden="1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2">
        <f t="shared" si="177"/>
        <v>0</v>
      </c>
      <c r="Q2867" s="14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72.5" hidden="1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2">
        <f t="shared" si="177"/>
        <v>22.5</v>
      </c>
      <c r="Q2868" s="14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87" hidden="1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2">
        <f t="shared" si="177"/>
        <v>50.4</v>
      </c>
      <c r="Q2869" s="14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87" hidden="1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2">
        <f t="shared" si="177"/>
        <v>105.03</v>
      </c>
      <c r="Q2870" s="14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72.5" hidden="1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2">
        <f t="shared" si="177"/>
        <v>35.4</v>
      </c>
      <c r="Q2871" s="14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72.5" hidden="1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2">
        <f t="shared" si="177"/>
        <v>83.33</v>
      </c>
      <c r="Q2872" s="14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58" hidden="1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2">
        <f t="shared" si="177"/>
        <v>35.92</v>
      </c>
      <c r="Q2873" s="14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58" hidden="1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2">
        <f t="shared" si="177"/>
        <v>0</v>
      </c>
      <c r="Q2874" s="14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72.5" hidden="1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2">
        <f t="shared" si="177"/>
        <v>119.13</v>
      </c>
      <c r="Q2875" s="14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72.5" hidden="1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2">
        <f t="shared" si="177"/>
        <v>90.33</v>
      </c>
      <c r="Q2876" s="14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72.5" hidden="1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2">
        <f t="shared" si="177"/>
        <v>2.33</v>
      </c>
      <c r="Q2877" s="14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72.5" hidden="1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2">
        <f t="shared" si="177"/>
        <v>0</v>
      </c>
      <c r="Q2878" s="14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72.5" hidden="1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2">
        <f t="shared" si="177"/>
        <v>108.33</v>
      </c>
      <c r="Q2879" s="14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72.5" hidden="1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2">
        <f t="shared" si="177"/>
        <v>15.75</v>
      </c>
      <c r="Q2880" s="14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58" hidden="1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2">
        <f t="shared" si="177"/>
        <v>29</v>
      </c>
      <c r="Q2881" s="14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72.5" hidden="1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2">
        <f t="shared" si="177"/>
        <v>96.55</v>
      </c>
      <c r="Q2882" s="14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72.5" hidden="1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2">
        <f t="shared" ref="P2883:P2946" si="181">IFERROR(ROUND(E2883/L2883,2),0)</f>
        <v>0</v>
      </c>
      <c r="Q2883" s="14" t="s">
        <v>8315</v>
      </c>
      <c r="R2883" t="s">
        <v>8316</v>
      </c>
      <c r="S2883" s="18">
        <f t="shared" ref="S2883:S2946" si="182">(((J2883/60)/60)/24+DATE(1970,1,1))</f>
        <v>41916.597638888888</v>
      </c>
      <c r="T2883" s="18">
        <f t="shared" ref="T2883:T2946" si="183">(((I2883/60)/60/24)+DATE(1970,1,1))</f>
        <v>41976.639305555553</v>
      </c>
    </row>
    <row r="2884" spans="1:20" ht="72.5" hidden="1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2">
        <f t="shared" si="181"/>
        <v>63</v>
      </c>
      <c r="Q2884" s="14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72.5" hidden="1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2">
        <f t="shared" si="181"/>
        <v>381.6</v>
      </c>
      <c r="Q2885" s="14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3.5" hidden="1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2">
        <f t="shared" si="181"/>
        <v>46.25</v>
      </c>
      <c r="Q2886" s="14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43.5" hidden="1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2">
        <f t="shared" si="181"/>
        <v>26</v>
      </c>
      <c r="Q2887" s="14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72.5" hidden="1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2">
        <f t="shared" si="181"/>
        <v>10</v>
      </c>
      <c r="Q2888" s="14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72.5" hidden="1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2">
        <f t="shared" si="181"/>
        <v>5</v>
      </c>
      <c r="Q2889" s="14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87" hidden="1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2">
        <f t="shared" si="181"/>
        <v>0</v>
      </c>
      <c r="Q2890" s="14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72.5" hidden="1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2">
        <f t="shared" si="181"/>
        <v>81.569999999999993</v>
      </c>
      <c r="Q2891" s="14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72.5" hidden="1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2">
        <f t="shared" si="181"/>
        <v>7</v>
      </c>
      <c r="Q2892" s="14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72.5" hidden="1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2">
        <f t="shared" si="181"/>
        <v>27.3</v>
      </c>
      <c r="Q2893" s="14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72.5" hidden="1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2">
        <f t="shared" si="181"/>
        <v>29.41</v>
      </c>
      <c r="Q2894" s="14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29" hidden="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2">
        <f t="shared" si="181"/>
        <v>12.5</v>
      </c>
      <c r="Q2895" s="14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43.5" hidden="1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2">
        <f t="shared" si="181"/>
        <v>0</v>
      </c>
      <c r="Q2896" s="14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72.5" hidden="1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2">
        <f t="shared" si="181"/>
        <v>5.75</v>
      </c>
      <c r="Q2897" s="14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58" hidden="1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2">
        <f t="shared" si="181"/>
        <v>52.08</v>
      </c>
      <c r="Q2898" s="14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72.5" hidden="1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2">
        <f t="shared" si="181"/>
        <v>183.33</v>
      </c>
      <c r="Q2899" s="14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72.5" hidden="1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2">
        <f t="shared" si="181"/>
        <v>26.33</v>
      </c>
      <c r="Q2900" s="14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72.5" hidden="1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2">
        <f t="shared" si="181"/>
        <v>0</v>
      </c>
      <c r="Q2901" s="14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72.5" hidden="1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2">
        <f t="shared" si="181"/>
        <v>486.43</v>
      </c>
      <c r="Q2902" s="14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72.5" hidden="1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2">
        <f t="shared" si="181"/>
        <v>3</v>
      </c>
      <c r="Q2903" s="14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58" hidden="1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2">
        <f t="shared" si="181"/>
        <v>25</v>
      </c>
      <c r="Q2904" s="14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72.5" hidden="1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2">
        <f t="shared" si="181"/>
        <v>9.75</v>
      </c>
      <c r="Q2905" s="14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72.5" hidden="1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2">
        <f t="shared" si="181"/>
        <v>18.75</v>
      </c>
      <c r="Q2906" s="14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58" hidden="1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2">
        <f t="shared" si="181"/>
        <v>36.590000000000003</v>
      </c>
      <c r="Q2907" s="14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72.5" hidden="1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2">
        <f t="shared" si="181"/>
        <v>80.709999999999994</v>
      </c>
      <c r="Q2908" s="14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87" hidden="1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2">
        <f t="shared" si="181"/>
        <v>1</v>
      </c>
      <c r="Q2909" s="14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72.5" hidden="1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2">
        <f t="shared" si="181"/>
        <v>52.8</v>
      </c>
      <c r="Q2910" s="14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72.5" hidden="1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2">
        <f t="shared" si="181"/>
        <v>20</v>
      </c>
      <c r="Q2911" s="14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72.5" hidden="1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2">
        <f t="shared" si="181"/>
        <v>1</v>
      </c>
      <c r="Q2912" s="14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72.5" hidden="1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2">
        <f t="shared" si="181"/>
        <v>46.93</v>
      </c>
      <c r="Q2913" s="14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72.5" hidden="1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2">
        <f t="shared" si="181"/>
        <v>78.08</v>
      </c>
      <c r="Q2914" s="14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72.5" hidden="1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2">
        <f t="shared" si="181"/>
        <v>1</v>
      </c>
      <c r="Q2915" s="14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43.5" hidden="1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2">
        <f t="shared" si="181"/>
        <v>1</v>
      </c>
      <c r="Q2916" s="14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72.5" hidden="1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2">
        <f t="shared" si="181"/>
        <v>203.67</v>
      </c>
      <c r="Q2917" s="14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58" hidden="1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2">
        <f t="shared" si="181"/>
        <v>20.71</v>
      </c>
      <c r="Q2918" s="14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72.5" hidden="1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2">
        <f t="shared" si="181"/>
        <v>48.56</v>
      </c>
      <c r="Q2919" s="14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58" hidden="1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2">
        <f t="shared" si="181"/>
        <v>68.099999999999994</v>
      </c>
      <c r="Q2920" s="14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58" hidden="1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2">
        <f t="shared" si="181"/>
        <v>8.5</v>
      </c>
      <c r="Q2921" s="14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72.5" hidden="1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2">
        <f t="shared" si="181"/>
        <v>51.62</v>
      </c>
      <c r="Q2922" s="14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58" hidden="1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2">
        <f t="shared" si="181"/>
        <v>43</v>
      </c>
      <c r="Q2923" s="14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72.5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2">
        <f t="shared" si="181"/>
        <v>83.33</v>
      </c>
      <c r="Q2924" s="14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58" hidden="1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2">
        <f t="shared" si="181"/>
        <v>30</v>
      </c>
      <c r="Q2925" s="14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72.5" hidden="1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2">
        <f t="shared" si="181"/>
        <v>175.51</v>
      </c>
      <c r="Q2926" s="14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72.5" hidden="1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2">
        <f t="shared" si="181"/>
        <v>231.66</v>
      </c>
      <c r="Q2927" s="14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72.5" hidden="1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2">
        <f t="shared" si="181"/>
        <v>75</v>
      </c>
      <c r="Q2928" s="14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72.5" hidden="1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2">
        <f t="shared" si="181"/>
        <v>112.14</v>
      </c>
      <c r="Q2929" s="14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43.5" hidden="1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2">
        <f t="shared" si="181"/>
        <v>41.67</v>
      </c>
      <c r="Q2930" s="14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72.5" hidden="1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2">
        <f t="shared" si="181"/>
        <v>255.17</v>
      </c>
      <c r="Q2931" s="14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72.5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2">
        <f t="shared" si="181"/>
        <v>162.77000000000001</v>
      </c>
      <c r="Q2932" s="14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87" hidden="1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2">
        <f t="shared" si="181"/>
        <v>88.33</v>
      </c>
      <c r="Q2933" s="14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72.5" hidden="1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2">
        <f t="shared" si="181"/>
        <v>85.74</v>
      </c>
      <c r="Q2934" s="14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72.5" hidden="1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2">
        <f t="shared" si="181"/>
        <v>47.57</v>
      </c>
      <c r="Q2935" s="14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58" hidden="1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2">
        <f t="shared" si="181"/>
        <v>72.97</v>
      </c>
      <c r="Q2936" s="14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72.5" hidden="1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2">
        <f t="shared" si="181"/>
        <v>90.54</v>
      </c>
      <c r="Q2937" s="14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72.5" hidden="1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2">
        <f t="shared" si="181"/>
        <v>37.65</v>
      </c>
      <c r="Q2938" s="14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43.5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2">
        <f t="shared" si="181"/>
        <v>36.36</v>
      </c>
      <c r="Q2939" s="14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72.5" hidden="1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2">
        <f t="shared" si="181"/>
        <v>126.72</v>
      </c>
      <c r="Q2940" s="14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87" hidden="1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2">
        <f t="shared" si="181"/>
        <v>329.2</v>
      </c>
      <c r="Q2941" s="14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72.5" hidden="1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2">
        <f t="shared" si="181"/>
        <v>81.239999999999995</v>
      </c>
      <c r="Q2942" s="14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72.5" hidden="1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2">
        <f t="shared" si="181"/>
        <v>1</v>
      </c>
      <c r="Q2943" s="14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87" hidden="1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2">
        <f t="shared" si="181"/>
        <v>202.23</v>
      </c>
      <c r="Q2944" s="14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72.5" hidden="1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2">
        <f t="shared" si="181"/>
        <v>0</v>
      </c>
      <c r="Q2945" s="14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58" hidden="1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2">
        <f t="shared" si="181"/>
        <v>100</v>
      </c>
      <c r="Q2946" s="14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72.5" hidden="1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2">
        <f t="shared" ref="P2947:P3010" si="185">IFERROR(ROUND(E2947/L2947,2),0)</f>
        <v>0</v>
      </c>
      <c r="Q2947" s="14" t="s">
        <v>8315</v>
      </c>
      <c r="R2947" t="s">
        <v>8355</v>
      </c>
      <c r="S2947" s="18">
        <f t="shared" ref="S2947:S3010" si="186">(((J2947/60)/60)/24+DATE(1970,1,1))</f>
        <v>42118.139583333337</v>
      </c>
      <c r="T2947" s="18">
        <f t="shared" ref="T2947:T3010" si="187">(((I2947/60)/60/24)+DATE(1970,1,1))</f>
        <v>42148.139583333337</v>
      </c>
    </row>
    <row r="2948" spans="1:20" ht="72.5" hidden="1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2">
        <f t="shared" si="185"/>
        <v>1</v>
      </c>
      <c r="Q2948" s="14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72.5" hidden="1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2">
        <f t="shared" si="185"/>
        <v>82.46</v>
      </c>
      <c r="Q2949" s="14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87" hidden="1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2">
        <f t="shared" si="185"/>
        <v>2.67</v>
      </c>
      <c r="Q2950" s="14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72.5" hidden="1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2">
        <f t="shared" si="185"/>
        <v>12.5</v>
      </c>
      <c r="Q2951" s="14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87" hidden="1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2">
        <f t="shared" si="185"/>
        <v>0</v>
      </c>
      <c r="Q2952" s="14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72.5" hidden="1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2">
        <f t="shared" si="185"/>
        <v>18.899999999999999</v>
      </c>
      <c r="Q2953" s="14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72.5" hidden="1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2">
        <f t="shared" si="185"/>
        <v>200.63</v>
      </c>
      <c r="Q2954" s="14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58" hidden="1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2">
        <f t="shared" si="185"/>
        <v>201.67</v>
      </c>
      <c r="Q2955" s="14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72.5" hidden="1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2">
        <f t="shared" si="185"/>
        <v>0</v>
      </c>
      <c r="Q2956" s="14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58" hidden="1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2">
        <f t="shared" si="185"/>
        <v>65</v>
      </c>
      <c r="Q2957" s="14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72.5" hidden="1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2">
        <f t="shared" si="185"/>
        <v>66.099999999999994</v>
      </c>
      <c r="Q2958" s="14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72.5" hidden="1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2">
        <f t="shared" si="185"/>
        <v>93.33</v>
      </c>
      <c r="Q2959" s="14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72.5" hidden="1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2">
        <f t="shared" si="185"/>
        <v>0</v>
      </c>
      <c r="Q2960" s="14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72.5" hidden="1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2">
        <f t="shared" si="185"/>
        <v>0</v>
      </c>
      <c r="Q2961" s="14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58" hidden="1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2">
        <f t="shared" si="185"/>
        <v>0</v>
      </c>
      <c r="Q2962" s="14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72.5" hidden="1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2">
        <f t="shared" si="185"/>
        <v>50.75</v>
      </c>
      <c r="Q2963" s="14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72.5" hidden="1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2">
        <f t="shared" si="185"/>
        <v>60.9</v>
      </c>
      <c r="Q2964" s="14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72.5" hidden="1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2">
        <f t="shared" si="185"/>
        <v>109.03</v>
      </c>
      <c r="Q2965" s="14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72.5" hidden="1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2">
        <f t="shared" si="185"/>
        <v>25.69</v>
      </c>
      <c r="Q2966" s="14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87" hidden="1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2">
        <f t="shared" si="185"/>
        <v>41.92</v>
      </c>
      <c r="Q2967" s="14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72.5" hidden="1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2">
        <f t="shared" si="185"/>
        <v>88.77</v>
      </c>
      <c r="Q2968" s="14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58" hidden="1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2">
        <f t="shared" si="185"/>
        <v>80.23</v>
      </c>
      <c r="Q2969" s="14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43.5" hidden="1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2">
        <f t="shared" si="185"/>
        <v>78.94</v>
      </c>
      <c r="Q2970" s="14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72.5" hidden="1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2">
        <f t="shared" si="185"/>
        <v>95.59</v>
      </c>
      <c r="Q2971" s="14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72.5" hidden="1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2">
        <f t="shared" si="185"/>
        <v>69.89</v>
      </c>
      <c r="Q2972" s="14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72.5" hidden="1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2">
        <f t="shared" si="185"/>
        <v>74.53</v>
      </c>
      <c r="Q2973" s="14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43.5" hidden="1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2">
        <f t="shared" si="185"/>
        <v>123.94</v>
      </c>
      <c r="Q2974" s="14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72.5" hidden="1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2">
        <f t="shared" si="185"/>
        <v>264.85000000000002</v>
      </c>
      <c r="Q2975" s="14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87" hidden="1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2">
        <f t="shared" si="185"/>
        <v>58.62</v>
      </c>
      <c r="Q2976" s="14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87" hidden="1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2">
        <f t="shared" si="185"/>
        <v>70.88</v>
      </c>
      <c r="Q2977" s="14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58" hidden="1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2">
        <f t="shared" si="185"/>
        <v>8.57</v>
      </c>
      <c r="Q2978" s="14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87" hidden="1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2">
        <f t="shared" si="185"/>
        <v>113.57</v>
      </c>
      <c r="Q2979" s="14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72.5" hidden="1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2">
        <f t="shared" si="185"/>
        <v>60.69</v>
      </c>
      <c r="Q2980" s="14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72.5" hidden="1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2">
        <f t="shared" si="185"/>
        <v>110.22</v>
      </c>
      <c r="Q2981" s="14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58" hidden="1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2">
        <f t="shared" si="185"/>
        <v>136.46</v>
      </c>
      <c r="Q2982" s="14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72.5" hidden="1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2">
        <f t="shared" si="185"/>
        <v>53.16</v>
      </c>
      <c r="Q2983" s="14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58" hidden="1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2">
        <f t="shared" si="185"/>
        <v>86.49</v>
      </c>
      <c r="Q2984" s="14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72.5" hidden="1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2">
        <f t="shared" si="185"/>
        <v>155.24</v>
      </c>
      <c r="Q2985" s="14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87" hidden="1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2">
        <f t="shared" si="185"/>
        <v>115.08</v>
      </c>
      <c r="Q2986" s="14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72.5" hidden="1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2">
        <f t="shared" si="185"/>
        <v>109.59</v>
      </c>
      <c r="Q2987" s="14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72.5" hidden="1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2">
        <f t="shared" si="185"/>
        <v>45.21</v>
      </c>
      <c r="Q2988" s="14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87" hidden="1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2">
        <f t="shared" si="185"/>
        <v>104.15</v>
      </c>
      <c r="Q2989" s="14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72.5" hidden="1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2">
        <f t="shared" si="185"/>
        <v>35.71</v>
      </c>
      <c r="Q2990" s="14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29" hidden="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2">
        <f t="shared" si="185"/>
        <v>97</v>
      </c>
      <c r="Q2991" s="14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72.5" hidden="1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2">
        <f t="shared" si="185"/>
        <v>370.37</v>
      </c>
      <c r="Q2992" s="14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72.5" hidden="1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2">
        <f t="shared" si="185"/>
        <v>94.41</v>
      </c>
      <c r="Q2993" s="14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72.5" hidden="1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2">
        <f t="shared" si="185"/>
        <v>48.98</v>
      </c>
      <c r="Q2994" s="14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29" hidden="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2">
        <f t="shared" si="185"/>
        <v>45.59</v>
      </c>
      <c r="Q2995" s="14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72.5" hidden="1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2">
        <f t="shared" si="185"/>
        <v>23.28</v>
      </c>
      <c r="Q2996" s="14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72.5" hidden="1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2">
        <f t="shared" si="185"/>
        <v>63.23</v>
      </c>
      <c r="Q2997" s="14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3.5" hidden="1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2">
        <f t="shared" si="185"/>
        <v>153.52000000000001</v>
      </c>
      <c r="Q2998" s="14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72.5" hidden="1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2">
        <f t="shared" si="185"/>
        <v>90.2</v>
      </c>
      <c r="Q2999" s="14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72.5" hidden="1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2">
        <f t="shared" si="185"/>
        <v>118.97</v>
      </c>
      <c r="Q3000" s="14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72.5" hidden="1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2">
        <f t="shared" si="185"/>
        <v>80.25</v>
      </c>
      <c r="Q3001" s="14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72.5" hidden="1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2">
        <f t="shared" si="185"/>
        <v>62.5</v>
      </c>
      <c r="Q3002" s="14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72.5" hidden="1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2">
        <f t="shared" si="185"/>
        <v>131.38</v>
      </c>
      <c r="Q3003" s="14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43.5" hidden="1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2">
        <f t="shared" si="185"/>
        <v>73.03</v>
      </c>
      <c r="Q3004" s="14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72.5" hidden="1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2">
        <f t="shared" si="185"/>
        <v>178.53</v>
      </c>
      <c r="Q3005" s="14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72.5" hidden="1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2">
        <f t="shared" si="185"/>
        <v>162.91</v>
      </c>
      <c r="Q3006" s="14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72.5" hidden="1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2">
        <f t="shared" si="185"/>
        <v>108.24</v>
      </c>
      <c r="Q3007" s="14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58" hidden="1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2">
        <f t="shared" si="185"/>
        <v>88.87</v>
      </c>
      <c r="Q3008" s="14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29" hidden="1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2">
        <f t="shared" si="185"/>
        <v>54</v>
      </c>
      <c r="Q3009" s="14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58" hidden="1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2">
        <f t="shared" si="185"/>
        <v>116.73</v>
      </c>
      <c r="Q3010" s="14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72.5" hidden="1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2">
        <f t="shared" ref="P3011:P3074" si="189">IFERROR(ROUND(E3011/L3011,2),0)</f>
        <v>233.9</v>
      </c>
      <c r="Q3011" s="14" t="s">
        <v>8315</v>
      </c>
      <c r="R3011" t="s">
        <v>8355</v>
      </c>
      <c r="S3011" s="18">
        <f t="shared" ref="S3011:S3074" si="190">(((J3011/60)/60)/24+DATE(1970,1,1))</f>
        <v>41939.569907407407</v>
      </c>
      <c r="T3011" s="18">
        <f t="shared" ref="T3011:T3074" si="191">(((I3011/60)/60/24)+DATE(1970,1,1))</f>
        <v>41969.611574074079</v>
      </c>
    </row>
    <row r="3012" spans="1:20" ht="72.5" hidden="1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2">
        <f t="shared" si="189"/>
        <v>158</v>
      </c>
      <c r="Q3012" s="14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72.5" hidden="1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2">
        <f t="shared" si="189"/>
        <v>14.84</v>
      </c>
      <c r="Q3013" s="14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72.5" hidden="1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2">
        <f t="shared" si="189"/>
        <v>85.18</v>
      </c>
      <c r="Q3014" s="14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72.5" hidden="1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2">
        <f t="shared" si="189"/>
        <v>146.69</v>
      </c>
      <c r="Q3015" s="14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72.5" hidden="1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2">
        <f t="shared" si="189"/>
        <v>50.76</v>
      </c>
      <c r="Q3016" s="14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58" hidden="1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2">
        <f t="shared" si="189"/>
        <v>87.7</v>
      </c>
      <c r="Q3017" s="14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72.5" hidden="1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2">
        <f t="shared" si="189"/>
        <v>242.28</v>
      </c>
      <c r="Q3018" s="14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72.5" hidden="1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2">
        <f t="shared" si="189"/>
        <v>146.44999999999999</v>
      </c>
      <c r="Q3019" s="14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72.5" hidden="1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2">
        <f t="shared" si="189"/>
        <v>103.17</v>
      </c>
      <c r="Q3020" s="14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72.5" hidden="1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2">
        <f t="shared" si="189"/>
        <v>80.459999999999994</v>
      </c>
      <c r="Q3021" s="14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72.5" hidden="1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2">
        <f t="shared" si="189"/>
        <v>234.67</v>
      </c>
      <c r="Q3022" s="14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72.5" hidden="1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2">
        <f t="shared" si="189"/>
        <v>50.69</v>
      </c>
      <c r="Q3023" s="14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87" hidden="1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2">
        <f t="shared" si="189"/>
        <v>162.71</v>
      </c>
      <c r="Q3024" s="14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87" hidden="1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2">
        <f t="shared" si="189"/>
        <v>120.17</v>
      </c>
      <c r="Q3025" s="14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72.5" hidden="1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2">
        <f t="shared" si="189"/>
        <v>67.7</v>
      </c>
      <c r="Q3026" s="14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58" hidden="1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2">
        <f t="shared" si="189"/>
        <v>52.1</v>
      </c>
      <c r="Q3027" s="14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72.5" hidden="1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2">
        <f t="shared" si="189"/>
        <v>51.6</v>
      </c>
      <c r="Q3028" s="14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58" hidden="1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2">
        <f t="shared" si="189"/>
        <v>164.3</v>
      </c>
      <c r="Q3029" s="14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43.5" hidden="1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2">
        <f t="shared" si="189"/>
        <v>84.86</v>
      </c>
      <c r="Q3030" s="14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72.5" hidden="1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2">
        <f t="shared" si="189"/>
        <v>94.55</v>
      </c>
      <c r="Q3031" s="14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72.5" hidden="1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2">
        <f t="shared" si="189"/>
        <v>45.54</v>
      </c>
      <c r="Q3032" s="14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7" hidden="1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2">
        <f t="shared" si="189"/>
        <v>51.72</v>
      </c>
      <c r="Q3033" s="14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72.5" hidden="1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2">
        <f t="shared" si="189"/>
        <v>50.88</v>
      </c>
      <c r="Q3034" s="14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58" hidden="1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2">
        <f t="shared" si="189"/>
        <v>191.13</v>
      </c>
      <c r="Q3035" s="14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101.5" hidden="1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2">
        <f t="shared" si="189"/>
        <v>89.31</v>
      </c>
      <c r="Q3036" s="14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58" hidden="1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2">
        <f t="shared" si="189"/>
        <v>88.59</v>
      </c>
      <c r="Q3037" s="14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72.5" hidden="1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2">
        <f t="shared" si="189"/>
        <v>96.3</v>
      </c>
      <c r="Q3038" s="14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87" hidden="1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2">
        <f t="shared" si="189"/>
        <v>33.31</v>
      </c>
      <c r="Q3039" s="14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72.5" hidden="1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2">
        <f t="shared" si="189"/>
        <v>37.22</v>
      </c>
      <c r="Q3040" s="14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72.5" hidden="1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2">
        <f t="shared" si="189"/>
        <v>92.13</v>
      </c>
      <c r="Q3041" s="14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58" hidden="1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2">
        <f t="shared" si="189"/>
        <v>76.790000000000006</v>
      </c>
      <c r="Q3042" s="14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43.5" hidden="1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2">
        <f t="shared" si="189"/>
        <v>96.53</v>
      </c>
      <c r="Q3043" s="14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72.5" hidden="1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2">
        <f t="shared" si="189"/>
        <v>51.89</v>
      </c>
      <c r="Q3044" s="14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72.5" hidden="1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2">
        <f t="shared" si="189"/>
        <v>128.91</v>
      </c>
      <c r="Q3045" s="14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72.5" hidden="1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2">
        <f t="shared" si="189"/>
        <v>84.11</v>
      </c>
      <c r="Q3046" s="14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72.5" hidden="1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2">
        <f t="shared" si="189"/>
        <v>82.94</v>
      </c>
      <c r="Q3047" s="14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87" hidden="1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2">
        <f t="shared" si="189"/>
        <v>259.95</v>
      </c>
      <c r="Q3048" s="14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58" hidden="1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2">
        <f t="shared" si="189"/>
        <v>37.25</v>
      </c>
      <c r="Q3049" s="14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87" hidden="1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2">
        <f t="shared" si="189"/>
        <v>177.02</v>
      </c>
      <c r="Q3050" s="14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72.5" hidden="1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2">
        <f t="shared" si="189"/>
        <v>74.069999999999993</v>
      </c>
      <c r="Q3051" s="14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43.5" hidden="1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2">
        <f t="shared" si="189"/>
        <v>70.67</v>
      </c>
      <c r="Q3052" s="14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87" hidden="1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2">
        <f t="shared" si="189"/>
        <v>23.63</v>
      </c>
      <c r="Q3053" s="14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58" hidden="1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2">
        <f t="shared" si="189"/>
        <v>37.5</v>
      </c>
      <c r="Q3054" s="14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72.5" hidden="1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2">
        <f t="shared" si="189"/>
        <v>13.33</v>
      </c>
      <c r="Q3055" s="14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72.5" hidden="1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2">
        <f t="shared" si="189"/>
        <v>0</v>
      </c>
      <c r="Q3056" s="14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72.5" hidden="1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2">
        <f t="shared" si="189"/>
        <v>1</v>
      </c>
      <c r="Q3057" s="14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87" hidden="1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2">
        <f t="shared" si="189"/>
        <v>0</v>
      </c>
      <c r="Q3058" s="14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72.5" hidden="1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2">
        <f t="shared" si="189"/>
        <v>0</v>
      </c>
      <c r="Q3059" s="14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72.5" hidden="1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2">
        <f t="shared" si="189"/>
        <v>1</v>
      </c>
      <c r="Q3060" s="14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72.5" hidden="1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2">
        <f t="shared" si="189"/>
        <v>41</v>
      </c>
      <c r="Q3061" s="14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3.5" hidden="1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2">
        <f t="shared" si="189"/>
        <v>55.83</v>
      </c>
      <c r="Q3062" s="14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2">
        <f t="shared" si="189"/>
        <v>0</v>
      </c>
      <c r="Q3063" s="14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87" hidden="1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2">
        <f t="shared" si="189"/>
        <v>99.76</v>
      </c>
      <c r="Q3064" s="14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58" hidden="1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2">
        <f t="shared" si="189"/>
        <v>25.52</v>
      </c>
      <c r="Q3065" s="14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43.5" hidden="1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2">
        <f t="shared" si="189"/>
        <v>117.65</v>
      </c>
      <c r="Q3066" s="14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72.5" hidden="1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2">
        <f t="shared" si="189"/>
        <v>5</v>
      </c>
      <c r="Q3067" s="14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72.5" hidden="1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2">
        <f t="shared" si="189"/>
        <v>2796.67</v>
      </c>
      <c r="Q3068" s="14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72.5" hidden="1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2">
        <f t="shared" si="189"/>
        <v>200</v>
      </c>
      <c r="Q3069" s="14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72.5" hidden="1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2">
        <f t="shared" si="189"/>
        <v>87.5</v>
      </c>
      <c r="Q3070" s="14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72.5" hidden="1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2">
        <f t="shared" si="189"/>
        <v>20.14</v>
      </c>
      <c r="Q3071" s="14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58" hidden="1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2">
        <f t="shared" si="189"/>
        <v>20.88</v>
      </c>
      <c r="Q3072" s="14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72.5" hidden="1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2">
        <f t="shared" si="189"/>
        <v>61.31</v>
      </c>
      <c r="Q3073" s="14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72.5" hidden="1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2">
        <f t="shared" si="189"/>
        <v>1</v>
      </c>
      <c r="Q3074" s="14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72.5" hidden="1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2">
        <f t="shared" ref="P3075:P3138" si="193">IFERROR(ROUND(E3075/L3075,2),0)</f>
        <v>92.14</v>
      </c>
      <c r="Q3075" s="14" t="s">
        <v>8315</v>
      </c>
      <c r="R3075" t="s">
        <v>8355</v>
      </c>
      <c r="S3075" s="18">
        <f t="shared" ref="S3075:S3138" si="194">(((J3075/60)/60)/24+DATE(1970,1,1))</f>
        <v>42111.684027777781</v>
      </c>
      <c r="T3075" s="18">
        <f t="shared" ref="T3075:T3138" si="195">(((I3075/60)/60/24)+DATE(1970,1,1))</f>
        <v>42169.804861111115</v>
      </c>
    </row>
    <row r="3076" spans="1:20" ht="87" hidden="1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2">
        <f t="shared" si="193"/>
        <v>7.33</v>
      </c>
      <c r="Q3076" s="14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58" hidden="1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2">
        <f t="shared" si="193"/>
        <v>64.8</v>
      </c>
      <c r="Q3077" s="14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43.5" hidden="1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2">
        <f t="shared" si="193"/>
        <v>30.12</v>
      </c>
      <c r="Q3078" s="14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72.5" hidden="1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2">
        <f t="shared" si="193"/>
        <v>52.5</v>
      </c>
      <c r="Q3079" s="14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72.5" hidden="1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2">
        <f t="shared" si="193"/>
        <v>23.67</v>
      </c>
      <c r="Q3080" s="14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87" hidden="1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2">
        <f t="shared" si="193"/>
        <v>415.78</v>
      </c>
      <c r="Q3081" s="14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87" hidden="1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2">
        <f t="shared" si="193"/>
        <v>53.71</v>
      </c>
      <c r="Q3082" s="14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72.5" hidden="1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2">
        <f t="shared" si="193"/>
        <v>420.6</v>
      </c>
      <c r="Q3083" s="14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72.5" hidden="1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2">
        <f t="shared" si="193"/>
        <v>0</v>
      </c>
      <c r="Q3084" s="14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2.5" hidden="1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2">
        <f t="shared" si="193"/>
        <v>18.670000000000002</v>
      </c>
      <c r="Q3085" s="14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72.5" hidden="1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2">
        <f t="shared" si="193"/>
        <v>78.33</v>
      </c>
      <c r="Q3086" s="14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72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2">
        <f t="shared" si="193"/>
        <v>67.78</v>
      </c>
      <c r="Q3087" s="14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87" hidden="1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2">
        <f t="shared" si="193"/>
        <v>16.670000000000002</v>
      </c>
      <c r="Q3088" s="14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87" hidden="1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2">
        <f t="shared" si="193"/>
        <v>62.5</v>
      </c>
      <c r="Q3089" s="14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58" hidden="1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2">
        <f t="shared" si="193"/>
        <v>42</v>
      </c>
      <c r="Q3090" s="14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58" hidden="1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2">
        <f t="shared" si="193"/>
        <v>130.09</v>
      </c>
      <c r="Q3091" s="14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87" hidden="1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2">
        <f t="shared" si="193"/>
        <v>1270.22</v>
      </c>
      <c r="Q3092" s="14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72.5" hidden="1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2">
        <f t="shared" si="193"/>
        <v>88.44</v>
      </c>
      <c r="Q3093" s="14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72.5" hidden="1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2">
        <f t="shared" si="193"/>
        <v>56.34</v>
      </c>
      <c r="Q3094" s="14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87" hidden="1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2">
        <f t="shared" si="193"/>
        <v>53.53</v>
      </c>
      <c r="Q3095" s="14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58" hidden="1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2">
        <f t="shared" si="193"/>
        <v>25</v>
      </c>
      <c r="Q3096" s="14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72.5" hidden="1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2">
        <f t="shared" si="193"/>
        <v>50</v>
      </c>
      <c r="Q3097" s="14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72.5" hidden="1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2">
        <f t="shared" si="193"/>
        <v>56.79</v>
      </c>
      <c r="Q3098" s="14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72.5" hidden="1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2">
        <f t="shared" si="193"/>
        <v>40.83</v>
      </c>
      <c r="Q3099" s="14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72.5" hidden="1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2">
        <f t="shared" si="193"/>
        <v>65.11</v>
      </c>
      <c r="Q3100" s="14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72.5" hidden="1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2">
        <f t="shared" si="193"/>
        <v>55.6</v>
      </c>
      <c r="Q3101" s="14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72.5" hidden="1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2">
        <f t="shared" si="193"/>
        <v>140.54</v>
      </c>
      <c r="Q3102" s="14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87" hidden="1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2">
        <f t="shared" si="193"/>
        <v>25</v>
      </c>
      <c r="Q3103" s="14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72.5" hidden="1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2">
        <f t="shared" si="193"/>
        <v>69.53</v>
      </c>
      <c r="Q3104" s="14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58" hidden="1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2">
        <f t="shared" si="193"/>
        <v>5.5</v>
      </c>
      <c r="Q3105" s="14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72.5" hidden="1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2">
        <f t="shared" si="193"/>
        <v>237</v>
      </c>
      <c r="Q3106" s="14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72.5" hidden="1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2">
        <f t="shared" si="193"/>
        <v>79.87</v>
      </c>
      <c r="Q3107" s="14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87" hidden="1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2">
        <f t="shared" si="193"/>
        <v>10.25</v>
      </c>
      <c r="Q3108" s="14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72.5" hidden="1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2">
        <f t="shared" si="193"/>
        <v>272.58999999999997</v>
      </c>
      <c r="Q3109" s="14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29" hidden="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2">
        <f t="shared" si="193"/>
        <v>13</v>
      </c>
      <c r="Q3110" s="14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72.5" hidden="1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2">
        <f t="shared" si="193"/>
        <v>58.18</v>
      </c>
      <c r="Q3111" s="14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58" hidden="1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2">
        <f t="shared" si="193"/>
        <v>10</v>
      </c>
      <c r="Q3112" s="14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58" hidden="1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2">
        <f t="shared" si="193"/>
        <v>70.11</v>
      </c>
      <c r="Q3113" s="14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72.5" hidden="1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2">
        <f t="shared" si="193"/>
        <v>57.89</v>
      </c>
      <c r="Q3114" s="14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72.5" hidden="1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2">
        <f t="shared" si="193"/>
        <v>125.27</v>
      </c>
      <c r="Q3115" s="14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72.5" hidden="1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2">
        <f t="shared" si="193"/>
        <v>0</v>
      </c>
      <c r="Q3116" s="14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72.5" hidden="1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2">
        <f t="shared" si="193"/>
        <v>300</v>
      </c>
      <c r="Q3117" s="14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72.5" hidden="1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2">
        <f t="shared" si="193"/>
        <v>43</v>
      </c>
      <c r="Q3118" s="14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72.5" hidden="1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2">
        <f t="shared" si="193"/>
        <v>1</v>
      </c>
      <c r="Q3119" s="14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43.5" hidden="1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2">
        <f t="shared" si="193"/>
        <v>775</v>
      </c>
      <c r="Q3120" s="14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87" hidden="1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2">
        <f t="shared" si="193"/>
        <v>5</v>
      </c>
      <c r="Q3121" s="14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58" hidden="1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2">
        <f t="shared" si="193"/>
        <v>12.8</v>
      </c>
      <c r="Q3122" s="14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58" hidden="1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2">
        <f t="shared" si="193"/>
        <v>10</v>
      </c>
      <c r="Q3123" s="14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2">
        <f t="shared" si="193"/>
        <v>58</v>
      </c>
      <c r="Q3124" s="14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72.5" hidden="1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2">
        <f t="shared" si="193"/>
        <v>244.8</v>
      </c>
      <c r="Q3125" s="14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58" hidden="1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2">
        <f t="shared" si="193"/>
        <v>6.5</v>
      </c>
      <c r="Q3126" s="14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2">
        <f t="shared" si="193"/>
        <v>0</v>
      </c>
      <c r="Q3127" s="14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7" hidden="1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2">
        <f t="shared" si="193"/>
        <v>61.18</v>
      </c>
      <c r="Q3128" s="14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72.5" hidden="1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2">
        <f t="shared" si="193"/>
        <v>0</v>
      </c>
      <c r="Q3129" s="14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72.5" hidden="1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2">
        <f t="shared" si="193"/>
        <v>139.24</v>
      </c>
      <c r="Q3130" s="14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87" hidden="1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2">
        <f t="shared" si="193"/>
        <v>10</v>
      </c>
      <c r="Q3131" s="14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58" hidden="1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2">
        <f t="shared" si="193"/>
        <v>93.75</v>
      </c>
      <c r="Q3132" s="14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43.5" hidden="1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2">
        <f t="shared" si="193"/>
        <v>53.75</v>
      </c>
      <c r="Q3133" s="14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43.5" hidden="1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2">
        <f t="shared" si="193"/>
        <v>10</v>
      </c>
      <c r="Q3134" s="14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72.5" hidden="1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2">
        <f t="shared" si="193"/>
        <v>33.75</v>
      </c>
      <c r="Q3135" s="14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72.5" hidden="1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2">
        <f t="shared" si="193"/>
        <v>18.75</v>
      </c>
      <c r="Q3136" s="14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72.5" hidden="1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2">
        <f t="shared" si="193"/>
        <v>23.14</v>
      </c>
      <c r="Q3137" s="14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72.5" hidden="1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2">
        <f t="shared" si="193"/>
        <v>29.05</v>
      </c>
      <c r="Q3138" s="14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58" hidden="1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2">
        <f t="shared" ref="P3139:P3202" si="197">IFERROR(ROUND(E3139/L3139,2),0)</f>
        <v>50</v>
      </c>
      <c r="Q3139" s="14" t="s">
        <v>8315</v>
      </c>
      <c r="R3139" t="s">
        <v>8316</v>
      </c>
      <c r="S3139" s="18">
        <f t="shared" ref="S3139:S3202" si="198">(((J3139/60)/60)/24+DATE(1970,1,1))</f>
        <v>42807.885057870371</v>
      </c>
      <c r="T3139" s="18">
        <f t="shared" ref="T3139:T3202" si="199">(((I3139/60)/60/24)+DATE(1970,1,1))</f>
        <v>42858.8</v>
      </c>
    </row>
    <row r="3140" spans="1:20" ht="87" hidden="1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2">
        <f t="shared" si="197"/>
        <v>0</v>
      </c>
      <c r="Q3140" s="14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72.5" hidden="1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2">
        <f t="shared" si="197"/>
        <v>450</v>
      </c>
      <c r="Q3141" s="14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87" hidden="1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2">
        <f t="shared" si="197"/>
        <v>24</v>
      </c>
      <c r="Q3142" s="14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87" hidden="1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2">
        <f t="shared" si="197"/>
        <v>32.25</v>
      </c>
      <c r="Q3143" s="14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72.5" hidden="1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2">
        <f t="shared" si="197"/>
        <v>15</v>
      </c>
      <c r="Q3144" s="14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87" hidden="1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2">
        <f t="shared" si="197"/>
        <v>0</v>
      </c>
      <c r="Q3145" s="14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72.5" hidden="1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2">
        <f t="shared" si="197"/>
        <v>251.33</v>
      </c>
      <c r="Q3146" s="14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58" hidden="1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2">
        <f t="shared" si="197"/>
        <v>0</v>
      </c>
      <c r="Q3147" s="14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58" hidden="1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2">
        <f t="shared" si="197"/>
        <v>437.5</v>
      </c>
      <c r="Q3148" s="14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72.5" hidden="1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2">
        <f t="shared" si="197"/>
        <v>110.35</v>
      </c>
      <c r="Q3149" s="14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43.5" hidden="1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2">
        <f t="shared" si="197"/>
        <v>41.42</v>
      </c>
      <c r="Q3150" s="14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72.5" hidden="1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2">
        <f t="shared" si="197"/>
        <v>52</v>
      </c>
      <c r="Q3151" s="14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87" hidden="1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2">
        <f t="shared" si="197"/>
        <v>33.99</v>
      </c>
      <c r="Q3152" s="14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58" hidden="1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2">
        <f t="shared" si="197"/>
        <v>103.35</v>
      </c>
      <c r="Q3153" s="14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58" hidden="1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2">
        <f t="shared" si="197"/>
        <v>34.79</v>
      </c>
      <c r="Q3154" s="14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72.5" hidden="1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2">
        <f t="shared" si="197"/>
        <v>41.77</v>
      </c>
      <c r="Q3155" s="14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72.5" hidden="1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2">
        <f t="shared" si="197"/>
        <v>64.27</v>
      </c>
      <c r="Q3156" s="14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58" hidden="1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2">
        <f t="shared" si="197"/>
        <v>31.21</v>
      </c>
      <c r="Q3157" s="14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72.5" hidden="1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2">
        <f t="shared" si="197"/>
        <v>62.92</v>
      </c>
      <c r="Q3158" s="14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29" hidden="1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2">
        <f t="shared" si="197"/>
        <v>98.54</v>
      </c>
      <c r="Q3159" s="14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29" hidden="1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2">
        <f t="shared" si="197"/>
        <v>82.61</v>
      </c>
      <c r="Q3160" s="14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58" hidden="1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2">
        <f t="shared" si="197"/>
        <v>38.5</v>
      </c>
      <c r="Q3161" s="14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72.5" hidden="1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2" t="s">
        <v>8373</v>
      </c>
      <c r="Q3162" s="14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87" hidden="1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2">
        <f t="shared" si="197"/>
        <v>28.41</v>
      </c>
      <c r="Q3163" s="14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72.5" hidden="1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2">
        <f t="shared" si="197"/>
        <v>80.73</v>
      </c>
      <c r="Q3164" s="14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72.5" hidden="1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2">
        <f t="shared" si="197"/>
        <v>200.69</v>
      </c>
      <c r="Q3165" s="14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87" hidden="1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2">
        <f t="shared" si="197"/>
        <v>37.590000000000003</v>
      </c>
      <c r="Q3166" s="14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72.5" hidden="1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2">
        <f t="shared" si="197"/>
        <v>58.1</v>
      </c>
      <c r="Q3167" s="14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72.5" hidden="1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2">
        <f t="shared" si="197"/>
        <v>60.3</v>
      </c>
      <c r="Q3168" s="14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43.5" hidden="1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2">
        <f t="shared" si="197"/>
        <v>63.36</v>
      </c>
      <c r="Q3169" s="14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72.5" hidden="1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2">
        <f t="shared" si="197"/>
        <v>50.9</v>
      </c>
      <c r="Q3170" s="14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43.5" hidden="1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2">
        <f t="shared" si="197"/>
        <v>100.5</v>
      </c>
      <c r="Q3171" s="14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58" hidden="1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2">
        <f t="shared" si="197"/>
        <v>31.62</v>
      </c>
      <c r="Q3172" s="14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72.5" hidden="1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2">
        <f t="shared" si="197"/>
        <v>65.099999999999994</v>
      </c>
      <c r="Q3173" s="14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72.5" hidden="1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2">
        <f t="shared" si="197"/>
        <v>79.31</v>
      </c>
      <c r="Q3174" s="14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72.5" hidden="1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2">
        <f t="shared" si="197"/>
        <v>139.19</v>
      </c>
      <c r="Q3175" s="14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72.5" hidden="1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2">
        <f t="shared" si="197"/>
        <v>131.91</v>
      </c>
      <c r="Q3176" s="14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87" hidden="1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2">
        <f t="shared" si="197"/>
        <v>91.3</v>
      </c>
      <c r="Q3177" s="14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72.5" hidden="1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2">
        <f t="shared" si="197"/>
        <v>39.67</v>
      </c>
      <c r="Q3178" s="14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72.5" hidden="1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2">
        <f t="shared" si="197"/>
        <v>57.55</v>
      </c>
      <c r="Q3179" s="14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87" hidden="1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2">
        <f t="shared" si="197"/>
        <v>33.03</v>
      </c>
      <c r="Q3180" s="14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58" hidden="1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2">
        <f t="shared" si="197"/>
        <v>77.34</v>
      </c>
      <c r="Q3181" s="14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58" hidden="1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2">
        <f t="shared" si="197"/>
        <v>31.93</v>
      </c>
      <c r="Q3182" s="14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72.5" hidden="1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2">
        <f t="shared" si="197"/>
        <v>36.33</v>
      </c>
      <c r="Q3183" s="14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72.5" hidden="1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2">
        <f t="shared" si="197"/>
        <v>46.77</v>
      </c>
      <c r="Q3184" s="14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58" hidden="1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2">
        <f t="shared" si="197"/>
        <v>40.07</v>
      </c>
      <c r="Q3185" s="14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58" hidden="1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2">
        <f t="shared" si="197"/>
        <v>100.22</v>
      </c>
      <c r="Q3186" s="14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72.5" hidden="1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2">
        <f t="shared" si="197"/>
        <v>41.67</v>
      </c>
      <c r="Q3187" s="14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72.5" hidden="1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2">
        <f t="shared" si="197"/>
        <v>46.71</v>
      </c>
      <c r="Q3188" s="14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87" hidden="1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2">
        <f t="shared" si="197"/>
        <v>71.489999999999995</v>
      </c>
      <c r="Q3189" s="14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72.5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2">
        <f t="shared" si="197"/>
        <v>14.44</v>
      </c>
      <c r="Q3190" s="14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87" hidden="1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2">
        <f t="shared" si="197"/>
        <v>356.84</v>
      </c>
      <c r="Q3191" s="14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58" hidden="1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2">
        <f t="shared" si="197"/>
        <v>0</v>
      </c>
      <c r="Q3192" s="14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72.5" hidden="1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2">
        <f t="shared" si="197"/>
        <v>37.75</v>
      </c>
      <c r="Q3193" s="14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72.5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2">
        <f t="shared" si="197"/>
        <v>12.75</v>
      </c>
      <c r="Q3194" s="14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72.5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2">
        <f t="shared" si="197"/>
        <v>24.46</v>
      </c>
      <c r="Q3195" s="14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72.5" hidden="1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2">
        <f t="shared" si="197"/>
        <v>0</v>
      </c>
      <c r="Q3196" s="14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72.5" hidden="1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2">
        <f t="shared" si="197"/>
        <v>53.08</v>
      </c>
      <c r="Q3197" s="14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72.5" hidden="1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2">
        <f t="shared" si="197"/>
        <v>300</v>
      </c>
      <c r="Q3198" s="14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58" hidden="1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2">
        <f t="shared" si="197"/>
        <v>286.25</v>
      </c>
      <c r="Q3199" s="14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72.5" hidden="1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2">
        <f t="shared" si="197"/>
        <v>36.67</v>
      </c>
      <c r="Q3200" s="14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58" hidden="1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2">
        <f t="shared" si="197"/>
        <v>49.21</v>
      </c>
      <c r="Q3201" s="14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72.5" hidden="1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2">
        <f t="shared" si="197"/>
        <v>1</v>
      </c>
      <c r="Q3202" s="14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72.5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2">
        <f t="shared" ref="P3203:P3266" si="201">IFERROR(ROUND(E3203/L3203,2),0)</f>
        <v>12.5</v>
      </c>
      <c r="Q3203" s="14" t="s">
        <v>8315</v>
      </c>
      <c r="R3203" t="s">
        <v>8357</v>
      </c>
      <c r="S3203" s="18">
        <f t="shared" ref="S3203:S3266" si="202">(((J3203/60)/60)/24+DATE(1970,1,1))</f>
        <v>41861.767094907409</v>
      </c>
      <c r="T3203" s="18">
        <f t="shared" ref="T3203:T3266" si="203">(((I3203/60)/60/24)+DATE(1970,1,1))</f>
        <v>41882.767094907409</v>
      </c>
    </row>
    <row r="3204" spans="1:20" ht="72.5" hidden="1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2">
        <f t="shared" si="201"/>
        <v>109.04</v>
      </c>
      <c r="Q3204" s="14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58" hidden="1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2">
        <f t="shared" si="201"/>
        <v>41.67</v>
      </c>
      <c r="Q3205" s="14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72.5" hidden="1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2">
        <f t="shared" si="201"/>
        <v>0</v>
      </c>
      <c r="Q3206" s="14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72.5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2">
        <f t="shared" si="201"/>
        <v>22.75</v>
      </c>
      <c r="Q3207" s="14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72.5" hidden="1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2">
        <f t="shared" si="201"/>
        <v>0</v>
      </c>
      <c r="Q3208" s="14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72.5" hidden="1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2">
        <f t="shared" si="201"/>
        <v>70.83</v>
      </c>
      <c r="Q3209" s="14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72.5" hidden="1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2">
        <f t="shared" si="201"/>
        <v>63.11</v>
      </c>
      <c r="Q3210" s="14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72.5" hidden="1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2">
        <f t="shared" si="201"/>
        <v>50.16</v>
      </c>
      <c r="Q3211" s="14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72.5" hidden="1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2">
        <f t="shared" si="201"/>
        <v>62.88</v>
      </c>
      <c r="Q3212" s="14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72.5" hidden="1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2">
        <f t="shared" si="201"/>
        <v>85.53</v>
      </c>
      <c r="Q3213" s="14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43.5" hidden="1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2">
        <f t="shared" si="201"/>
        <v>53.72</v>
      </c>
      <c r="Q3214" s="14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72.5" hidden="1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2">
        <f t="shared" si="201"/>
        <v>127.81</v>
      </c>
      <c r="Q3215" s="14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72.5" hidden="1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2">
        <f t="shared" si="201"/>
        <v>106.57</v>
      </c>
      <c r="Q3216" s="14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87" hidden="1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2">
        <f t="shared" si="201"/>
        <v>262.11</v>
      </c>
      <c r="Q3217" s="14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72.5" hidden="1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2">
        <f t="shared" si="201"/>
        <v>57.17</v>
      </c>
      <c r="Q3218" s="14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58" hidden="1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2">
        <f t="shared" si="201"/>
        <v>50.2</v>
      </c>
      <c r="Q3219" s="14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72.5" hidden="1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2">
        <f t="shared" si="201"/>
        <v>66.59</v>
      </c>
      <c r="Q3220" s="14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58" hidden="1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2">
        <f t="shared" si="201"/>
        <v>168.25</v>
      </c>
      <c r="Q3221" s="14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43.5" hidden="1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2">
        <f t="shared" si="201"/>
        <v>256.37</v>
      </c>
      <c r="Q3222" s="14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87" hidden="1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2">
        <f t="shared" si="201"/>
        <v>36.61</v>
      </c>
      <c r="Q3223" s="14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58" hidden="1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2">
        <f t="shared" si="201"/>
        <v>37.14</v>
      </c>
      <c r="Q3224" s="14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43.5" hidden="1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2">
        <f t="shared" si="201"/>
        <v>45.88</v>
      </c>
      <c r="Q3225" s="14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72.5" hidden="1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2">
        <f t="shared" si="201"/>
        <v>141.71</v>
      </c>
      <c r="Q3226" s="14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72.5" hidden="1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2">
        <f t="shared" si="201"/>
        <v>52.49</v>
      </c>
      <c r="Q3227" s="14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72.5" hidden="1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2">
        <f t="shared" si="201"/>
        <v>59.52</v>
      </c>
      <c r="Q3228" s="14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72.5" hidden="1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2">
        <f t="shared" si="201"/>
        <v>50</v>
      </c>
      <c r="Q3229" s="14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43.5" hidden="1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2">
        <f t="shared" si="201"/>
        <v>193.62</v>
      </c>
      <c r="Q3230" s="14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58" hidden="1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2">
        <f t="shared" si="201"/>
        <v>106.8</v>
      </c>
      <c r="Q3231" s="14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87" hidden="1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2">
        <f t="shared" si="201"/>
        <v>77.22</v>
      </c>
      <c r="Q3232" s="14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72.5" hidden="1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2">
        <f t="shared" si="201"/>
        <v>57.5</v>
      </c>
      <c r="Q3233" s="14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72.5" hidden="1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2">
        <f t="shared" si="201"/>
        <v>50.46</v>
      </c>
      <c r="Q3234" s="14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72.5" hidden="1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2">
        <f t="shared" si="201"/>
        <v>97.38</v>
      </c>
      <c r="Q3235" s="14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72.5" hidden="1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2">
        <f t="shared" si="201"/>
        <v>34.92</v>
      </c>
      <c r="Q3236" s="14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72.5" hidden="1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2">
        <f t="shared" si="201"/>
        <v>85.53</v>
      </c>
      <c r="Q3237" s="14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87" hidden="1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2">
        <f t="shared" si="201"/>
        <v>182.91</v>
      </c>
      <c r="Q3238" s="14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43.5" hidden="1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2">
        <f t="shared" si="201"/>
        <v>131.13999999999999</v>
      </c>
      <c r="Q3239" s="14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87" hidden="1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2">
        <f t="shared" si="201"/>
        <v>39.81</v>
      </c>
      <c r="Q3240" s="14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72.5" hidden="1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2">
        <f t="shared" si="201"/>
        <v>59.7</v>
      </c>
      <c r="Q3241" s="14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72.5" hidden="1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2">
        <f t="shared" si="201"/>
        <v>88.74</v>
      </c>
      <c r="Q3242" s="14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87" hidden="1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2">
        <f t="shared" si="201"/>
        <v>58.69</v>
      </c>
      <c r="Q3243" s="14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3.5" hidden="1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2">
        <f t="shared" si="201"/>
        <v>69.569999999999993</v>
      </c>
      <c r="Q3244" s="14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72.5" hidden="1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2">
        <f t="shared" si="201"/>
        <v>115.87</v>
      </c>
      <c r="Q3245" s="14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72.5" hidden="1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2">
        <f t="shared" si="201"/>
        <v>23.87</v>
      </c>
      <c r="Q3246" s="14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58" hidden="1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2">
        <f t="shared" si="201"/>
        <v>81.13</v>
      </c>
      <c r="Q3247" s="14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72.5" hidden="1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2">
        <f t="shared" si="201"/>
        <v>57.63</v>
      </c>
      <c r="Q3248" s="14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72.5" hidden="1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2">
        <f t="shared" si="201"/>
        <v>46.43</v>
      </c>
      <c r="Q3249" s="14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43.5" hidden="1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2">
        <f t="shared" si="201"/>
        <v>60.48</v>
      </c>
      <c r="Q3250" s="14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72.5" hidden="1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2">
        <f t="shared" si="201"/>
        <v>65.58</v>
      </c>
      <c r="Q3251" s="14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72.5" hidden="1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2">
        <f t="shared" si="201"/>
        <v>119.19</v>
      </c>
      <c r="Q3252" s="14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72.5" hidden="1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2">
        <f t="shared" si="201"/>
        <v>83.05</v>
      </c>
      <c r="Q3253" s="14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58" hidden="1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2">
        <f t="shared" si="201"/>
        <v>57.52</v>
      </c>
      <c r="Q3254" s="14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3.5" hidden="1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2">
        <f t="shared" si="201"/>
        <v>177.09</v>
      </c>
      <c r="Q3255" s="14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72.5" hidden="1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2">
        <f t="shared" si="201"/>
        <v>70.77</v>
      </c>
      <c r="Q3256" s="14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87" hidden="1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2">
        <f t="shared" si="201"/>
        <v>29.17</v>
      </c>
      <c r="Q3257" s="14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58" hidden="1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2">
        <f t="shared" si="201"/>
        <v>72.760000000000005</v>
      </c>
      <c r="Q3258" s="14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72.5" hidden="1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2">
        <f t="shared" si="201"/>
        <v>51.85</v>
      </c>
      <c r="Q3259" s="14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58" hidden="1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2">
        <f t="shared" si="201"/>
        <v>98.2</v>
      </c>
      <c r="Q3260" s="14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72.5" hidden="1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2">
        <f t="shared" si="201"/>
        <v>251.74</v>
      </c>
      <c r="Q3261" s="14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58" hidden="1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2">
        <f t="shared" si="201"/>
        <v>74.819999999999993</v>
      </c>
      <c r="Q3262" s="14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72.5" hidden="1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2">
        <f t="shared" si="201"/>
        <v>67.650000000000006</v>
      </c>
      <c r="Q3263" s="14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43.5" hidden="1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2">
        <f t="shared" si="201"/>
        <v>93.81</v>
      </c>
      <c r="Q3264" s="14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58" hidden="1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2">
        <f t="shared" si="201"/>
        <v>41.24</v>
      </c>
      <c r="Q3265" s="14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3.5" hidden="1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2">
        <f t="shared" si="201"/>
        <v>52.55</v>
      </c>
      <c r="Q3266" s="14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58" hidden="1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2">
        <f t="shared" ref="P3267:P3330" si="205">IFERROR(ROUND(E3267/L3267,2),0)</f>
        <v>70.290000000000006</v>
      </c>
      <c r="Q3267" s="14" t="s">
        <v>8315</v>
      </c>
      <c r="R3267" t="s">
        <v>8316</v>
      </c>
      <c r="S3267" s="18">
        <f t="shared" ref="S3267:S3330" si="206">(((J3267/60)/60)/24+DATE(1970,1,1))</f>
        <v>42311.711979166663</v>
      </c>
      <c r="T3267" s="18">
        <f t="shared" ref="T3267:T3330" si="207">(((I3267/60)/60/24)+DATE(1970,1,1))</f>
        <v>42341.708333333328</v>
      </c>
    </row>
    <row r="3268" spans="1:20" ht="72.5" hidden="1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2">
        <f t="shared" si="205"/>
        <v>48.33</v>
      </c>
      <c r="Q3268" s="14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72.5" hidden="1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2">
        <f t="shared" si="205"/>
        <v>53.18</v>
      </c>
      <c r="Q3269" s="14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72.5" hidden="1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2">
        <f t="shared" si="205"/>
        <v>60.95</v>
      </c>
      <c r="Q3270" s="14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72.5" hidden="1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2">
        <f t="shared" si="205"/>
        <v>116</v>
      </c>
      <c r="Q3271" s="14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72.5" hidden="1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2">
        <f t="shared" si="205"/>
        <v>61</v>
      </c>
      <c r="Q3272" s="14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29" hidden="1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2">
        <f t="shared" si="205"/>
        <v>38.24</v>
      </c>
      <c r="Q3273" s="14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72.5" hidden="1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2">
        <f t="shared" si="205"/>
        <v>106.5</v>
      </c>
      <c r="Q3274" s="14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72.5" hidden="1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2">
        <f t="shared" si="205"/>
        <v>204.57</v>
      </c>
      <c r="Q3275" s="14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87" hidden="1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2">
        <f t="shared" si="205"/>
        <v>54.91</v>
      </c>
      <c r="Q3276" s="14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72.5" hidden="1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2">
        <f t="shared" si="205"/>
        <v>150.41999999999999</v>
      </c>
      <c r="Q3277" s="14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72.5" hidden="1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2">
        <f t="shared" si="205"/>
        <v>52.58</v>
      </c>
      <c r="Q3278" s="14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72.5" hidden="1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2">
        <f t="shared" si="205"/>
        <v>54.3</v>
      </c>
      <c r="Q3279" s="14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72.5" hidden="1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2">
        <f t="shared" si="205"/>
        <v>76.03</v>
      </c>
      <c r="Q3280" s="14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87" hidden="1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2">
        <f t="shared" si="205"/>
        <v>105.21</v>
      </c>
      <c r="Q3281" s="14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72.5" hidden="1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2">
        <f t="shared" si="205"/>
        <v>68.67</v>
      </c>
      <c r="Q3282" s="14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58" hidden="1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2">
        <f t="shared" si="205"/>
        <v>129.36000000000001</v>
      </c>
      <c r="Q3283" s="14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72.5" hidden="1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2">
        <f t="shared" si="205"/>
        <v>134.26</v>
      </c>
      <c r="Q3284" s="14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72.5" hidden="1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2">
        <f t="shared" si="205"/>
        <v>17.829999999999998</v>
      </c>
      <c r="Q3285" s="14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72.5" hidden="1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2">
        <f t="shared" si="205"/>
        <v>203.2</v>
      </c>
      <c r="Q3286" s="14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29" hidden="1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2">
        <f t="shared" si="205"/>
        <v>69.19</v>
      </c>
      <c r="Q3287" s="14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72.5" hidden="1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2">
        <f t="shared" si="205"/>
        <v>125.12</v>
      </c>
      <c r="Q3288" s="14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43.5" hidden="1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2">
        <f t="shared" si="205"/>
        <v>73.53</v>
      </c>
      <c r="Q3289" s="14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87" hidden="1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2">
        <f t="shared" si="205"/>
        <v>48.44</v>
      </c>
      <c r="Q3290" s="14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72.5" hidden="1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2">
        <f t="shared" si="205"/>
        <v>26.61</v>
      </c>
      <c r="Q3291" s="14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7" hidden="1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2">
        <f t="shared" si="205"/>
        <v>33.67</v>
      </c>
      <c r="Q3292" s="14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72.5" hidden="1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2">
        <f t="shared" si="205"/>
        <v>40.71</v>
      </c>
      <c r="Q3293" s="14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72.5" hidden="1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2">
        <f t="shared" si="205"/>
        <v>19.27</v>
      </c>
      <c r="Q3294" s="14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87" hidden="1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2">
        <f t="shared" si="205"/>
        <v>84.29</v>
      </c>
      <c r="Q3295" s="14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72.5" hidden="1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2">
        <f t="shared" si="205"/>
        <v>29.58</v>
      </c>
      <c r="Q3296" s="14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72.5" hidden="1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2">
        <f t="shared" si="205"/>
        <v>26.67</v>
      </c>
      <c r="Q3297" s="14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72.5" hidden="1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2">
        <f t="shared" si="205"/>
        <v>45.98</v>
      </c>
      <c r="Q3298" s="14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72.5" hidden="1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2">
        <f t="shared" si="205"/>
        <v>125.09</v>
      </c>
      <c r="Q3299" s="14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72.5" hidden="1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2">
        <f t="shared" si="205"/>
        <v>141.29</v>
      </c>
      <c r="Q3300" s="14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72.5" hidden="1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2">
        <f t="shared" si="205"/>
        <v>55.33</v>
      </c>
      <c r="Q3301" s="14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58" hidden="1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2">
        <f t="shared" si="205"/>
        <v>46.42</v>
      </c>
      <c r="Q3302" s="14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72.5" hidden="1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2">
        <f t="shared" si="205"/>
        <v>57.2</v>
      </c>
      <c r="Q3303" s="14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2">
        <f t="shared" si="205"/>
        <v>173.7</v>
      </c>
      <c r="Q3304" s="14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72.5" hidden="1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2">
        <f t="shared" si="205"/>
        <v>59.6</v>
      </c>
      <c r="Q3305" s="14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72.5" hidden="1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2">
        <f t="shared" si="205"/>
        <v>89.59</v>
      </c>
      <c r="Q3306" s="14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72.5" hidden="1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2">
        <f t="shared" si="205"/>
        <v>204.05</v>
      </c>
      <c r="Q3307" s="14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87" hidden="1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2">
        <f t="shared" si="205"/>
        <v>48.7</v>
      </c>
      <c r="Q3308" s="14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72.5" hidden="1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2">
        <f t="shared" si="205"/>
        <v>53.34</v>
      </c>
      <c r="Q3309" s="14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72.5" hidden="1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2">
        <f t="shared" si="205"/>
        <v>75.09</v>
      </c>
      <c r="Q3310" s="14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43.5" hidden="1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2">
        <f t="shared" si="205"/>
        <v>18</v>
      </c>
      <c r="Q3311" s="14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58" hidden="1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2">
        <f t="shared" si="205"/>
        <v>209.84</v>
      </c>
      <c r="Q3312" s="14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72.5" hidden="1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2">
        <f t="shared" si="205"/>
        <v>61.02</v>
      </c>
      <c r="Q3313" s="14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58" hidden="1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2">
        <f t="shared" si="205"/>
        <v>61</v>
      </c>
      <c r="Q3314" s="14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72.5" hidden="1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2">
        <f t="shared" si="205"/>
        <v>80.03</v>
      </c>
      <c r="Q3315" s="14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72.5" hidden="1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2">
        <f t="shared" si="205"/>
        <v>29.07</v>
      </c>
      <c r="Q3316" s="14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72.5" hidden="1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2">
        <f t="shared" si="205"/>
        <v>49.44</v>
      </c>
      <c r="Q3317" s="14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2.5" hidden="1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2">
        <f t="shared" si="205"/>
        <v>93.98</v>
      </c>
      <c r="Q3318" s="14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58" hidden="1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2">
        <f t="shared" si="205"/>
        <v>61.94</v>
      </c>
      <c r="Q3319" s="14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43.5" hidden="1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2">
        <f t="shared" si="205"/>
        <v>78.5</v>
      </c>
      <c r="Q3320" s="14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72.5" hidden="1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2">
        <f t="shared" si="205"/>
        <v>33.75</v>
      </c>
      <c r="Q3321" s="14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58" hidden="1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2">
        <f t="shared" si="205"/>
        <v>66.45</v>
      </c>
      <c r="Q3322" s="14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72.5" hidden="1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2">
        <f t="shared" si="205"/>
        <v>35.799999999999997</v>
      </c>
      <c r="Q3323" s="14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72.5" hidden="1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2">
        <f t="shared" si="205"/>
        <v>145.65</v>
      </c>
      <c r="Q3324" s="14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87" hidden="1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2">
        <f t="shared" si="205"/>
        <v>25.69</v>
      </c>
      <c r="Q3325" s="14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58" hidden="1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2">
        <f t="shared" si="205"/>
        <v>152.5</v>
      </c>
      <c r="Q3326" s="14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72.5" hidden="1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2">
        <f t="shared" si="205"/>
        <v>30</v>
      </c>
      <c r="Q3327" s="14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72.5" hidden="1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2">
        <f t="shared" si="205"/>
        <v>142.28</v>
      </c>
      <c r="Q3328" s="14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72.5" hidden="1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2">
        <f t="shared" si="205"/>
        <v>24.55</v>
      </c>
      <c r="Q3329" s="14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72.5" hidden="1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2">
        <f t="shared" si="205"/>
        <v>292.77999999999997</v>
      </c>
      <c r="Q3330" s="14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58" hidden="1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2">
        <f t="shared" ref="P3331:P3394" si="209">IFERROR(ROUND(E3331/L3331,2),0)</f>
        <v>44.92</v>
      </c>
      <c r="Q3331" s="14" t="s">
        <v>8315</v>
      </c>
      <c r="R3331" t="s">
        <v>8316</v>
      </c>
      <c r="S3331" s="18">
        <f t="shared" ref="S3331:S3394" si="210">(((J3331/60)/60)/24+DATE(1970,1,1))</f>
        <v>41837.323009259257</v>
      </c>
      <c r="T3331" s="18">
        <f t="shared" ref="T3331:T3394" si="211">(((I3331/60)/60/24)+DATE(1970,1,1))</f>
        <v>41847.958333333336</v>
      </c>
    </row>
    <row r="3332" spans="1:20" ht="72.5" hidden="1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2">
        <f t="shared" si="209"/>
        <v>23.1</v>
      </c>
      <c r="Q3332" s="14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72.5" hidden="1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2">
        <f t="shared" si="209"/>
        <v>80.400000000000006</v>
      </c>
      <c r="Q3333" s="14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72.5" hidden="1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2">
        <f t="shared" si="209"/>
        <v>72.290000000000006</v>
      </c>
      <c r="Q3334" s="14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72.5" hidden="1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2">
        <f t="shared" si="209"/>
        <v>32.97</v>
      </c>
      <c r="Q3335" s="14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3.5" hidden="1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2">
        <f t="shared" si="209"/>
        <v>116.65</v>
      </c>
      <c r="Q3336" s="14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87" hidden="1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2">
        <f t="shared" si="209"/>
        <v>79.62</v>
      </c>
      <c r="Q3337" s="14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72.5" hidden="1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2">
        <f t="shared" si="209"/>
        <v>27.78</v>
      </c>
      <c r="Q3338" s="14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72.5" hidden="1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2">
        <f t="shared" si="209"/>
        <v>81.03</v>
      </c>
      <c r="Q3339" s="14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43.5" hidden="1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2">
        <f t="shared" si="209"/>
        <v>136.85</v>
      </c>
      <c r="Q3340" s="14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58" hidden="1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2">
        <f t="shared" si="209"/>
        <v>177.62</v>
      </c>
      <c r="Q3341" s="14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87" hidden="1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2">
        <f t="shared" si="209"/>
        <v>109.08</v>
      </c>
      <c r="Q3342" s="14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72.5" hidden="1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2">
        <f t="shared" si="209"/>
        <v>119.64</v>
      </c>
      <c r="Q3343" s="14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58" hidden="1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2">
        <f t="shared" si="209"/>
        <v>78.209999999999994</v>
      </c>
      <c r="Q3344" s="14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72.5" hidden="1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2">
        <f t="shared" si="209"/>
        <v>52.17</v>
      </c>
      <c r="Q3345" s="14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72.5" hidden="1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2">
        <f t="shared" si="209"/>
        <v>114.13</v>
      </c>
      <c r="Q3346" s="14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72.5" hidden="1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2">
        <f t="shared" si="209"/>
        <v>50</v>
      </c>
      <c r="Q3347" s="14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72.5" hidden="1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2">
        <f t="shared" si="209"/>
        <v>91.67</v>
      </c>
      <c r="Q3348" s="14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87" hidden="1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2">
        <f t="shared" si="209"/>
        <v>108.59</v>
      </c>
      <c r="Q3349" s="14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72.5" hidden="1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2">
        <f t="shared" si="209"/>
        <v>69.819999999999993</v>
      </c>
      <c r="Q3350" s="14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87" hidden="1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2">
        <f t="shared" si="209"/>
        <v>109.57</v>
      </c>
      <c r="Q3351" s="14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87" hidden="1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2">
        <f t="shared" si="209"/>
        <v>71.67</v>
      </c>
      <c r="Q3352" s="14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87" hidden="1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2">
        <f t="shared" si="209"/>
        <v>93.61</v>
      </c>
      <c r="Q3353" s="14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72.5" hidden="1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2">
        <f t="shared" si="209"/>
        <v>76.8</v>
      </c>
      <c r="Q3354" s="14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72.5" hidden="1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2">
        <f t="shared" si="209"/>
        <v>35.799999999999997</v>
      </c>
      <c r="Q3355" s="14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58" hidden="1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2">
        <f t="shared" si="209"/>
        <v>55.6</v>
      </c>
      <c r="Q3356" s="14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72.5" hidden="1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2">
        <f t="shared" si="209"/>
        <v>147.33000000000001</v>
      </c>
      <c r="Q3357" s="14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72.5" hidden="1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2">
        <f t="shared" si="209"/>
        <v>56.33</v>
      </c>
      <c r="Q3358" s="14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72.5" hidden="1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2">
        <f t="shared" si="209"/>
        <v>96.19</v>
      </c>
      <c r="Q3359" s="14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72.5" hidden="1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2">
        <f t="shared" si="209"/>
        <v>63.57</v>
      </c>
      <c r="Q3360" s="14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58" hidden="1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2">
        <f t="shared" si="209"/>
        <v>184.78</v>
      </c>
      <c r="Q3361" s="14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43.5" hidden="1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2">
        <f t="shared" si="209"/>
        <v>126.72</v>
      </c>
      <c r="Q3362" s="14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87" hidden="1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2">
        <f t="shared" si="209"/>
        <v>83.43</v>
      </c>
      <c r="Q3363" s="14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72.5" hidden="1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2">
        <f t="shared" si="209"/>
        <v>54.5</v>
      </c>
      <c r="Q3364" s="14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72.5" hidden="1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2">
        <f t="shared" si="209"/>
        <v>302.31</v>
      </c>
      <c r="Q3365" s="14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72.5" hidden="1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2">
        <f t="shared" si="209"/>
        <v>44.14</v>
      </c>
      <c r="Q3366" s="14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72.5" hidden="1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2">
        <f t="shared" si="209"/>
        <v>866.67</v>
      </c>
      <c r="Q3367" s="14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72.5" hidden="1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2">
        <f t="shared" si="209"/>
        <v>61.39</v>
      </c>
      <c r="Q3368" s="14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72.5" hidden="1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2">
        <f t="shared" si="209"/>
        <v>29.67</v>
      </c>
      <c r="Q3369" s="14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58" hidden="1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2">
        <f t="shared" si="209"/>
        <v>45.48</v>
      </c>
      <c r="Q3370" s="14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72.5" hidden="1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2">
        <f t="shared" si="209"/>
        <v>96.2</v>
      </c>
      <c r="Q3371" s="14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43.5" hidden="1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2">
        <f t="shared" si="209"/>
        <v>67.92</v>
      </c>
      <c r="Q3372" s="14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3.5" hidden="1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2">
        <f t="shared" si="209"/>
        <v>30.78</v>
      </c>
      <c r="Q3373" s="14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58" hidden="1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2">
        <f t="shared" si="209"/>
        <v>38.33</v>
      </c>
      <c r="Q3374" s="14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72.5" hidden="1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2">
        <f t="shared" si="209"/>
        <v>66.83</v>
      </c>
      <c r="Q3375" s="14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58" hidden="1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2">
        <f t="shared" si="209"/>
        <v>71.73</v>
      </c>
      <c r="Q3376" s="14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72.5" hidden="1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2">
        <f t="shared" si="209"/>
        <v>176.47</v>
      </c>
      <c r="Q3377" s="14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72.5" hidden="1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2">
        <f t="shared" si="209"/>
        <v>421.11</v>
      </c>
      <c r="Q3378" s="14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72.5" hidden="1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2">
        <f t="shared" si="209"/>
        <v>104.99</v>
      </c>
      <c r="Q3379" s="14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87" hidden="1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2">
        <f t="shared" si="209"/>
        <v>28.19</v>
      </c>
      <c r="Q3380" s="14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72.5" hidden="1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2">
        <f t="shared" si="209"/>
        <v>54.55</v>
      </c>
      <c r="Q3381" s="14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72.5" hidden="1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2">
        <f t="shared" si="209"/>
        <v>111.89</v>
      </c>
      <c r="Q3382" s="14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72.5" hidden="1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2">
        <f t="shared" si="209"/>
        <v>85.21</v>
      </c>
      <c r="Q3383" s="14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72.5" hidden="1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2">
        <f t="shared" si="209"/>
        <v>76.650000000000006</v>
      </c>
      <c r="Q3384" s="14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72.5" hidden="1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2">
        <f t="shared" si="209"/>
        <v>65.17</v>
      </c>
      <c r="Q3385" s="14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72.5" hidden="1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2">
        <f t="shared" si="209"/>
        <v>93.76</v>
      </c>
      <c r="Q3386" s="14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72.5" hidden="1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2">
        <f t="shared" si="209"/>
        <v>133.33000000000001</v>
      </c>
      <c r="Q3387" s="14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72.5" hidden="1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2">
        <f t="shared" si="209"/>
        <v>51.22</v>
      </c>
      <c r="Q3388" s="14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72.5" hidden="1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2">
        <f t="shared" si="209"/>
        <v>100.17</v>
      </c>
      <c r="Q3389" s="14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87" hidden="1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2">
        <f t="shared" si="209"/>
        <v>34.6</v>
      </c>
      <c r="Q3390" s="14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72.5" hidden="1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2">
        <f t="shared" si="209"/>
        <v>184.68</v>
      </c>
      <c r="Q3391" s="14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87" hidden="1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2">
        <f t="shared" si="209"/>
        <v>69.819999999999993</v>
      </c>
      <c r="Q3392" s="14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72.5" hidden="1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2">
        <f t="shared" si="209"/>
        <v>61.94</v>
      </c>
      <c r="Q3393" s="14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72.5" hidden="1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2">
        <f t="shared" si="209"/>
        <v>41.67</v>
      </c>
      <c r="Q3394" s="14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72.5" hidden="1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2">
        <f t="shared" ref="P3395:P3458" si="213">IFERROR(ROUND(E3395/L3395,2),0)</f>
        <v>36.07</v>
      </c>
      <c r="Q3395" s="14" t="s">
        <v>8315</v>
      </c>
      <c r="R3395" t="s">
        <v>8316</v>
      </c>
      <c r="S3395" s="18">
        <f t="shared" ref="S3395:S3458" si="214">(((J3395/60)/60)/24+DATE(1970,1,1))</f>
        <v>41923.921643518523</v>
      </c>
      <c r="T3395" s="18">
        <f t="shared" ref="T3395:T3458" si="215">(((I3395/60)/60/24)+DATE(1970,1,1))</f>
        <v>41949.031944444447</v>
      </c>
    </row>
    <row r="3396" spans="1:20" ht="72.5" hidden="1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2">
        <f t="shared" si="213"/>
        <v>29</v>
      </c>
      <c r="Q3396" s="14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43.5" hidden="1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2">
        <f t="shared" si="213"/>
        <v>24.21</v>
      </c>
      <c r="Q3397" s="14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58" hidden="1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2">
        <f t="shared" si="213"/>
        <v>55.89</v>
      </c>
      <c r="Q3398" s="14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58" hidden="1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2">
        <f t="shared" si="213"/>
        <v>11.67</v>
      </c>
      <c r="Q3399" s="14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72.5" hidden="1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2">
        <f t="shared" si="213"/>
        <v>68.349999999999994</v>
      </c>
      <c r="Q3400" s="14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72.5" hidden="1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2">
        <f t="shared" si="213"/>
        <v>27.07</v>
      </c>
      <c r="Q3401" s="14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87" hidden="1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2">
        <f t="shared" si="213"/>
        <v>118.13</v>
      </c>
      <c r="Q3402" s="14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87" hidden="1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2">
        <f t="shared" si="213"/>
        <v>44.76</v>
      </c>
      <c r="Q3403" s="14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72.5" hidden="1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2">
        <f t="shared" si="213"/>
        <v>99.79</v>
      </c>
      <c r="Q3404" s="14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87" hidden="1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2">
        <f t="shared" si="213"/>
        <v>117.65</v>
      </c>
      <c r="Q3405" s="14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87" hidden="1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2">
        <f t="shared" si="213"/>
        <v>203.33</v>
      </c>
      <c r="Q3406" s="14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72.5" hidden="1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2">
        <f t="shared" si="213"/>
        <v>28.32</v>
      </c>
      <c r="Q3407" s="14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58" hidden="1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2">
        <f t="shared" si="213"/>
        <v>110.23</v>
      </c>
      <c r="Q3408" s="14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72.5" hidden="1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2">
        <f t="shared" si="213"/>
        <v>31.97</v>
      </c>
      <c r="Q3409" s="14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72.5" hidden="1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2">
        <f t="shared" si="213"/>
        <v>58.61</v>
      </c>
      <c r="Q3410" s="14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58" hidden="1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2">
        <f t="shared" si="213"/>
        <v>29.43</v>
      </c>
      <c r="Q3411" s="14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72.5" hidden="1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2">
        <f t="shared" si="213"/>
        <v>81.38</v>
      </c>
      <c r="Q3412" s="14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72.5" hidden="1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2">
        <f t="shared" si="213"/>
        <v>199.17</v>
      </c>
      <c r="Q3413" s="14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72.5" hidden="1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2">
        <f t="shared" si="213"/>
        <v>115.38</v>
      </c>
      <c r="Q3414" s="14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72.5" hidden="1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2">
        <f t="shared" si="213"/>
        <v>46.43</v>
      </c>
      <c r="Q3415" s="14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72.5" hidden="1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2">
        <f t="shared" si="213"/>
        <v>70.569999999999993</v>
      </c>
      <c r="Q3416" s="14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58" hidden="1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2">
        <f t="shared" si="213"/>
        <v>22.22</v>
      </c>
      <c r="Q3417" s="14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72.5" hidden="1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2">
        <f t="shared" si="213"/>
        <v>159.47</v>
      </c>
      <c r="Q3418" s="14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72.5" hidden="1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2">
        <f t="shared" si="213"/>
        <v>37.78</v>
      </c>
      <c r="Q3419" s="14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72.5" hidden="1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2">
        <f t="shared" si="213"/>
        <v>72.05</v>
      </c>
      <c r="Q3420" s="14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87" hidden="1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2">
        <f t="shared" si="213"/>
        <v>63.7</v>
      </c>
      <c r="Q3421" s="14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58" hidden="1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2">
        <f t="shared" si="213"/>
        <v>28.41</v>
      </c>
      <c r="Q3422" s="14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72.5" hidden="1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2">
        <f t="shared" si="213"/>
        <v>103.21</v>
      </c>
      <c r="Q3423" s="14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72.5" hidden="1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2">
        <f t="shared" si="213"/>
        <v>71.150000000000006</v>
      </c>
      <c r="Q3424" s="14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58" hidden="1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2">
        <f t="shared" si="213"/>
        <v>35</v>
      </c>
      <c r="Q3425" s="14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72.5" hidden="1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2">
        <f t="shared" si="213"/>
        <v>81.78</v>
      </c>
      <c r="Q3426" s="14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87" hidden="1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2">
        <f t="shared" si="213"/>
        <v>297.02999999999997</v>
      </c>
      <c r="Q3427" s="14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72.5" hidden="1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2">
        <f t="shared" si="213"/>
        <v>46.61</v>
      </c>
      <c r="Q3428" s="14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72.5" hidden="1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2">
        <f t="shared" si="213"/>
        <v>51.72</v>
      </c>
      <c r="Q3429" s="14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72.5" hidden="1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2">
        <f t="shared" si="213"/>
        <v>40.29</v>
      </c>
      <c r="Q3430" s="14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72.5" hidden="1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2">
        <f t="shared" si="213"/>
        <v>16.25</v>
      </c>
      <c r="Q3431" s="14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72.5" hidden="1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2">
        <f t="shared" si="213"/>
        <v>30.15</v>
      </c>
      <c r="Q3432" s="14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72.5" hidden="1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2">
        <f t="shared" si="213"/>
        <v>95.24</v>
      </c>
      <c r="Q3433" s="14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72.5" hidden="1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2">
        <f t="shared" si="213"/>
        <v>52.21</v>
      </c>
      <c r="Q3434" s="14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3.5" hidden="1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2">
        <f t="shared" si="213"/>
        <v>134.15</v>
      </c>
      <c r="Q3435" s="14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72.5" hidden="1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2">
        <f t="shared" si="213"/>
        <v>62.83</v>
      </c>
      <c r="Q3436" s="14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72.5" hidden="1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2">
        <f t="shared" si="213"/>
        <v>58.95</v>
      </c>
      <c r="Q3437" s="14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72.5" hidden="1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2">
        <f t="shared" si="213"/>
        <v>143.11000000000001</v>
      </c>
      <c r="Q3438" s="14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87" hidden="1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2">
        <f t="shared" si="213"/>
        <v>84.17</v>
      </c>
      <c r="Q3439" s="14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87" hidden="1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2">
        <f t="shared" si="213"/>
        <v>186.07</v>
      </c>
      <c r="Q3440" s="14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43.5" hidden="1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2">
        <f t="shared" si="213"/>
        <v>89.79</v>
      </c>
      <c r="Q3441" s="14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72.5" hidden="1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2">
        <f t="shared" si="213"/>
        <v>64.16</v>
      </c>
      <c r="Q3442" s="14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72.5" hidden="1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2">
        <f t="shared" si="213"/>
        <v>59.65</v>
      </c>
      <c r="Q3443" s="14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72.5" hidden="1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2">
        <f t="shared" si="213"/>
        <v>31.25</v>
      </c>
      <c r="Q3444" s="14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72.5" hidden="1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2">
        <f t="shared" si="213"/>
        <v>41.22</v>
      </c>
      <c r="Q3445" s="14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72.5" hidden="1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2">
        <f t="shared" si="213"/>
        <v>43.35</v>
      </c>
      <c r="Q3446" s="14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58" hidden="1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2">
        <f t="shared" si="213"/>
        <v>64.52</v>
      </c>
      <c r="Q3447" s="14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72.5" hidden="1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2">
        <f t="shared" si="213"/>
        <v>43.28</v>
      </c>
      <c r="Q3448" s="14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43.5" hidden="1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2">
        <f t="shared" si="213"/>
        <v>77</v>
      </c>
      <c r="Q3449" s="14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72.5" hidden="1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2">
        <f t="shared" si="213"/>
        <v>51.22</v>
      </c>
      <c r="Q3450" s="14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58" hidden="1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2">
        <f t="shared" si="213"/>
        <v>68.25</v>
      </c>
      <c r="Q3451" s="14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72.5" hidden="1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2">
        <f t="shared" si="213"/>
        <v>19.489999999999998</v>
      </c>
      <c r="Q3452" s="14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72.5" hidden="1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2">
        <f t="shared" si="213"/>
        <v>41.13</v>
      </c>
      <c r="Q3453" s="14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72.5" hidden="1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2">
        <f t="shared" si="213"/>
        <v>41.41</v>
      </c>
      <c r="Q3454" s="14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72.5" hidden="1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2">
        <f t="shared" si="213"/>
        <v>27.5</v>
      </c>
      <c r="Q3455" s="14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87" hidden="1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2">
        <f t="shared" si="213"/>
        <v>33.57</v>
      </c>
      <c r="Q3456" s="14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72.5" hidden="1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2">
        <f t="shared" si="213"/>
        <v>145.87</v>
      </c>
      <c r="Q3457" s="14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72.5" hidden="1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2">
        <f t="shared" si="213"/>
        <v>358.69</v>
      </c>
      <c r="Q3458" s="14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43.5" hidden="1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2">
        <f t="shared" ref="P3459:P3522" si="217">IFERROR(ROUND(E3459/L3459,2),0)</f>
        <v>50.98</v>
      </c>
      <c r="Q3459" s="14" t="s">
        <v>8315</v>
      </c>
      <c r="R3459" t="s">
        <v>8316</v>
      </c>
      <c r="S3459" s="18">
        <f t="shared" ref="S3459:S3522" si="218">(((J3459/60)/60)/24+DATE(1970,1,1))</f>
        <v>42016.706678240742</v>
      </c>
      <c r="T3459" s="18">
        <f t="shared" ref="T3459:T3522" si="219">(((I3459/60)/60/24)+DATE(1970,1,1))</f>
        <v>42047.249305555553</v>
      </c>
    </row>
    <row r="3460" spans="1:20" ht="72.5" hidden="1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2">
        <f t="shared" si="217"/>
        <v>45.04</v>
      </c>
      <c r="Q3460" s="14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72.5" hidden="1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2">
        <f t="shared" si="217"/>
        <v>17.53</v>
      </c>
      <c r="Q3461" s="14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72.5" hidden="1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2">
        <f t="shared" si="217"/>
        <v>50</v>
      </c>
      <c r="Q3462" s="14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72.5" hidden="1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2">
        <f t="shared" si="217"/>
        <v>57.92</v>
      </c>
      <c r="Q3463" s="14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58" hidden="1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2">
        <f t="shared" si="217"/>
        <v>29.71</v>
      </c>
      <c r="Q3464" s="14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72.5" hidden="1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2">
        <f t="shared" si="217"/>
        <v>90.68</v>
      </c>
      <c r="Q3465" s="14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87" hidden="1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2">
        <f t="shared" si="217"/>
        <v>55.01</v>
      </c>
      <c r="Q3466" s="14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72.5" hidden="1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2">
        <f t="shared" si="217"/>
        <v>57.22</v>
      </c>
      <c r="Q3467" s="14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58" hidden="1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2">
        <f t="shared" si="217"/>
        <v>72.95</v>
      </c>
      <c r="Q3468" s="14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2">
        <f t="shared" si="217"/>
        <v>64.47</v>
      </c>
      <c r="Q3469" s="14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58" hidden="1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2">
        <f t="shared" si="217"/>
        <v>716.35</v>
      </c>
      <c r="Q3470" s="14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72.5" hidden="1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2">
        <f t="shared" si="217"/>
        <v>50.4</v>
      </c>
      <c r="Q3471" s="14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58" hidden="1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2">
        <f t="shared" si="217"/>
        <v>41.67</v>
      </c>
      <c r="Q3472" s="14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72.5" hidden="1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2">
        <f t="shared" si="217"/>
        <v>35.770000000000003</v>
      </c>
      <c r="Q3473" s="14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72.5" hidden="1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2">
        <f t="shared" si="217"/>
        <v>88.74</v>
      </c>
      <c r="Q3474" s="14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72.5" hidden="1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2">
        <f t="shared" si="217"/>
        <v>148.47999999999999</v>
      </c>
      <c r="Q3475" s="14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72.5" hidden="1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2">
        <f t="shared" si="217"/>
        <v>51.79</v>
      </c>
      <c r="Q3476" s="14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72.5" hidden="1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2">
        <f t="shared" si="217"/>
        <v>20</v>
      </c>
      <c r="Q3477" s="14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72.5" hidden="1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2">
        <f t="shared" si="217"/>
        <v>52</v>
      </c>
      <c r="Q3478" s="14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58" hidden="1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2">
        <f t="shared" si="217"/>
        <v>53.23</v>
      </c>
      <c r="Q3479" s="14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72.5" hidden="1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2">
        <f t="shared" si="217"/>
        <v>39.6</v>
      </c>
      <c r="Q3480" s="14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72.5" hidden="1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2">
        <f t="shared" si="217"/>
        <v>34.25</v>
      </c>
      <c r="Q3481" s="14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72.5" hidden="1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2">
        <f t="shared" si="217"/>
        <v>164.62</v>
      </c>
      <c r="Q3482" s="14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72.5" hidden="1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2">
        <f t="shared" si="217"/>
        <v>125.05</v>
      </c>
      <c r="Q3483" s="14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72.5" hidden="1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2">
        <f t="shared" si="217"/>
        <v>51.88</v>
      </c>
      <c r="Q3484" s="14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72.5" hidden="1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2">
        <f t="shared" si="217"/>
        <v>40.29</v>
      </c>
      <c r="Q3485" s="14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72.5" hidden="1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2">
        <f t="shared" si="217"/>
        <v>64.91</v>
      </c>
      <c r="Q3486" s="14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72.5" hidden="1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2">
        <f t="shared" si="217"/>
        <v>55.33</v>
      </c>
      <c r="Q3487" s="14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72.5" hidden="1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2">
        <f t="shared" si="217"/>
        <v>83.14</v>
      </c>
      <c r="Q3488" s="14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72.5" hidden="1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2">
        <f t="shared" si="217"/>
        <v>38.71</v>
      </c>
      <c r="Q3489" s="14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72.5" hidden="1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2">
        <f t="shared" si="217"/>
        <v>125.38</v>
      </c>
      <c r="Q3490" s="14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72.5" hidden="1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2">
        <f t="shared" si="217"/>
        <v>78.260000000000005</v>
      </c>
      <c r="Q3491" s="14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72.5" hidden="1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2">
        <f t="shared" si="217"/>
        <v>47.22</v>
      </c>
      <c r="Q3492" s="14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72.5" hidden="1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2">
        <f t="shared" si="217"/>
        <v>79.099999999999994</v>
      </c>
      <c r="Q3493" s="14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72.5" hidden="1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2">
        <f t="shared" si="217"/>
        <v>114.29</v>
      </c>
      <c r="Q3494" s="14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87" hidden="1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2">
        <f t="shared" si="217"/>
        <v>51.72</v>
      </c>
      <c r="Q3495" s="14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72.5" hidden="1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2">
        <f t="shared" si="217"/>
        <v>30.77</v>
      </c>
      <c r="Q3496" s="14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72.5" hidden="1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2">
        <f t="shared" si="217"/>
        <v>74.209999999999994</v>
      </c>
      <c r="Q3497" s="14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87" hidden="1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2">
        <f t="shared" si="217"/>
        <v>47.85</v>
      </c>
      <c r="Q3498" s="14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72.5" hidden="1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2">
        <f t="shared" si="217"/>
        <v>34.409999999999997</v>
      </c>
      <c r="Q3499" s="14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87" hidden="1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2">
        <f t="shared" si="217"/>
        <v>40.24</v>
      </c>
      <c r="Q3500" s="14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72.5" hidden="1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2">
        <f t="shared" si="217"/>
        <v>60.29</v>
      </c>
      <c r="Q3501" s="14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87" hidden="1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2">
        <f t="shared" si="217"/>
        <v>25.31</v>
      </c>
      <c r="Q3502" s="14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72.5" hidden="1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2">
        <f t="shared" si="217"/>
        <v>35.950000000000003</v>
      </c>
      <c r="Q3503" s="14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72.5" hidden="1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2">
        <f t="shared" si="217"/>
        <v>136</v>
      </c>
      <c r="Q3504" s="14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58" hidden="1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2">
        <f t="shared" si="217"/>
        <v>70.760000000000005</v>
      </c>
      <c r="Q3505" s="14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72.5" hidden="1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2">
        <f t="shared" si="217"/>
        <v>125</v>
      </c>
      <c r="Q3506" s="14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101.5" hidden="1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2">
        <f t="shared" si="217"/>
        <v>66.510000000000005</v>
      </c>
      <c r="Q3507" s="14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87" hidden="1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2">
        <f t="shared" si="217"/>
        <v>105</v>
      </c>
      <c r="Q3508" s="14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58" hidden="1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2">
        <f t="shared" si="217"/>
        <v>145</v>
      </c>
      <c r="Q3509" s="14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72.5" hidden="1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2">
        <f t="shared" si="217"/>
        <v>12</v>
      </c>
      <c r="Q3510" s="14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72.5" hidden="1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2">
        <f t="shared" si="217"/>
        <v>96.67</v>
      </c>
      <c r="Q3511" s="14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72.5" hidden="1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2">
        <f t="shared" si="217"/>
        <v>60.33</v>
      </c>
      <c r="Q3512" s="14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72.5" hidden="1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2">
        <f t="shared" si="217"/>
        <v>79.89</v>
      </c>
      <c r="Q3513" s="14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72.5" hidden="1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2">
        <f t="shared" si="217"/>
        <v>58.82</v>
      </c>
      <c r="Q3514" s="14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72.5" hidden="1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2">
        <f t="shared" si="217"/>
        <v>75.34</v>
      </c>
      <c r="Q3515" s="14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72.5" hidden="1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2">
        <f t="shared" si="217"/>
        <v>55</v>
      </c>
      <c r="Q3516" s="14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72.5" hidden="1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2">
        <f t="shared" si="217"/>
        <v>66.959999999999994</v>
      </c>
      <c r="Q3517" s="14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72.5" hidden="1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2">
        <f t="shared" si="217"/>
        <v>227.27</v>
      </c>
      <c r="Q3518" s="14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72.5" hidden="1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2">
        <f t="shared" si="217"/>
        <v>307.69</v>
      </c>
      <c r="Q3519" s="14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72.5" hidden="1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2">
        <f t="shared" si="217"/>
        <v>50.02</v>
      </c>
      <c r="Q3520" s="14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58" hidden="1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2">
        <f t="shared" si="217"/>
        <v>72.39</v>
      </c>
      <c r="Q3521" s="14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58" hidden="1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2">
        <f t="shared" si="217"/>
        <v>95.95</v>
      </c>
      <c r="Q3522" s="14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87" hidden="1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2">
        <f t="shared" ref="P3523:P3586" si="221">IFERROR(ROUND(E3523/L3523,2),0)</f>
        <v>45.62</v>
      </c>
      <c r="Q3523" s="14" t="s">
        <v>8315</v>
      </c>
      <c r="R3523" t="s">
        <v>8316</v>
      </c>
      <c r="S3523" s="18">
        <f t="shared" ref="S3523:S3586" si="222">(((J3523/60)/60)/24+DATE(1970,1,1))</f>
        <v>41881.361342592594</v>
      </c>
      <c r="T3523" s="18">
        <f t="shared" ref="T3523:T3586" si="223">(((I3523/60)/60/24)+DATE(1970,1,1))</f>
        <v>41911.361342592594</v>
      </c>
    </row>
    <row r="3524" spans="1:20" ht="72.5" hidden="1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2">
        <f t="shared" si="221"/>
        <v>41.03</v>
      </c>
      <c r="Q3524" s="14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87" hidden="1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2">
        <f t="shared" si="221"/>
        <v>56.83</v>
      </c>
      <c r="Q3525" s="14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72.5" hidden="1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2">
        <f t="shared" si="221"/>
        <v>137.24</v>
      </c>
      <c r="Q3526" s="14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72.5" hidden="1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2">
        <f t="shared" si="221"/>
        <v>75.709999999999994</v>
      </c>
      <c r="Q3527" s="14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72.5" hidden="1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2">
        <f t="shared" si="221"/>
        <v>99</v>
      </c>
      <c r="Q3528" s="14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72.5" hidden="1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2">
        <f t="shared" si="221"/>
        <v>81.569999999999993</v>
      </c>
      <c r="Q3529" s="14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72.5" hidden="1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2">
        <f t="shared" si="221"/>
        <v>45.11</v>
      </c>
      <c r="Q3530" s="14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87" hidden="1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2">
        <f t="shared" si="221"/>
        <v>36.67</v>
      </c>
      <c r="Q3531" s="14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72.5" hidden="1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2">
        <f t="shared" si="221"/>
        <v>125</v>
      </c>
      <c r="Q3532" s="14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29" hidden="1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2">
        <f t="shared" si="221"/>
        <v>49.23</v>
      </c>
      <c r="Q3533" s="14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87" hidden="1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2">
        <f t="shared" si="221"/>
        <v>42.3</v>
      </c>
      <c r="Q3534" s="14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72.5" hidden="1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2">
        <f t="shared" si="221"/>
        <v>78.88</v>
      </c>
      <c r="Q3535" s="14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58" hidden="1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2">
        <f t="shared" si="221"/>
        <v>38.28</v>
      </c>
      <c r="Q3536" s="14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72.5" hidden="1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2">
        <f t="shared" si="221"/>
        <v>44.85</v>
      </c>
      <c r="Q3537" s="14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72.5" hidden="1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2">
        <f t="shared" si="221"/>
        <v>13.53</v>
      </c>
      <c r="Q3538" s="14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87" hidden="1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2">
        <f t="shared" si="221"/>
        <v>43.5</v>
      </c>
      <c r="Q3539" s="14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87" hidden="1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2">
        <f t="shared" si="221"/>
        <v>30.95</v>
      </c>
      <c r="Q3540" s="14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72.5" hidden="1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2">
        <f t="shared" si="221"/>
        <v>55.23</v>
      </c>
      <c r="Q3541" s="14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72.5" hidden="1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2">
        <f t="shared" si="221"/>
        <v>46.13</v>
      </c>
      <c r="Q3542" s="14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72.5" hidden="1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2">
        <f t="shared" si="221"/>
        <v>39.380000000000003</v>
      </c>
      <c r="Q3543" s="14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72.5" hidden="1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2">
        <f t="shared" si="221"/>
        <v>66.150000000000006</v>
      </c>
      <c r="Q3544" s="14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58" hidden="1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2">
        <f t="shared" si="221"/>
        <v>54.14</v>
      </c>
      <c r="Q3545" s="14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58" hidden="1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2">
        <f t="shared" si="221"/>
        <v>104.17</v>
      </c>
      <c r="Q3546" s="14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87" hidden="1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2">
        <f t="shared" si="221"/>
        <v>31.38</v>
      </c>
      <c r="Q3547" s="14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72.5" hidden="1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2">
        <f t="shared" si="221"/>
        <v>59.21</v>
      </c>
      <c r="Q3548" s="14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72.5" hidden="1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2">
        <f t="shared" si="221"/>
        <v>119.18</v>
      </c>
      <c r="Q3549" s="14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72.5" hidden="1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2">
        <f t="shared" si="221"/>
        <v>164.62</v>
      </c>
      <c r="Q3550" s="14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72.5" hidden="1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2">
        <f t="shared" si="221"/>
        <v>24.29</v>
      </c>
      <c r="Q3551" s="14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87" hidden="1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2">
        <f t="shared" si="221"/>
        <v>40.94</v>
      </c>
      <c r="Q3552" s="14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72.5" hidden="1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2">
        <f t="shared" si="221"/>
        <v>61.1</v>
      </c>
      <c r="Q3553" s="14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72.5" hidden="1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2">
        <f t="shared" si="221"/>
        <v>38.65</v>
      </c>
      <c r="Q3554" s="14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72.5" hidden="1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2">
        <f t="shared" si="221"/>
        <v>56.2</v>
      </c>
      <c r="Q3555" s="14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58" hidden="1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2">
        <f t="shared" si="221"/>
        <v>107</v>
      </c>
      <c r="Q3556" s="14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72.5" hidden="1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2">
        <f t="shared" si="221"/>
        <v>171.43</v>
      </c>
      <c r="Q3557" s="14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72.5" hidden="1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2">
        <f t="shared" si="221"/>
        <v>110.5</v>
      </c>
      <c r="Q3558" s="14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87" hidden="1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2">
        <f t="shared" si="221"/>
        <v>179.28</v>
      </c>
      <c r="Q3559" s="14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72.5" hidden="1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2">
        <f t="shared" si="221"/>
        <v>22.91</v>
      </c>
      <c r="Q3560" s="14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72.5" hidden="1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2">
        <f t="shared" si="221"/>
        <v>43.13</v>
      </c>
      <c r="Q3561" s="14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72.5" hidden="1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2">
        <f t="shared" si="221"/>
        <v>46.89</v>
      </c>
      <c r="Q3562" s="14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6" hidden="1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2">
        <f t="shared" si="221"/>
        <v>47.41</v>
      </c>
      <c r="Q3563" s="14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87" hidden="1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2">
        <f t="shared" si="221"/>
        <v>15.13</v>
      </c>
      <c r="Q3564" s="14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72.5" hidden="1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2">
        <f t="shared" si="221"/>
        <v>21.1</v>
      </c>
      <c r="Q3565" s="14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58" hidden="1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2">
        <f t="shared" si="221"/>
        <v>59.12</v>
      </c>
      <c r="Q3566" s="14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87" hidden="1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2">
        <f t="shared" si="221"/>
        <v>97.92</v>
      </c>
      <c r="Q3567" s="14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72.5" hidden="1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2">
        <f t="shared" si="221"/>
        <v>55.13</v>
      </c>
      <c r="Q3568" s="14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72.5" hidden="1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2">
        <f t="shared" si="221"/>
        <v>26.54</v>
      </c>
      <c r="Q3569" s="14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72.5" hidden="1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2">
        <f t="shared" si="221"/>
        <v>58.42</v>
      </c>
      <c r="Q3570" s="14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72.5" hidden="1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2">
        <f t="shared" si="221"/>
        <v>122.54</v>
      </c>
      <c r="Q3571" s="14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58" hidden="1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2">
        <f t="shared" si="221"/>
        <v>87.96</v>
      </c>
      <c r="Q3572" s="14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72.5" hidden="1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2">
        <f t="shared" si="221"/>
        <v>73.239999999999995</v>
      </c>
      <c r="Q3573" s="14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58" hidden="1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2">
        <f t="shared" si="221"/>
        <v>55.56</v>
      </c>
      <c r="Q3574" s="14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58" hidden="1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2">
        <f t="shared" si="221"/>
        <v>39.54</v>
      </c>
      <c r="Q3575" s="14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72.5" hidden="1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2">
        <f t="shared" si="221"/>
        <v>136.78</v>
      </c>
      <c r="Q3576" s="14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72.5" hidden="1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2">
        <f t="shared" si="221"/>
        <v>99.34</v>
      </c>
      <c r="Q3577" s="14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72.5" hidden="1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2">
        <f t="shared" si="221"/>
        <v>20</v>
      </c>
      <c r="Q3578" s="14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72.5" hidden="1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2">
        <f t="shared" si="221"/>
        <v>28.89</v>
      </c>
      <c r="Q3579" s="14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72.5" hidden="1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2">
        <f t="shared" si="221"/>
        <v>40.549999999999997</v>
      </c>
      <c r="Q3580" s="14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72.5" hidden="1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2">
        <f t="shared" si="221"/>
        <v>35.71</v>
      </c>
      <c r="Q3581" s="14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72.5" hidden="1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2">
        <f t="shared" si="221"/>
        <v>37.96</v>
      </c>
      <c r="Q3582" s="14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72.5" hidden="1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2">
        <f t="shared" si="221"/>
        <v>33.33</v>
      </c>
      <c r="Q3583" s="14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72.5" hidden="1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2">
        <f t="shared" si="221"/>
        <v>58.57</v>
      </c>
      <c r="Q3584" s="14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72.5" hidden="1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2">
        <f t="shared" si="221"/>
        <v>135.63</v>
      </c>
      <c r="Q3585" s="14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87" hidden="1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2">
        <f t="shared" si="221"/>
        <v>30.94</v>
      </c>
      <c r="Q3586" s="14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72.5" hidden="1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2">
        <f t="shared" ref="P3587:P3650" si="225">IFERROR(ROUND(E3587/L3587,2),0)</f>
        <v>176.09</v>
      </c>
      <c r="Q3587" s="14" t="s">
        <v>8315</v>
      </c>
      <c r="R3587" t="s">
        <v>8316</v>
      </c>
      <c r="S3587" s="18">
        <f t="shared" ref="S3587:S3650" si="226">(((J3587/60)/60)/24+DATE(1970,1,1))</f>
        <v>41964.716319444444</v>
      </c>
      <c r="T3587" s="18">
        <f t="shared" ref="T3587:T3650" si="227">(((I3587/60)/60/24)+DATE(1970,1,1))</f>
        <v>41994.716319444444</v>
      </c>
    </row>
    <row r="3588" spans="1:20" hidden="1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2">
        <f t="shared" si="225"/>
        <v>151.97999999999999</v>
      </c>
      <c r="Q3588" s="14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72.5" hidden="1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2">
        <f t="shared" si="225"/>
        <v>22.61</v>
      </c>
      <c r="Q3589" s="14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58" hidden="1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2">
        <f t="shared" si="225"/>
        <v>18.27</v>
      </c>
      <c r="Q3590" s="14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72.5" hidden="1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2">
        <f t="shared" si="225"/>
        <v>82.26</v>
      </c>
      <c r="Q3591" s="14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87" hidden="1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2">
        <f t="shared" si="225"/>
        <v>68.53</v>
      </c>
      <c r="Q3592" s="14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72.5" hidden="1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2">
        <f t="shared" si="225"/>
        <v>68.06</v>
      </c>
      <c r="Q3593" s="14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72.5" hidden="1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2">
        <f t="shared" si="225"/>
        <v>72.709999999999994</v>
      </c>
      <c r="Q3594" s="14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58" hidden="1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2">
        <f t="shared" si="225"/>
        <v>77.19</v>
      </c>
      <c r="Q3595" s="14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72.5" hidden="1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2">
        <f t="shared" si="225"/>
        <v>55.97</v>
      </c>
      <c r="Q3596" s="14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43.5" hidden="1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2">
        <f t="shared" si="225"/>
        <v>49.69</v>
      </c>
      <c r="Q3597" s="14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72.5" hidden="1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2">
        <f t="shared" si="225"/>
        <v>79</v>
      </c>
      <c r="Q3598" s="14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43.5" hidden="1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2">
        <f t="shared" si="225"/>
        <v>77.73</v>
      </c>
      <c r="Q3599" s="14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58" hidden="1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2">
        <f t="shared" si="225"/>
        <v>40.78</v>
      </c>
      <c r="Q3600" s="14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72.5" hidden="1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2">
        <f t="shared" si="225"/>
        <v>59.41</v>
      </c>
      <c r="Q3601" s="14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43.5" hidden="1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2">
        <f t="shared" si="225"/>
        <v>3.25</v>
      </c>
      <c r="Q3602" s="14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58" hidden="1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2">
        <f t="shared" si="225"/>
        <v>39.380000000000003</v>
      </c>
      <c r="Q3603" s="14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87" hidden="1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2">
        <f t="shared" si="225"/>
        <v>81.67</v>
      </c>
      <c r="Q3604" s="14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72.5" hidden="1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2">
        <f t="shared" si="225"/>
        <v>44.91</v>
      </c>
      <c r="Q3605" s="14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72.5" hidden="1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2">
        <f t="shared" si="225"/>
        <v>49.06</v>
      </c>
      <c r="Q3606" s="14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87" hidden="1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2">
        <f t="shared" si="225"/>
        <v>30.67</v>
      </c>
      <c r="Q3607" s="14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72.5" hidden="1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2">
        <f t="shared" si="225"/>
        <v>61.06</v>
      </c>
      <c r="Q3608" s="14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43.5" hidden="1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2">
        <f t="shared" si="225"/>
        <v>29</v>
      </c>
      <c r="Q3609" s="14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72.5" hidden="1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2">
        <f t="shared" si="225"/>
        <v>29.63</v>
      </c>
      <c r="Q3610" s="14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72.5" hidden="1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2">
        <f t="shared" si="225"/>
        <v>143.1</v>
      </c>
      <c r="Q3611" s="14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72.5" hidden="1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2">
        <f t="shared" si="225"/>
        <v>52.35</v>
      </c>
      <c r="Q3612" s="14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72.5" hidden="1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2">
        <f t="shared" si="225"/>
        <v>66.67</v>
      </c>
      <c r="Q3613" s="14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72.5" hidden="1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2">
        <f t="shared" si="225"/>
        <v>126.67</v>
      </c>
      <c r="Q3614" s="14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58" hidden="1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2">
        <f t="shared" si="225"/>
        <v>62.5</v>
      </c>
      <c r="Q3615" s="14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58" hidden="1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2">
        <f t="shared" si="225"/>
        <v>35.49</v>
      </c>
      <c r="Q3616" s="14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72.5" hidden="1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2">
        <f t="shared" si="225"/>
        <v>37.08</v>
      </c>
      <c r="Q3617" s="14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72.5" hidden="1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2">
        <f t="shared" si="225"/>
        <v>69.33</v>
      </c>
      <c r="Q3618" s="14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72.5" hidden="1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2">
        <f t="shared" si="225"/>
        <v>17.25</v>
      </c>
      <c r="Q3619" s="14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72.5" hidden="1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2">
        <f t="shared" si="225"/>
        <v>36.07</v>
      </c>
      <c r="Q3620" s="14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72.5" hidden="1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2">
        <f t="shared" si="225"/>
        <v>66.47</v>
      </c>
      <c r="Q3621" s="14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72.5" hidden="1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2">
        <f t="shared" si="225"/>
        <v>56.07</v>
      </c>
      <c r="Q3622" s="14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72.5" hidden="1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2">
        <f t="shared" si="225"/>
        <v>47.03</v>
      </c>
      <c r="Q3623" s="14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43.5" hidden="1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2">
        <f t="shared" si="225"/>
        <v>47.67</v>
      </c>
      <c r="Q3624" s="14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3.5" hidden="1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2">
        <f t="shared" si="225"/>
        <v>88.24</v>
      </c>
      <c r="Q3625" s="14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101.5" hidden="1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2">
        <f t="shared" si="225"/>
        <v>80.72</v>
      </c>
      <c r="Q3626" s="14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87" hidden="1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2">
        <f t="shared" si="225"/>
        <v>39.49</v>
      </c>
      <c r="Q3627" s="14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87" hidden="1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2">
        <f t="shared" si="225"/>
        <v>84.85</v>
      </c>
      <c r="Q3628" s="14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87" hidden="1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2">
        <f t="shared" si="225"/>
        <v>68.97</v>
      </c>
      <c r="Q3629" s="14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72.5" hidden="1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2">
        <f t="shared" si="225"/>
        <v>0</v>
      </c>
      <c r="Q3630" s="14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72.5" hidden="1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2">
        <f t="shared" si="225"/>
        <v>1</v>
      </c>
      <c r="Q3631" s="14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72.5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2">
        <f t="shared" si="225"/>
        <v>1</v>
      </c>
      <c r="Q3632" s="14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87" hidden="1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2">
        <f t="shared" si="225"/>
        <v>147.88</v>
      </c>
      <c r="Q3633" s="14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72.5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2">
        <f t="shared" si="225"/>
        <v>100</v>
      </c>
      <c r="Q3634" s="14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72.5" hidden="1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2">
        <f t="shared" si="225"/>
        <v>56.84</v>
      </c>
      <c r="Q3635" s="14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72.5" hidden="1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2">
        <f t="shared" si="225"/>
        <v>176.94</v>
      </c>
      <c r="Q3636" s="14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43.5" hidden="1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2">
        <f t="shared" si="225"/>
        <v>127.6</v>
      </c>
      <c r="Q3637" s="14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72.5" hidden="1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2">
        <f t="shared" si="225"/>
        <v>0</v>
      </c>
      <c r="Q3638" s="14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72.5" hidden="1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2">
        <f t="shared" si="225"/>
        <v>66.14</v>
      </c>
      <c r="Q3639" s="14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58" hidden="1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2">
        <f t="shared" si="225"/>
        <v>108</v>
      </c>
      <c r="Q3640" s="14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72.5" hidden="1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2">
        <f t="shared" si="225"/>
        <v>1</v>
      </c>
      <c r="Q3641" s="14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101.5" hidden="1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2">
        <f t="shared" si="225"/>
        <v>18.329999999999998</v>
      </c>
      <c r="Q3642" s="14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72.5" hidden="1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2">
        <f t="shared" si="225"/>
        <v>0</v>
      </c>
      <c r="Q3643" s="14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72.5" hidden="1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2">
        <f t="shared" si="225"/>
        <v>7.5</v>
      </c>
      <c r="Q3644" s="14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72.5" hidden="1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2">
        <f t="shared" si="225"/>
        <v>0</v>
      </c>
      <c r="Q3645" s="14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58" hidden="1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2">
        <f t="shared" si="225"/>
        <v>68.42</v>
      </c>
      <c r="Q3646" s="14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72.5" hidden="1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2">
        <f t="shared" si="225"/>
        <v>1</v>
      </c>
      <c r="Q3647" s="14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72.5" hidden="1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2">
        <f t="shared" si="225"/>
        <v>60.13</v>
      </c>
      <c r="Q3648" s="14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72.5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2">
        <f t="shared" si="225"/>
        <v>15</v>
      </c>
      <c r="Q3649" s="14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43.5" hidden="1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2">
        <f t="shared" si="225"/>
        <v>550.04</v>
      </c>
      <c r="Q3650" s="14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72.5" hidden="1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2">
        <f t="shared" ref="P3651:P3714" si="229">IFERROR(ROUND(E3651/L3651,2),0)</f>
        <v>97.5</v>
      </c>
      <c r="Q3651" s="14" t="s">
        <v>8315</v>
      </c>
      <c r="R3651" t="s">
        <v>8316</v>
      </c>
      <c r="S3651" s="18">
        <f t="shared" ref="S3651:S3714" si="230">(((J3651/60)/60)/24+DATE(1970,1,1))</f>
        <v>41780.712893518517</v>
      </c>
      <c r="T3651" s="18">
        <f t="shared" ref="T3651:T3714" si="231">(((I3651/60)/60/24)+DATE(1970,1,1))</f>
        <v>41806.712893518517</v>
      </c>
    </row>
    <row r="3652" spans="1:20" ht="72.5" hidden="1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2">
        <f t="shared" si="229"/>
        <v>29.41</v>
      </c>
      <c r="Q3652" s="14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58" hidden="1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2">
        <f t="shared" si="229"/>
        <v>57.78</v>
      </c>
      <c r="Q3653" s="14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87" hidden="1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2">
        <f t="shared" si="229"/>
        <v>44.24</v>
      </c>
      <c r="Q3654" s="14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72.5" hidden="1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2">
        <f t="shared" si="229"/>
        <v>60.91</v>
      </c>
      <c r="Q3655" s="14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87" hidden="1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2">
        <f t="shared" si="229"/>
        <v>68.84</v>
      </c>
      <c r="Q3656" s="14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72.5" hidden="1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2">
        <f t="shared" si="229"/>
        <v>73.58</v>
      </c>
      <c r="Q3657" s="14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72.5" hidden="1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2">
        <f t="shared" si="229"/>
        <v>115.02</v>
      </c>
      <c r="Q3658" s="14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72.5" hidden="1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2">
        <f t="shared" si="229"/>
        <v>110.75</v>
      </c>
      <c r="Q3659" s="14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43.5" hidden="1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2">
        <f t="shared" si="229"/>
        <v>75.5</v>
      </c>
      <c r="Q3660" s="14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58" hidden="1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2">
        <f t="shared" si="229"/>
        <v>235.46</v>
      </c>
      <c r="Q3661" s="14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87" hidden="1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2">
        <f t="shared" si="229"/>
        <v>11.36</v>
      </c>
      <c r="Q3662" s="14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72.5" hidden="1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2">
        <f t="shared" si="229"/>
        <v>92.5</v>
      </c>
      <c r="Q3663" s="14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72.5" hidden="1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2">
        <f t="shared" si="229"/>
        <v>202.85</v>
      </c>
      <c r="Q3664" s="14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72.5" hidden="1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2">
        <f t="shared" si="229"/>
        <v>26</v>
      </c>
      <c r="Q3665" s="14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72.5" hidden="1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2">
        <f t="shared" si="229"/>
        <v>46.05</v>
      </c>
      <c r="Q3666" s="14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72.5" hidden="1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2">
        <f t="shared" si="229"/>
        <v>51</v>
      </c>
      <c r="Q3667" s="14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29" hidden="1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2">
        <f t="shared" si="229"/>
        <v>31.58</v>
      </c>
      <c r="Q3668" s="14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72.5" hidden="1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2">
        <f t="shared" si="229"/>
        <v>53.36</v>
      </c>
      <c r="Q3669" s="14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72.5" hidden="1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2">
        <f t="shared" si="229"/>
        <v>36.96</v>
      </c>
      <c r="Q3670" s="14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72.5" hidden="1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2">
        <f t="shared" si="229"/>
        <v>81.290000000000006</v>
      </c>
      <c r="Q3671" s="14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72.5" hidden="1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2">
        <f t="shared" si="229"/>
        <v>20.079999999999998</v>
      </c>
      <c r="Q3672" s="14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72.5" hidden="1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2">
        <f t="shared" si="229"/>
        <v>88.25</v>
      </c>
      <c r="Q3673" s="14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72.5" hidden="1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2">
        <f t="shared" si="229"/>
        <v>53.44</v>
      </c>
      <c r="Q3674" s="14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72.5" hidden="1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2">
        <f t="shared" si="229"/>
        <v>39.869999999999997</v>
      </c>
      <c r="Q3675" s="14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87" hidden="1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2">
        <f t="shared" si="229"/>
        <v>145.16</v>
      </c>
      <c r="Q3676" s="14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72.5" hidden="1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2">
        <f t="shared" si="229"/>
        <v>23.33</v>
      </c>
      <c r="Q3677" s="14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87" hidden="1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2">
        <f t="shared" si="229"/>
        <v>64.38</v>
      </c>
      <c r="Q3678" s="14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58" hidden="1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2">
        <f t="shared" si="229"/>
        <v>62.05</v>
      </c>
      <c r="Q3679" s="14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58" hidden="1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2">
        <f t="shared" si="229"/>
        <v>66.13</v>
      </c>
      <c r="Q3680" s="14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72.5" hidden="1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2">
        <f t="shared" si="229"/>
        <v>73.400000000000006</v>
      </c>
      <c r="Q3681" s="14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58" hidden="1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2">
        <f t="shared" si="229"/>
        <v>99.5</v>
      </c>
      <c r="Q3682" s="14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87" hidden="1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2">
        <f t="shared" si="229"/>
        <v>62.17</v>
      </c>
      <c r="Q3683" s="14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72.5" hidden="1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2">
        <f t="shared" si="229"/>
        <v>62.33</v>
      </c>
      <c r="Q3684" s="14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58" hidden="1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2">
        <f t="shared" si="229"/>
        <v>58.79</v>
      </c>
      <c r="Q3685" s="14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87" hidden="1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2">
        <f t="shared" si="229"/>
        <v>45.35</v>
      </c>
      <c r="Q3686" s="14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72.5" hidden="1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2">
        <f t="shared" si="229"/>
        <v>41.94</v>
      </c>
      <c r="Q3687" s="14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58" hidden="1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2">
        <f t="shared" si="229"/>
        <v>59.17</v>
      </c>
      <c r="Q3688" s="14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87" hidden="1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2">
        <f t="shared" si="229"/>
        <v>200.49</v>
      </c>
      <c r="Q3689" s="14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72.5" hidden="1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2">
        <f t="shared" si="229"/>
        <v>83.97</v>
      </c>
      <c r="Q3690" s="14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72.5" hidden="1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2">
        <f t="shared" si="229"/>
        <v>57.26</v>
      </c>
      <c r="Q3691" s="14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72.5" hidden="1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2">
        <f t="shared" si="229"/>
        <v>58.06</v>
      </c>
      <c r="Q3692" s="14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29" hidden="1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2">
        <f t="shared" si="229"/>
        <v>186.8</v>
      </c>
      <c r="Q3693" s="14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43.5" hidden="1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2">
        <f t="shared" si="229"/>
        <v>74.12</v>
      </c>
      <c r="Q3694" s="14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72.5" hidden="1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2">
        <f t="shared" si="229"/>
        <v>30.71</v>
      </c>
      <c r="Q3695" s="14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72.5" hidden="1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2">
        <f t="shared" si="229"/>
        <v>62.67</v>
      </c>
      <c r="Q3696" s="14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87" hidden="1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2">
        <f t="shared" si="229"/>
        <v>121.36</v>
      </c>
      <c r="Q3697" s="14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58" hidden="1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2">
        <f t="shared" si="229"/>
        <v>39.74</v>
      </c>
      <c r="Q3698" s="14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72.5" hidden="1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2">
        <f t="shared" si="229"/>
        <v>72</v>
      </c>
      <c r="Q3699" s="14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58" hidden="1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2">
        <f t="shared" si="229"/>
        <v>40.630000000000003</v>
      </c>
      <c r="Q3700" s="14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72.5" hidden="1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2">
        <f t="shared" si="229"/>
        <v>63</v>
      </c>
      <c r="Q3701" s="14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43.5" hidden="1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2">
        <f t="shared" si="229"/>
        <v>33.67</v>
      </c>
      <c r="Q3702" s="14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72.5" hidden="1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2">
        <f t="shared" si="229"/>
        <v>38.590000000000003</v>
      </c>
      <c r="Q3703" s="14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72.5" hidden="1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2">
        <f t="shared" si="229"/>
        <v>155.94999999999999</v>
      </c>
      <c r="Q3704" s="14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72.5" hidden="1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2">
        <f t="shared" si="229"/>
        <v>43.2</v>
      </c>
      <c r="Q3705" s="14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87" hidden="1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2">
        <f t="shared" si="229"/>
        <v>15.15</v>
      </c>
      <c r="Q3706" s="14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72.5" hidden="1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2">
        <f t="shared" si="229"/>
        <v>83.57</v>
      </c>
      <c r="Q3707" s="14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58" hidden="1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2">
        <f t="shared" si="229"/>
        <v>140</v>
      </c>
      <c r="Q3708" s="14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58" hidden="1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2">
        <f t="shared" si="229"/>
        <v>80.87</v>
      </c>
      <c r="Q3709" s="14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87" hidden="1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2">
        <f t="shared" si="229"/>
        <v>53.85</v>
      </c>
      <c r="Q3710" s="14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58" hidden="1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2">
        <f t="shared" si="229"/>
        <v>30.93</v>
      </c>
      <c r="Q3711" s="14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43.5" hidden="1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2">
        <f t="shared" si="229"/>
        <v>67.959999999999994</v>
      </c>
      <c r="Q3712" s="14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43.5" hidden="1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2">
        <f t="shared" si="229"/>
        <v>27.14</v>
      </c>
      <c r="Q3713" s="14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72.5" hidden="1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2">
        <f t="shared" si="229"/>
        <v>110.87</v>
      </c>
      <c r="Q3714" s="14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72.5" hidden="1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2">
        <f t="shared" ref="P3715:P3778" si="233">IFERROR(ROUND(E3715/L3715,2),0)</f>
        <v>106.84</v>
      </c>
      <c r="Q3715" s="14" t="s">
        <v>8315</v>
      </c>
      <c r="R3715" t="s">
        <v>8316</v>
      </c>
      <c r="S3715" s="18">
        <f t="shared" ref="S3715:S3778" si="234">(((J3715/60)/60)/24+DATE(1970,1,1))</f>
        <v>42505.738032407404</v>
      </c>
      <c r="T3715" s="18">
        <f t="shared" ref="T3715:T3778" si="235">(((I3715/60)/60/24)+DATE(1970,1,1))</f>
        <v>42525.738032407404</v>
      </c>
    </row>
    <row r="3716" spans="1:20" ht="72.5" hidden="1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2">
        <f t="shared" si="233"/>
        <v>105.52</v>
      </c>
      <c r="Q3716" s="14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87" hidden="1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2">
        <f t="shared" si="233"/>
        <v>132.96</v>
      </c>
      <c r="Q3717" s="14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72.5" hidden="1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2">
        <f t="shared" si="233"/>
        <v>51.92</v>
      </c>
      <c r="Q3718" s="14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58" hidden="1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2">
        <f t="shared" si="233"/>
        <v>310</v>
      </c>
      <c r="Q3719" s="14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72.5" hidden="1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2">
        <f t="shared" si="233"/>
        <v>26.02</v>
      </c>
      <c r="Q3720" s="14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43.5" hidden="1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2">
        <f t="shared" si="233"/>
        <v>105</v>
      </c>
      <c r="Q3721" s="14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43.5" hidden="1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2">
        <f t="shared" si="233"/>
        <v>86.23</v>
      </c>
      <c r="Q3722" s="14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87" hidden="1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2">
        <f t="shared" si="233"/>
        <v>114.55</v>
      </c>
      <c r="Q3723" s="14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101.5" hidden="1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2">
        <f t="shared" si="233"/>
        <v>47.66</v>
      </c>
      <c r="Q3724" s="14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29" hidden="1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2">
        <f t="shared" si="233"/>
        <v>72.89</v>
      </c>
      <c r="Q3725" s="14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72.5" hidden="1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2">
        <f t="shared" si="233"/>
        <v>49.55</v>
      </c>
      <c r="Q3726" s="14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72.5" hidden="1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2">
        <f t="shared" si="233"/>
        <v>25.4</v>
      </c>
      <c r="Q3727" s="14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72.5" hidden="1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2">
        <f t="shared" si="233"/>
        <v>62.59</v>
      </c>
      <c r="Q3728" s="14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58" hidden="1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2">
        <f t="shared" si="233"/>
        <v>61.06</v>
      </c>
      <c r="Q3729" s="14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58" hidden="1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2">
        <f t="shared" si="233"/>
        <v>60.06</v>
      </c>
      <c r="Q3730" s="14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72.5" hidden="1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2">
        <f t="shared" si="233"/>
        <v>72.400000000000006</v>
      </c>
      <c r="Q3731" s="14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72.5" hidden="1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2">
        <f t="shared" si="233"/>
        <v>100</v>
      </c>
      <c r="Q3732" s="14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72.5" hidden="1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2">
        <f t="shared" si="233"/>
        <v>51.67</v>
      </c>
      <c r="Q3733" s="14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58" hidden="1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2">
        <f t="shared" si="233"/>
        <v>32.75</v>
      </c>
      <c r="Q3734" s="14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58" hidden="1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2">
        <f t="shared" si="233"/>
        <v>0</v>
      </c>
      <c r="Q3735" s="14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87" hidden="1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2">
        <f t="shared" si="233"/>
        <v>61</v>
      </c>
      <c r="Q3736" s="14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58" hidden="1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2">
        <f t="shared" si="233"/>
        <v>10</v>
      </c>
      <c r="Q3737" s="14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72.5" hidden="1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2">
        <f t="shared" si="233"/>
        <v>10</v>
      </c>
      <c r="Q3738" s="14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58" hidden="1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2">
        <f t="shared" si="233"/>
        <v>37.5</v>
      </c>
      <c r="Q3739" s="14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58" hidden="1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2">
        <f t="shared" si="233"/>
        <v>45</v>
      </c>
      <c r="Q3740" s="14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72.5" hidden="1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2">
        <f t="shared" si="233"/>
        <v>100.63</v>
      </c>
      <c r="Q3741" s="14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72.5" hidden="1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2">
        <f t="shared" si="233"/>
        <v>25.57</v>
      </c>
      <c r="Q3742" s="14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58" hidden="1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2">
        <f t="shared" si="233"/>
        <v>0</v>
      </c>
      <c r="Q3743" s="14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72.5" hidden="1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2">
        <f t="shared" si="233"/>
        <v>25</v>
      </c>
      <c r="Q3744" s="14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58" hidden="1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2">
        <f t="shared" si="233"/>
        <v>0</v>
      </c>
      <c r="Q3745" s="14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72.5" hidden="1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2">
        <f t="shared" si="233"/>
        <v>0</v>
      </c>
      <c r="Q3746" s="14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58" hidden="1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2">
        <f t="shared" si="233"/>
        <v>10</v>
      </c>
      <c r="Q3747" s="14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29" hidden="1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2">
        <f t="shared" si="233"/>
        <v>202</v>
      </c>
      <c r="Q3748" s="14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58" hidden="1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2">
        <f t="shared" si="233"/>
        <v>25</v>
      </c>
      <c r="Q3749" s="14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72.5" hidden="1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2">
        <f t="shared" si="233"/>
        <v>99.54</v>
      </c>
      <c r="Q3750" s="14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58" hidden="1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2">
        <f t="shared" si="233"/>
        <v>75</v>
      </c>
      <c r="Q3751" s="14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16" hidden="1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2">
        <f t="shared" si="233"/>
        <v>215.25</v>
      </c>
      <c r="Q3752" s="14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58" hidden="1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2">
        <f t="shared" si="233"/>
        <v>120.55</v>
      </c>
      <c r="Q3753" s="14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87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2">
        <f t="shared" si="233"/>
        <v>37.67</v>
      </c>
      <c r="Q3754" s="14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87" hidden="1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2">
        <f t="shared" si="233"/>
        <v>172.23</v>
      </c>
      <c r="Q3755" s="14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72.5" hidden="1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2">
        <f t="shared" si="233"/>
        <v>111.11</v>
      </c>
      <c r="Q3756" s="14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72.5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2">
        <f t="shared" si="233"/>
        <v>25.46</v>
      </c>
      <c r="Q3757" s="14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72.5" hidden="1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2">
        <f t="shared" si="233"/>
        <v>267.64999999999998</v>
      </c>
      <c r="Q3758" s="14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72.5" hidden="1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2">
        <f t="shared" si="233"/>
        <v>75.959999999999994</v>
      </c>
      <c r="Q3759" s="14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29" hidden="1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2">
        <f t="shared" si="233"/>
        <v>59.04</v>
      </c>
      <c r="Q3760" s="14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43.5" hidden="1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2">
        <f t="shared" si="233"/>
        <v>50.11</v>
      </c>
      <c r="Q3761" s="14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72.5" hidden="1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2">
        <f t="shared" si="233"/>
        <v>55.5</v>
      </c>
      <c r="Q3762" s="14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72.5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2">
        <f t="shared" si="233"/>
        <v>166.67</v>
      </c>
      <c r="Q3763" s="14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58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2">
        <f t="shared" si="233"/>
        <v>47.43</v>
      </c>
      <c r="Q3764" s="14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43.5" hidden="1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2">
        <f t="shared" si="233"/>
        <v>64.94</v>
      </c>
      <c r="Q3765" s="14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72.5" hidden="1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2">
        <f t="shared" si="233"/>
        <v>55.56</v>
      </c>
      <c r="Q3766" s="14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87" hidden="1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2">
        <f t="shared" si="233"/>
        <v>74.22</v>
      </c>
      <c r="Q3767" s="14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58" hidden="1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2">
        <f t="shared" si="233"/>
        <v>106.93</v>
      </c>
      <c r="Q3768" s="14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72.5" hidden="1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2">
        <f t="shared" si="233"/>
        <v>41.7</v>
      </c>
      <c r="Q3769" s="14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72.5" hidden="1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2">
        <f t="shared" si="233"/>
        <v>74.239999999999995</v>
      </c>
      <c r="Q3770" s="14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72.5" hidden="1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2">
        <f t="shared" si="233"/>
        <v>73.33</v>
      </c>
      <c r="Q3771" s="14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72.5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2">
        <f t="shared" si="233"/>
        <v>100</v>
      </c>
      <c r="Q3772" s="14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43.5" hidden="1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2">
        <f t="shared" si="233"/>
        <v>38.42</v>
      </c>
      <c r="Q3773" s="14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58" hidden="1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2">
        <f t="shared" si="233"/>
        <v>166.97</v>
      </c>
      <c r="Q3774" s="14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43.5" hidden="1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2">
        <f t="shared" si="233"/>
        <v>94.91</v>
      </c>
      <c r="Q3775" s="14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72.5" hidden="1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2">
        <f t="shared" si="233"/>
        <v>100</v>
      </c>
      <c r="Q3776" s="14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72.5" hidden="1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2">
        <f t="shared" si="233"/>
        <v>143.21</v>
      </c>
      <c r="Q3777" s="14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87" hidden="1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2">
        <f t="shared" si="233"/>
        <v>90.82</v>
      </c>
      <c r="Q3778" s="14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72.5" hidden="1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2">
        <f t="shared" ref="P3779:P3842" si="237">IFERROR(ROUND(E3779/L3779,2),0)</f>
        <v>48.54</v>
      </c>
      <c r="Q3779" s="14" t="s">
        <v>8315</v>
      </c>
      <c r="R3779" t="s">
        <v>8357</v>
      </c>
      <c r="S3779" s="18">
        <f t="shared" ref="S3779:S3842" si="238">(((J3779/60)/60)/24+DATE(1970,1,1))</f>
        <v>41887.111354166671</v>
      </c>
      <c r="T3779" s="18">
        <f t="shared" ref="T3779:T3842" si="239">(((I3779/60)/60/24)+DATE(1970,1,1))</f>
        <v>41909.166666666664</v>
      </c>
    </row>
    <row r="3780" spans="1:20" ht="43.5" hidden="1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2">
        <f t="shared" si="237"/>
        <v>70.03</v>
      </c>
      <c r="Q3780" s="14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29" hidden="1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2">
        <f t="shared" si="237"/>
        <v>135.63</v>
      </c>
      <c r="Q3781" s="14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72.5" hidden="1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2">
        <f t="shared" si="237"/>
        <v>100</v>
      </c>
      <c r="Q3782" s="14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72.5" hidden="1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2">
        <f t="shared" si="237"/>
        <v>94.9</v>
      </c>
      <c r="Q3783" s="14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72.5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2">
        <f t="shared" si="237"/>
        <v>75.37</v>
      </c>
      <c r="Q3784" s="14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58" hidden="1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2">
        <f t="shared" si="237"/>
        <v>64.459999999999994</v>
      </c>
      <c r="Q3785" s="14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72.5" hidden="1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2">
        <f t="shared" si="237"/>
        <v>115</v>
      </c>
      <c r="Q3786" s="14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72.5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2">
        <f t="shared" si="237"/>
        <v>100.5</v>
      </c>
      <c r="Q3787" s="14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72.5" hidden="1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2">
        <f t="shared" si="237"/>
        <v>93.77</v>
      </c>
      <c r="Q3788" s="14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72.5" hidden="1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2">
        <f t="shared" si="237"/>
        <v>35.1</v>
      </c>
      <c r="Q3789" s="14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7" hidden="1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2">
        <f t="shared" si="237"/>
        <v>500</v>
      </c>
      <c r="Q3790" s="14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72.5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2">
        <f t="shared" si="237"/>
        <v>29</v>
      </c>
      <c r="Q3791" s="14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72.5" hidden="1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2">
        <f t="shared" si="237"/>
        <v>0</v>
      </c>
      <c r="Q3792" s="14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43.5" hidden="1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2">
        <f t="shared" si="237"/>
        <v>0</v>
      </c>
      <c r="Q3793" s="14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43.5" hidden="1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2">
        <f t="shared" si="237"/>
        <v>17.5</v>
      </c>
      <c r="Q3794" s="14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87" hidden="1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2">
        <f t="shared" si="237"/>
        <v>174</v>
      </c>
      <c r="Q3795" s="14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72.5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2">
        <f t="shared" si="237"/>
        <v>50</v>
      </c>
      <c r="Q3796" s="14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72.5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2">
        <f t="shared" si="237"/>
        <v>5</v>
      </c>
      <c r="Q3797" s="14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72.5" hidden="1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2">
        <f t="shared" si="237"/>
        <v>1</v>
      </c>
      <c r="Q3798" s="14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87" hidden="1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2">
        <f t="shared" si="237"/>
        <v>145.41</v>
      </c>
      <c r="Q3799" s="14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72.5" hidden="1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2">
        <f t="shared" si="237"/>
        <v>205</v>
      </c>
      <c r="Q3800" s="14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58" hidden="1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2">
        <f t="shared" si="237"/>
        <v>100.5</v>
      </c>
      <c r="Q3801" s="14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72.5" hidden="1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2">
        <f t="shared" si="237"/>
        <v>55.06</v>
      </c>
      <c r="Q3802" s="14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72.5" hidden="1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2">
        <f t="shared" si="237"/>
        <v>47.33</v>
      </c>
      <c r="Q3803" s="14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72.5" hidden="1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2">
        <f t="shared" si="237"/>
        <v>0</v>
      </c>
      <c r="Q3804" s="14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43.5" hidden="1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2">
        <f t="shared" si="237"/>
        <v>58.95</v>
      </c>
      <c r="Q3805" s="14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72.5" hidden="1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2">
        <f t="shared" si="237"/>
        <v>0</v>
      </c>
      <c r="Q3806" s="14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58" hidden="1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2">
        <f t="shared" si="237"/>
        <v>1.5</v>
      </c>
      <c r="Q3807" s="14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87" hidden="1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2">
        <f t="shared" si="237"/>
        <v>5</v>
      </c>
      <c r="Q3808" s="14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72.5" hidden="1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2">
        <f t="shared" si="237"/>
        <v>50.56</v>
      </c>
      <c r="Q3809" s="14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72.5" hidden="1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2">
        <f t="shared" si="237"/>
        <v>41.67</v>
      </c>
      <c r="Q3810" s="14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72.5" hidden="1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2">
        <f t="shared" si="237"/>
        <v>53.29</v>
      </c>
      <c r="Q3811" s="14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72.5" hidden="1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2">
        <f t="shared" si="237"/>
        <v>70.23</v>
      </c>
      <c r="Q3812" s="14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72.5" hidden="1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2">
        <f t="shared" si="237"/>
        <v>43.42</v>
      </c>
      <c r="Q3813" s="14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72.5" hidden="1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2">
        <f t="shared" si="237"/>
        <v>199.18</v>
      </c>
      <c r="Q3814" s="14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72.5" hidden="1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2">
        <f t="shared" si="237"/>
        <v>78.52</v>
      </c>
      <c r="Q3815" s="14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72.5" hidden="1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2">
        <f t="shared" si="237"/>
        <v>61.82</v>
      </c>
      <c r="Q3816" s="14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43.5" hidden="1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2">
        <f t="shared" si="237"/>
        <v>50</v>
      </c>
      <c r="Q3817" s="14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87" hidden="1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2">
        <f t="shared" si="237"/>
        <v>48.34</v>
      </c>
      <c r="Q3818" s="14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72.5" hidden="1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2">
        <f t="shared" si="237"/>
        <v>107.25</v>
      </c>
      <c r="Q3819" s="14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72.5" hidden="1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2">
        <f t="shared" si="237"/>
        <v>57</v>
      </c>
      <c r="Q3820" s="14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58" hidden="1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2">
        <f t="shared" si="237"/>
        <v>40.92</v>
      </c>
      <c r="Q3821" s="14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72.5" hidden="1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2">
        <f t="shared" si="237"/>
        <v>21.5</v>
      </c>
      <c r="Q3822" s="14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72.5" hidden="1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2">
        <f t="shared" si="237"/>
        <v>79.540000000000006</v>
      </c>
      <c r="Q3823" s="14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72.5" hidden="1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2">
        <f t="shared" si="237"/>
        <v>72.38</v>
      </c>
      <c r="Q3824" s="14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72.5" hidden="1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2">
        <f t="shared" si="237"/>
        <v>64.63</v>
      </c>
      <c r="Q3825" s="14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72.5" hidden="1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2">
        <f t="shared" si="237"/>
        <v>38.57</v>
      </c>
      <c r="Q3826" s="14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72.5" hidden="1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2">
        <f t="shared" si="237"/>
        <v>107.57</v>
      </c>
      <c r="Q3827" s="14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58" hidden="1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2">
        <f t="shared" si="237"/>
        <v>27.5</v>
      </c>
      <c r="Q3828" s="14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87" hidden="1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2">
        <f t="shared" si="237"/>
        <v>70.459999999999994</v>
      </c>
      <c r="Q3829" s="14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72.5" hidden="1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2">
        <f t="shared" si="237"/>
        <v>178.57</v>
      </c>
      <c r="Q3830" s="14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72.5" hidden="1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2">
        <f t="shared" si="237"/>
        <v>62.63</v>
      </c>
      <c r="Q3831" s="14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58" hidden="1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2">
        <f t="shared" si="237"/>
        <v>75</v>
      </c>
      <c r="Q3832" s="14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87" hidden="1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2">
        <f t="shared" si="237"/>
        <v>58.9</v>
      </c>
      <c r="Q3833" s="14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72.5" hidden="1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2">
        <f t="shared" si="237"/>
        <v>139.56</v>
      </c>
      <c r="Q3834" s="14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87" hidden="1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2">
        <f t="shared" si="237"/>
        <v>70</v>
      </c>
      <c r="Q3835" s="14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72.5" hidden="1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2">
        <f t="shared" si="237"/>
        <v>57.39</v>
      </c>
      <c r="Q3836" s="14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72.5" hidden="1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2">
        <f t="shared" si="237"/>
        <v>40</v>
      </c>
      <c r="Q3837" s="14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58" hidden="1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2">
        <f t="shared" si="237"/>
        <v>64.290000000000006</v>
      </c>
      <c r="Q3838" s="14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43.5" hidden="1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2">
        <f t="shared" si="237"/>
        <v>120.12</v>
      </c>
      <c r="Q3839" s="14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87" hidden="1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2">
        <f t="shared" si="237"/>
        <v>1008.24</v>
      </c>
      <c r="Q3840" s="14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72.5" hidden="1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2">
        <f t="shared" si="237"/>
        <v>63.28</v>
      </c>
      <c r="Q3841" s="14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72.5" hidden="1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2">
        <f t="shared" si="237"/>
        <v>21.67</v>
      </c>
      <c r="Q3842" s="14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87" hidden="1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2">
        <f t="shared" ref="P3843:P3906" si="241">IFERROR(ROUND(E3843/L3843,2),0)</f>
        <v>25.65</v>
      </c>
      <c r="Q3843" s="14" t="s">
        <v>8315</v>
      </c>
      <c r="R3843" t="s">
        <v>8316</v>
      </c>
      <c r="S3843" s="18">
        <f t="shared" ref="S3843:S3906" si="242">(((J3843/60)/60)/24+DATE(1970,1,1))</f>
        <v>41780.785729166666</v>
      </c>
      <c r="T3843" s="18">
        <f t="shared" ref="T3843:T3906" si="243">(((I3843/60)/60/24)+DATE(1970,1,1))</f>
        <v>41840.785729166666</v>
      </c>
    </row>
    <row r="3844" spans="1:20" ht="72.5" hidden="1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2">
        <f t="shared" si="241"/>
        <v>47.7</v>
      </c>
      <c r="Q3844" s="14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87" hidden="1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2">
        <f t="shared" si="241"/>
        <v>56.05</v>
      </c>
      <c r="Q3845" s="14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87" hidden="1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2">
        <f t="shared" si="241"/>
        <v>81.319999999999993</v>
      </c>
      <c r="Q3846" s="14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87" hidden="1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2">
        <f t="shared" si="241"/>
        <v>70.17</v>
      </c>
      <c r="Q3847" s="14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72.5" hidden="1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2">
        <f t="shared" si="241"/>
        <v>23.63</v>
      </c>
      <c r="Q3848" s="14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72.5" hidden="1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2">
        <f t="shared" si="241"/>
        <v>188.56</v>
      </c>
      <c r="Q3849" s="14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72.5" hidden="1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2">
        <f t="shared" si="241"/>
        <v>49.51</v>
      </c>
      <c r="Q3850" s="14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87" hidden="1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2">
        <f t="shared" si="241"/>
        <v>75.459999999999994</v>
      </c>
      <c r="Q3851" s="14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43.5" hidden="1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2">
        <f t="shared" si="241"/>
        <v>9.5</v>
      </c>
      <c r="Q3852" s="14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72.5" hidden="1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2">
        <f t="shared" si="241"/>
        <v>35.5</v>
      </c>
      <c r="Q3853" s="14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72.5" hidden="1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2">
        <f t="shared" si="241"/>
        <v>10</v>
      </c>
      <c r="Q3854" s="14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58" hidden="1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2">
        <f t="shared" si="241"/>
        <v>13</v>
      </c>
      <c r="Q3855" s="14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43.5" hidden="1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2">
        <f t="shared" si="241"/>
        <v>89.4</v>
      </c>
      <c r="Q3856" s="14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87" hidden="1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2">
        <f t="shared" si="241"/>
        <v>25</v>
      </c>
      <c r="Q3857" s="14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72.5" hidden="1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2">
        <f t="shared" si="241"/>
        <v>1</v>
      </c>
      <c r="Q3858" s="14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87" hidden="1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2">
        <f t="shared" si="241"/>
        <v>65</v>
      </c>
      <c r="Q3859" s="14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72.5" hidden="1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2">
        <f t="shared" si="241"/>
        <v>10</v>
      </c>
      <c r="Q3860" s="14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72.5" hidden="1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2">
        <f t="shared" si="241"/>
        <v>1</v>
      </c>
      <c r="Q3861" s="14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72.5" hidden="1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2">
        <f t="shared" si="241"/>
        <v>81.540000000000006</v>
      </c>
      <c r="Q3862" s="14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2">
        <f t="shared" si="241"/>
        <v>100</v>
      </c>
      <c r="Q3863" s="14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43.5" hidden="1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2">
        <f t="shared" si="241"/>
        <v>1</v>
      </c>
      <c r="Q3864" s="14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72.5" hidden="1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2">
        <f t="shared" si="241"/>
        <v>0</v>
      </c>
      <c r="Q3865" s="14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72.5" hidden="1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2">
        <f t="shared" si="241"/>
        <v>20</v>
      </c>
      <c r="Q3866" s="14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72.5" hidden="1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2">
        <f t="shared" si="241"/>
        <v>46.43</v>
      </c>
      <c r="Q3867" s="14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43.5" hidden="1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2">
        <f t="shared" si="241"/>
        <v>5.5</v>
      </c>
      <c r="Q3868" s="14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72.5" hidden="1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2">
        <f t="shared" si="241"/>
        <v>50.2</v>
      </c>
      <c r="Q3869" s="14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29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2">
        <f t="shared" si="241"/>
        <v>10</v>
      </c>
      <c r="Q3870" s="14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58" hidden="1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2">
        <f t="shared" si="241"/>
        <v>30.13</v>
      </c>
      <c r="Q3871" s="14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72.5" hidden="1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2">
        <f t="shared" si="241"/>
        <v>150</v>
      </c>
      <c r="Q3872" s="14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58" hidden="1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2">
        <f t="shared" si="241"/>
        <v>13.33</v>
      </c>
      <c r="Q3873" s="14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72.5" hidden="1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2">
        <f t="shared" si="241"/>
        <v>0</v>
      </c>
      <c r="Q3874" s="14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72.5" hidden="1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2">
        <f t="shared" si="241"/>
        <v>0</v>
      </c>
      <c r="Q3875" s="14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72.5" hidden="1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2">
        <f t="shared" si="241"/>
        <v>0</v>
      </c>
      <c r="Q3876" s="14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72.5" hidden="1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2">
        <f t="shared" si="241"/>
        <v>0</v>
      </c>
      <c r="Q3877" s="14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87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2">
        <f t="shared" si="241"/>
        <v>44.76</v>
      </c>
      <c r="Q3878" s="14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72.5" hidden="1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2">
        <f t="shared" si="241"/>
        <v>88.64</v>
      </c>
      <c r="Q3879" s="14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72.5" hidden="1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2">
        <f t="shared" si="241"/>
        <v>10</v>
      </c>
      <c r="Q3880" s="14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72.5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2">
        <f t="shared" si="241"/>
        <v>0</v>
      </c>
      <c r="Q3881" s="14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72.5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2">
        <f t="shared" si="241"/>
        <v>57.65</v>
      </c>
      <c r="Q3882" s="14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43.5" hidden="1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2">
        <f t="shared" si="241"/>
        <v>25</v>
      </c>
      <c r="Q3883" s="14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72.5" hidden="1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2">
        <f t="shared" si="241"/>
        <v>0</v>
      </c>
      <c r="Q3884" s="14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87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2">
        <f t="shared" si="241"/>
        <v>0</v>
      </c>
      <c r="Q3885" s="14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58" hidden="1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2">
        <f t="shared" si="241"/>
        <v>0</v>
      </c>
      <c r="Q3886" s="14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58" hidden="1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2">
        <f t="shared" si="241"/>
        <v>0</v>
      </c>
      <c r="Q3887" s="14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2">
        <f t="shared" si="241"/>
        <v>0</v>
      </c>
      <c r="Q3888" s="14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72.5" hidden="1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2">
        <f t="shared" si="241"/>
        <v>17.5</v>
      </c>
      <c r="Q3889" s="14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72.5" hidden="1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2">
        <f t="shared" si="241"/>
        <v>38.71</v>
      </c>
      <c r="Q3890" s="14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58" hidden="1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2">
        <f t="shared" si="241"/>
        <v>13.11</v>
      </c>
      <c r="Q3891" s="14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72.5" hidden="1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2">
        <f t="shared" si="241"/>
        <v>315.5</v>
      </c>
      <c r="Q3892" s="14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43.5" hidden="1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2">
        <f t="shared" si="241"/>
        <v>37.14</v>
      </c>
      <c r="Q3893" s="14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72.5" hidden="1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2">
        <f t="shared" si="241"/>
        <v>0</v>
      </c>
      <c r="Q3894" s="14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72.5" hidden="1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2">
        <f t="shared" si="241"/>
        <v>128.27000000000001</v>
      </c>
      <c r="Q3895" s="14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72.5" hidden="1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2">
        <f t="shared" si="241"/>
        <v>47.27</v>
      </c>
      <c r="Q3896" s="14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72.5" hidden="1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2">
        <f t="shared" si="241"/>
        <v>50</v>
      </c>
      <c r="Q3897" s="14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72.5" hidden="1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2">
        <f t="shared" si="241"/>
        <v>42.5</v>
      </c>
      <c r="Q3898" s="14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87" hidden="1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2">
        <f t="shared" si="241"/>
        <v>44</v>
      </c>
      <c r="Q3899" s="14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101.5" hidden="1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2">
        <f t="shared" si="241"/>
        <v>50.88</v>
      </c>
      <c r="Q3900" s="14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58" hidden="1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2">
        <f t="shared" si="241"/>
        <v>62.5</v>
      </c>
      <c r="Q3901" s="14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58" hidden="1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2">
        <f t="shared" si="241"/>
        <v>27</v>
      </c>
      <c r="Q3902" s="14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72.5" hidden="1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2">
        <f t="shared" si="241"/>
        <v>25</v>
      </c>
      <c r="Q3903" s="14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72.5" hidden="1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2">
        <f t="shared" si="241"/>
        <v>47.26</v>
      </c>
      <c r="Q3904" s="14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87" hidden="1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2">
        <f t="shared" si="241"/>
        <v>0</v>
      </c>
      <c r="Q3905" s="14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29" hidden="1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2">
        <f t="shared" si="241"/>
        <v>1.5</v>
      </c>
      <c r="Q3906" s="14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87" hidden="1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2">
        <f t="shared" ref="P3907:P3970" si="245">IFERROR(ROUND(E3907/L3907,2),0)</f>
        <v>24.71</v>
      </c>
      <c r="Q3907" s="14" t="s">
        <v>8315</v>
      </c>
      <c r="R3907" t="s">
        <v>8316</v>
      </c>
      <c r="S3907" s="18">
        <f t="shared" ref="S3907:S3970" si="246">(((J3907/60)/60)/24+DATE(1970,1,1))</f>
        <v>42124.623877314814</v>
      </c>
      <c r="T3907" s="18">
        <f t="shared" ref="T3907:T3970" si="247">(((I3907/60)/60/24)+DATE(1970,1,1))</f>
        <v>42166.958333333328</v>
      </c>
    </row>
    <row r="3908" spans="1:20" ht="72.5" hidden="1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2">
        <f t="shared" si="245"/>
        <v>63.13</v>
      </c>
      <c r="Q3908" s="14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58" hidden="1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2">
        <f t="shared" si="245"/>
        <v>38.25</v>
      </c>
      <c r="Q3909" s="14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72.5" hidden="1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2">
        <f t="shared" si="245"/>
        <v>16.25</v>
      </c>
      <c r="Q3910" s="14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72.5" hidden="1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2">
        <f t="shared" si="245"/>
        <v>33.75</v>
      </c>
      <c r="Q3911" s="14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58" hidden="1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2">
        <f t="shared" si="245"/>
        <v>61.67</v>
      </c>
      <c r="Q3912" s="14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72.5" hidden="1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2">
        <f t="shared" si="245"/>
        <v>83.14</v>
      </c>
      <c r="Q3913" s="14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72.5" hidden="1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2">
        <f t="shared" si="245"/>
        <v>1</v>
      </c>
      <c r="Q3914" s="14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72.5" hidden="1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2">
        <f t="shared" si="245"/>
        <v>142.86000000000001</v>
      </c>
      <c r="Q3915" s="14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87" hidden="1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2">
        <f t="shared" si="245"/>
        <v>33.67</v>
      </c>
      <c r="Q3916" s="14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72.5" hidden="1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2">
        <f t="shared" si="245"/>
        <v>5</v>
      </c>
      <c r="Q3917" s="14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72.5" hidden="1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2">
        <f t="shared" si="245"/>
        <v>0</v>
      </c>
      <c r="Q3918" s="14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72.5" hidden="1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2">
        <f t="shared" si="245"/>
        <v>10</v>
      </c>
      <c r="Q3919" s="14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87" hidden="1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2">
        <f t="shared" si="245"/>
        <v>40</v>
      </c>
      <c r="Q3920" s="14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72.5" hidden="1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2">
        <f t="shared" si="245"/>
        <v>30</v>
      </c>
      <c r="Q3921" s="14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72.5" hidden="1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2">
        <f t="shared" si="245"/>
        <v>45</v>
      </c>
      <c r="Q3922" s="14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72.5" hidden="1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2">
        <f t="shared" si="245"/>
        <v>0</v>
      </c>
      <c r="Q3923" s="14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87" hidden="1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2">
        <f t="shared" si="245"/>
        <v>10.17</v>
      </c>
      <c r="Q3924" s="14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72.5" hidden="1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2">
        <f t="shared" si="245"/>
        <v>81.41</v>
      </c>
      <c r="Q3925" s="14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72.5" hidden="1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2">
        <f t="shared" si="245"/>
        <v>57.25</v>
      </c>
      <c r="Q3926" s="14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72.5" hidden="1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2">
        <f t="shared" si="245"/>
        <v>5</v>
      </c>
      <c r="Q3927" s="14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58" hidden="1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2">
        <f t="shared" si="245"/>
        <v>15</v>
      </c>
      <c r="Q3928" s="14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87" hidden="1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2">
        <f t="shared" si="245"/>
        <v>12.5</v>
      </c>
      <c r="Q3929" s="14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87" hidden="1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2">
        <f t="shared" si="245"/>
        <v>93</v>
      </c>
      <c r="Q3930" s="14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72.5" hidden="1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2">
        <f t="shared" si="245"/>
        <v>32.36</v>
      </c>
      <c r="Q3931" s="14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72.5" hidden="1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2">
        <f t="shared" si="245"/>
        <v>0</v>
      </c>
      <c r="Q3932" s="14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72.5" hidden="1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2">
        <f t="shared" si="245"/>
        <v>0</v>
      </c>
      <c r="Q3933" s="14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72.5" hidden="1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2">
        <f t="shared" si="245"/>
        <v>1</v>
      </c>
      <c r="Q3934" s="14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72.5" hidden="1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2">
        <f t="shared" si="245"/>
        <v>91.83</v>
      </c>
      <c r="Q3935" s="14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72.5" hidden="1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2">
        <f t="shared" si="245"/>
        <v>45.83</v>
      </c>
      <c r="Q3936" s="14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72.5" hidden="1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2">
        <f t="shared" si="245"/>
        <v>57.17</v>
      </c>
      <c r="Q3937" s="14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72.5" hidden="1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2">
        <f t="shared" si="245"/>
        <v>0</v>
      </c>
      <c r="Q3938" s="14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72.5" hidden="1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2">
        <f t="shared" si="245"/>
        <v>248.5</v>
      </c>
      <c r="Q3939" s="14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72.5" hidden="1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2">
        <f t="shared" si="245"/>
        <v>79.400000000000006</v>
      </c>
      <c r="Q3940" s="14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72.5" hidden="1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2">
        <f t="shared" si="245"/>
        <v>5</v>
      </c>
      <c r="Q3941" s="14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72.5" hidden="1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2">
        <f t="shared" si="245"/>
        <v>5.5</v>
      </c>
      <c r="Q3942" s="14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87" hidden="1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2">
        <f t="shared" si="245"/>
        <v>25</v>
      </c>
      <c r="Q3943" s="14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72.5" hidden="1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2">
        <f t="shared" si="245"/>
        <v>0</v>
      </c>
      <c r="Q3944" s="14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72.5" hidden="1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2">
        <f t="shared" si="245"/>
        <v>137.08000000000001</v>
      </c>
      <c r="Q3945" s="14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72.5" hidden="1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2">
        <f t="shared" si="245"/>
        <v>0</v>
      </c>
      <c r="Q3946" s="14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72.5" hidden="1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2">
        <f t="shared" si="245"/>
        <v>5</v>
      </c>
      <c r="Q3947" s="14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43.5" hidden="1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2">
        <f t="shared" si="245"/>
        <v>39</v>
      </c>
      <c r="Q3948" s="14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72.5" hidden="1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2">
        <f t="shared" si="245"/>
        <v>50.5</v>
      </c>
      <c r="Q3949" s="14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72.5" hidden="1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2">
        <f t="shared" si="245"/>
        <v>0</v>
      </c>
      <c r="Q3950" s="14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72.5" hidden="1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2">
        <f t="shared" si="245"/>
        <v>49.28</v>
      </c>
      <c r="Q3951" s="14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72.5" hidden="1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2">
        <f t="shared" si="245"/>
        <v>25</v>
      </c>
      <c r="Q3952" s="14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72.5" hidden="1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2">
        <f t="shared" si="245"/>
        <v>1</v>
      </c>
      <c r="Q3953" s="14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72.5" hidden="1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2">
        <f t="shared" si="245"/>
        <v>25</v>
      </c>
      <c r="Q3954" s="14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72.5" hidden="1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2">
        <f t="shared" si="245"/>
        <v>0</v>
      </c>
      <c r="Q3955" s="14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72.5" hidden="1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2">
        <f t="shared" si="245"/>
        <v>0</v>
      </c>
      <c r="Q3956" s="14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72.5" hidden="1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2">
        <f t="shared" si="245"/>
        <v>53.13</v>
      </c>
      <c r="Q3957" s="14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72.5" hidden="1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2">
        <f t="shared" si="245"/>
        <v>0</v>
      </c>
      <c r="Q3958" s="14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58" hidden="1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2">
        <f t="shared" si="245"/>
        <v>7</v>
      </c>
      <c r="Q3959" s="14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72.5" hidden="1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2">
        <f t="shared" si="245"/>
        <v>40.06</v>
      </c>
      <c r="Q3960" s="14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72.5" hidden="1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2">
        <f t="shared" si="245"/>
        <v>24.33</v>
      </c>
      <c r="Q3961" s="14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72.5" hidden="1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2">
        <f t="shared" si="245"/>
        <v>11.25</v>
      </c>
      <c r="Q3962" s="14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72.5" hidden="1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2">
        <f t="shared" si="245"/>
        <v>10.5</v>
      </c>
      <c r="Q3963" s="14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72.5" hidden="1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2">
        <f t="shared" si="245"/>
        <v>15</v>
      </c>
      <c r="Q3964" s="14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87" hidden="1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2">
        <f t="shared" si="245"/>
        <v>0</v>
      </c>
      <c r="Q3965" s="14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72.5" hidden="1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2">
        <f t="shared" si="245"/>
        <v>42</v>
      </c>
      <c r="Q3966" s="14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72.5" hidden="1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2">
        <f t="shared" si="245"/>
        <v>71.25</v>
      </c>
      <c r="Q3967" s="14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72.5" hidden="1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2">
        <f t="shared" si="245"/>
        <v>22.5</v>
      </c>
      <c r="Q3968" s="14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72.5" hidden="1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2">
        <f t="shared" si="245"/>
        <v>41</v>
      </c>
      <c r="Q3969" s="14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58" hidden="1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2">
        <f t="shared" si="245"/>
        <v>47.91</v>
      </c>
      <c r="Q3970" s="14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72.5" hidden="1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2">
        <f t="shared" ref="P3971:P4034" si="249">IFERROR(ROUND(E3971/L3971,2),0)</f>
        <v>35.17</v>
      </c>
      <c r="Q3971" s="14" t="s">
        <v>8315</v>
      </c>
      <c r="R3971" t="s">
        <v>8316</v>
      </c>
      <c r="S3971" s="18">
        <f t="shared" ref="S3971:S4034" si="250">(((J3971/60)/60)/24+DATE(1970,1,1))</f>
        <v>42601.854699074072</v>
      </c>
      <c r="T3971" s="18">
        <f t="shared" ref="T3971:T4034" si="251">(((I3971/60)/60/24)+DATE(1970,1,1))</f>
        <v>42611.163194444445</v>
      </c>
    </row>
    <row r="3972" spans="1:20" ht="87" hidden="1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2">
        <f t="shared" si="249"/>
        <v>5.5</v>
      </c>
      <c r="Q3972" s="14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72.5" hidden="1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2">
        <f t="shared" si="249"/>
        <v>22.67</v>
      </c>
      <c r="Q3973" s="14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58" hidden="1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2">
        <f t="shared" si="249"/>
        <v>26.38</v>
      </c>
      <c r="Q3974" s="14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72.5" hidden="1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2">
        <f t="shared" si="249"/>
        <v>105.54</v>
      </c>
      <c r="Q3975" s="14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72.5" hidden="1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2">
        <f t="shared" si="249"/>
        <v>29.09</v>
      </c>
      <c r="Q3976" s="14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72.5" hidden="1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2">
        <f t="shared" si="249"/>
        <v>0</v>
      </c>
      <c r="Q3977" s="14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87" hidden="1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2">
        <f t="shared" si="249"/>
        <v>62</v>
      </c>
      <c r="Q3978" s="14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87" hidden="1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2">
        <f t="shared" si="249"/>
        <v>217.5</v>
      </c>
      <c r="Q3979" s="14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72.5" hidden="1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2">
        <f t="shared" si="249"/>
        <v>26.75</v>
      </c>
      <c r="Q3980" s="14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72.5" hidden="1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2">
        <f t="shared" si="249"/>
        <v>18.329999999999998</v>
      </c>
      <c r="Q3981" s="14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72.5" hidden="1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2">
        <f t="shared" si="249"/>
        <v>64.290000000000006</v>
      </c>
      <c r="Q3982" s="14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58" hidden="1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2">
        <f t="shared" si="249"/>
        <v>175</v>
      </c>
      <c r="Q3983" s="14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72.5" hidden="1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2">
        <f t="shared" si="249"/>
        <v>34</v>
      </c>
      <c r="Q3984" s="14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87" hidden="1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2">
        <f t="shared" si="249"/>
        <v>84.28</v>
      </c>
      <c r="Q3985" s="14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72.5" hidden="1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2">
        <f t="shared" si="249"/>
        <v>9.5</v>
      </c>
      <c r="Q3986" s="14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72.5" hidden="1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2">
        <f t="shared" si="249"/>
        <v>33.74</v>
      </c>
      <c r="Q3987" s="14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72.5" hidden="1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2">
        <f t="shared" si="249"/>
        <v>37.54</v>
      </c>
      <c r="Q3988" s="14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58" hidden="1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2">
        <f t="shared" si="249"/>
        <v>11.62</v>
      </c>
      <c r="Q3989" s="14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29" hidden="1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2">
        <f t="shared" si="249"/>
        <v>8</v>
      </c>
      <c r="Q3990" s="14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72.5" hidden="1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2">
        <f t="shared" si="249"/>
        <v>0</v>
      </c>
      <c r="Q3991" s="14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72.5" hidden="1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2">
        <f t="shared" si="249"/>
        <v>23</v>
      </c>
      <c r="Q3992" s="14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43.5" hidden="1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2">
        <f t="shared" si="249"/>
        <v>100</v>
      </c>
      <c r="Q3993" s="14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58" hidden="1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2">
        <f t="shared" si="249"/>
        <v>60.11</v>
      </c>
      <c r="Q3994" s="14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58" hidden="1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2">
        <f t="shared" si="249"/>
        <v>3</v>
      </c>
      <c r="Q3995" s="14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58" hidden="1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2">
        <f t="shared" si="249"/>
        <v>5</v>
      </c>
      <c r="Q3996" s="14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72.5" hidden="1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2">
        <f t="shared" si="249"/>
        <v>17.5</v>
      </c>
      <c r="Q3997" s="14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72.5" hidden="1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2">
        <f t="shared" si="249"/>
        <v>29.24</v>
      </c>
      <c r="Q3998" s="14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72.5" hidden="1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2">
        <f t="shared" si="249"/>
        <v>0</v>
      </c>
      <c r="Q3999" s="14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58" hidden="1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2">
        <f t="shared" si="249"/>
        <v>59.58</v>
      </c>
      <c r="Q4000" s="14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58" hidden="1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2">
        <f t="shared" si="249"/>
        <v>82.57</v>
      </c>
      <c r="Q4001" s="14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29" hidden="1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2">
        <f t="shared" si="249"/>
        <v>10</v>
      </c>
      <c r="Q4002" s="14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72.5" hidden="1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2">
        <f t="shared" si="249"/>
        <v>32.36</v>
      </c>
      <c r="Q4003" s="14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72.5" hidden="1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2">
        <f t="shared" si="249"/>
        <v>5.75</v>
      </c>
      <c r="Q4004" s="14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72.5" hidden="1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2">
        <f t="shared" si="249"/>
        <v>100.5</v>
      </c>
      <c r="Q4005" s="14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29" hidden="1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2">
        <f t="shared" si="249"/>
        <v>1</v>
      </c>
      <c r="Q4006" s="14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72.5" hidden="1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2">
        <f t="shared" si="249"/>
        <v>20</v>
      </c>
      <c r="Q4007" s="14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72.5" hidden="1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2">
        <f t="shared" si="249"/>
        <v>2</v>
      </c>
      <c r="Q4008" s="14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72.5" hidden="1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2">
        <f t="shared" si="249"/>
        <v>5</v>
      </c>
      <c r="Q4009" s="14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87" hidden="1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2">
        <f t="shared" si="249"/>
        <v>15</v>
      </c>
      <c r="Q4010" s="14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72.5" hidden="1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2">
        <f t="shared" si="249"/>
        <v>25</v>
      </c>
      <c r="Q4011" s="14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72.5" hidden="1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2">
        <f t="shared" si="249"/>
        <v>45.84</v>
      </c>
      <c r="Q4012" s="14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72.5" hidden="1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2">
        <f t="shared" si="249"/>
        <v>4.75</v>
      </c>
      <c r="Q4013" s="14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87" hidden="1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2">
        <f t="shared" si="249"/>
        <v>0</v>
      </c>
      <c r="Q4014" s="14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87" hidden="1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2">
        <f t="shared" si="249"/>
        <v>13</v>
      </c>
      <c r="Q4015" s="14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72.5" hidden="1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2">
        <f t="shared" si="249"/>
        <v>0</v>
      </c>
      <c r="Q4016" s="14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72.5" hidden="1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2">
        <f t="shared" si="249"/>
        <v>1</v>
      </c>
      <c r="Q4017" s="14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72.5" hidden="1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2">
        <f t="shared" si="249"/>
        <v>10</v>
      </c>
      <c r="Q4018" s="14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87" hidden="1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2">
        <f t="shared" si="249"/>
        <v>52.5</v>
      </c>
      <c r="Q4019" s="14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43.5" hidden="1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2">
        <f t="shared" si="249"/>
        <v>32.5</v>
      </c>
      <c r="Q4020" s="14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72.5" hidden="1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2">
        <f t="shared" si="249"/>
        <v>7.25</v>
      </c>
      <c r="Q4021" s="14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72.5" hidden="1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2">
        <f t="shared" si="249"/>
        <v>33.33</v>
      </c>
      <c r="Q4022" s="14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58" hidden="1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2">
        <f t="shared" si="249"/>
        <v>62.5</v>
      </c>
      <c r="Q4023" s="14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58" hidden="1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2">
        <f t="shared" si="249"/>
        <v>63.56</v>
      </c>
      <c r="Q4024" s="14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58" hidden="1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49"/>
        <v>0</v>
      </c>
      <c r="Q4025" s="14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87" hidden="1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2">
        <f t="shared" si="249"/>
        <v>10</v>
      </c>
      <c r="Q4026" s="14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87" hidden="1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2">
        <f t="shared" si="249"/>
        <v>62.5</v>
      </c>
      <c r="Q4027" s="14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72.5" hidden="1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49"/>
        <v>0</v>
      </c>
      <c r="Q4028" s="14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87" hidden="1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2">
        <f t="shared" si="249"/>
        <v>30.71</v>
      </c>
      <c r="Q4029" s="14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72.5" hidden="1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2">
        <f t="shared" si="249"/>
        <v>51</v>
      </c>
      <c r="Q4030" s="14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72.5" hidden="1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49"/>
        <v>0</v>
      </c>
      <c r="Q4031" s="14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72.5" hidden="1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2">
        <f t="shared" si="249"/>
        <v>66.67</v>
      </c>
      <c r="Q4032" s="14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87" hidden="1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49"/>
        <v>0</v>
      </c>
      <c r="Q4033" s="14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72.5" hidden="1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2">
        <f t="shared" si="249"/>
        <v>59</v>
      </c>
      <c r="Q4034" s="14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72.5" hidden="1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2">
        <f t="shared" ref="P4035:P4098" si="253">IFERROR(ROUND(E4035/L4035,2),0)</f>
        <v>65.34</v>
      </c>
      <c r="Q4035" s="14" t="s">
        <v>8315</v>
      </c>
      <c r="R4035" t="s">
        <v>8316</v>
      </c>
      <c r="S4035" s="18">
        <f t="shared" ref="S4035:S4098" si="254">(((J4035/60)/60)/24+DATE(1970,1,1))</f>
        <v>42614.268796296295</v>
      </c>
      <c r="T4035" s="18">
        <f t="shared" ref="T4035:T4098" si="255">(((I4035/60)/60/24)+DATE(1970,1,1))</f>
        <v>42645.375</v>
      </c>
    </row>
    <row r="4036" spans="1:20" ht="72.5" hidden="1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2">
        <f t="shared" si="253"/>
        <v>100</v>
      </c>
      <c r="Q4036" s="14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43.5" hidden="1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2">
        <f t="shared" si="253"/>
        <v>147.4</v>
      </c>
      <c r="Q4037" s="14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72.5" hidden="1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2">
        <f t="shared" si="253"/>
        <v>166.06</v>
      </c>
      <c r="Q4038" s="14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72.5" hidden="1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2">
        <f t="shared" si="253"/>
        <v>40</v>
      </c>
      <c r="Q4039" s="14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72.5" hidden="1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2">
        <f t="shared" si="253"/>
        <v>75.25</v>
      </c>
      <c r="Q4040" s="14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58" hidden="1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2">
        <f t="shared" si="253"/>
        <v>60</v>
      </c>
      <c r="Q4041" s="14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72.5" hidden="1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2">
        <f t="shared" si="253"/>
        <v>1250</v>
      </c>
      <c r="Q4042" s="14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58" hidden="1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2">
        <f t="shared" si="253"/>
        <v>10.5</v>
      </c>
      <c r="Q4043" s="14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72.5" hidden="1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2">
        <f t="shared" si="253"/>
        <v>7</v>
      </c>
      <c r="Q4044" s="14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58" hidden="1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2">
        <f t="shared" si="253"/>
        <v>0</v>
      </c>
      <c r="Q4045" s="14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72.5" hidden="1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2">
        <f t="shared" si="253"/>
        <v>56.25</v>
      </c>
      <c r="Q4046" s="14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72.5" hidden="1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2">
        <f t="shared" si="253"/>
        <v>1</v>
      </c>
      <c r="Q4047" s="14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72.5" hidden="1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2">
        <f t="shared" si="253"/>
        <v>38.33</v>
      </c>
      <c r="Q4048" s="14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72.5" hidden="1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2">
        <f t="shared" si="253"/>
        <v>27.5</v>
      </c>
      <c r="Q4049" s="14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72.5" hidden="1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2">
        <f t="shared" si="253"/>
        <v>32.979999999999997</v>
      </c>
      <c r="Q4050" s="14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72.5" hidden="1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2">
        <f t="shared" si="253"/>
        <v>16</v>
      </c>
      <c r="Q4051" s="14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72.5" hidden="1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2">
        <f t="shared" si="253"/>
        <v>1</v>
      </c>
      <c r="Q4052" s="14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72.5" hidden="1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2">
        <f t="shared" si="253"/>
        <v>0</v>
      </c>
      <c r="Q4053" s="14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72.5" hidden="1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2">
        <f t="shared" si="253"/>
        <v>86.62</v>
      </c>
      <c r="Q4054" s="14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72.5" hidden="1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2">
        <f t="shared" si="253"/>
        <v>55</v>
      </c>
      <c r="Q4055" s="14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72.5" hidden="1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2">
        <f t="shared" si="253"/>
        <v>0</v>
      </c>
      <c r="Q4056" s="14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72.5" hidden="1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2">
        <f t="shared" si="253"/>
        <v>41.95</v>
      </c>
      <c r="Q4057" s="14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72.5" hidden="1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2">
        <f t="shared" si="253"/>
        <v>88.33</v>
      </c>
      <c r="Q4058" s="14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87" hidden="1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2">
        <f t="shared" si="253"/>
        <v>129.16999999999999</v>
      </c>
      <c r="Q4059" s="14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72.5" hidden="1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2">
        <f t="shared" si="253"/>
        <v>23.75</v>
      </c>
      <c r="Q4060" s="14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58" hidden="1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2">
        <f t="shared" si="253"/>
        <v>35.71</v>
      </c>
      <c r="Q4061" s="14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72.5" hidden="1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2">
        <f t="shared" si="253"/>
        <v>57</v>
      </c>
      <c r="Q4062" s="14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58" hidden="1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2">
        <f t="shared" si="253"/>
        <v>0</v>
      </c>
      <c r="Q4063" s="14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72.5" hidden="1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2">
        <f t="shared" si="253"/>
        <v>163.33000000000001</v>
      </c>
      <c r="Q4064" s="14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72.5" hidden="1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2">
        <f t="shared" si="253"/>
        <v>15</v>
      </c>
      <c r="Q4065" s="14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87" hidden="1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2">
        <f t="shared" si="253"/>
        <v>64.17</v>
      </c>
      <c r="Q4066" s="14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58" hidden="1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2">
        <f t="shared" si="253"/>
        <v>6.75</v>
      </c>
      <c r="Q4067" s="14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87" hidden="1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2">
        <f t="shared" si="253"/>
        <v>25</v>
      </c>
      <c r="Q4068" s="14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72.5" hidden="1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2">
        <f t="shared" si="253"/>
        <v>179.12</v>
      </c>
      <c r="Q4069" s="14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58" hidden="1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2">
        <f t="shared" si="253"/>
        <v>34.950000000000003</v>
      </c>
      <c r="Q4070" s="14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72.5" hidden="1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2">
        <f t="shared" si="253"/>
        <v>33.08</v>
      </c>
      <c r="Q4071" s="14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58" hidden="1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2">
        <f t="shared" si="253"/>
        <v>27.5</v>
      </c>
      <c r="Q4072" s="14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72.5" hidden="1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2">
        <f t="shared" si="253"/>
        <v>0</v>
      </c>
      <c r="Q4073" s="14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72.5" hidden="1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2">
        <f t="shared" si="253"/>
        <v>2</v>
      </c>
      <c r="Q4074" s="14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72.5" hidden="1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2">
        <f t="shared" si="253"/>
        <v>18.5</v>
      </c>
      <c r="Q4075" s="14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72.5" hidden="1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2">
        <f t="shared" si="253"/>
        <v>35</v>
      </c>
      <c r="Q4076" s="14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72.5" hidden="1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2">
        <f t="shared" si="253"/>
        <v>44.31</v>
      </c>
      <c r="Q4077" s="14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58" hidden="1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2">
        <f t="shared" si="253"/>
        <v>0</v>
      </c>
      <c r="Q4078" s="14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87" hidden="1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2">
        <f t="shared" si="253"/>
        <v>222.5</v>
      </c>
      <c r="Q4079" s="14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72.5" hidden="1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2">
        <f t="shared" si="253"/>
        <v>0</v>
      </c>
      <c r="Q4080" s="14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72.5" hidden="1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2">
        <f t="shared" si="253"/>
        <v>5</v>
      </c>
      <c r="Q4081" s="14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72.5" hidden="1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2">
        <f t="shared" si="253"/>
        <v>0</v>
      </c>
      <c r="Q4082" s="14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72.5" hidden="1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2">
        <f t="shared" si="253"/>
        <v>29.17</v>
      </c>
      <c r="Q4083" s="14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72.5" hidden="1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2">
        <f t="shared" si="253"/>
        <v>1.5</v>
      </c>
      <c r="Q4084" s="14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72.5" hidden="1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2">
        <f t="shared" si="253"/>
        <v>126.5</v>
      </c>
      <c r="Q4085" s="14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72.5" hidden="1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2">
        <f t="shared" si="253"/>
        <v>10</v>
      </c>
      <c r="Q4086" s="14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87" hidden="1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2">
        <f t="shared" si="253"/>
        <v>10</v>
      </c>
      <c r="Q4087" s="14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72.5" hidden="1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2">
        <f t="shared" si="253"/>
        <v>9.4</v>
      </c>
      <c r="Q4088" s="14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2">
        <f t="shared" si="253"/>
        <v>0</v>
      </c>
      <c r="Q4089" s="14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72.5" hidden="1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2">
        <f t="shared" si="253"/>
        <v>72</v>
      </c>
      <c r="Q4090" s="14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72.5" hidden="1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2">
        <f t="shared" si="253"/>
        <v>30</v>
      </c>
      <c r="Q4091" s="14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58" hidden="1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2">
        <f t="shared" si="253"/>
        <v>10.67</v>
      </c>
      <c r="Q4092" s="14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72.5" hidden="1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2">
        <f t="shared" si="253"/>
        <v>25.5</v>
      </c>
      <c r="Q4093" s="14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72.5" hidden="1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2">
        <f t="shared" si="253"/>
        <v>20</v>
      </c>
      <c r="Q4094" s="14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72.5" hidden="1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2">
        <f t="shared" si="253"/>
        <v>15</v>
      </c>
      <c r="Q4095" s="14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72.5" hidden="1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2">
        <f t="shared" si="253"/>
        <v>91.25</v>
      </c>
      <c r="Q4096" s="14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58" hidden="1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2">
        <f t="shared" si="253"/>
        <v>800</v>
      </c>
      <c r="Q4097" s="14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72.5" hidden="1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2">
        <f t="shared" si="253"/>
        <v>80</v>
      </c>
      <c r="Q4098" s="14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72.5" hidden="1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2">
        <f t="shared" ref="P4099:P4115" si="257">IFERROR(ROUND(E4099/L4099,2),0)</f>
        <v>0</v>
      </c>
      <c r="Q4099" s="14" t="s">
        <v>8315</v>
      </c>
      <c r="R4099" t="s">
        <v>8316</v>
      </c>
      <c r="S4099" s="18">
        <f t="shared" ref="S4099:S4115" si="258">(((J4099/60)/60)/24+DATE(1970,1,1))</f>
        <v>42344.824502314819</v>
      </c>
      <c r="T4099" s="18">
        <f t="shared" ref="T4099:T4115" si="259">(((I4099/60)/60/24)+DATE(1970,1,1))</f>
        <v>42400.996527777781</v>
      </c>
    </row>
    <row r="4100" spans="1:20" ht="58" hidden="1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2">
        <f t="shared" si="257"/>
        <v>0</v>
      </c>
      <c r="Q4100" s="14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87" hidden="1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2">
        <f t="shared" si="257"/>
        <v>50</v>
      </c>
      <c r="Q4101" s="14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58" hidden="1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2">
        <f t="shared" si="257"/>
        <v>0</v>
      </c>
      <c r="Q4102" s="14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72.5" hidden="1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2">
        <f t="shared" si="257"/>
        <v>0</v>
      </c>
      <c r="Q4103" s="14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58" hidden="1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2">
        <f t="shared" si="257"/>
        <v>22.83</v>
      </c>
      <c r="Q4104" s="14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72.5" hidden="1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2">
        <f t="shared" si="257"/>
        <v>16.670000000000002</v>
      </c>
      <c r="Q4105" s="14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72.5" hidden="1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2">
        <f t="shared" si="257"/>
        <v>45.79</v>
      </c>
      <c r="Q4106" s="14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87" hidden="1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2">
        <f t="shared" si="257"/>
        <v>383.33</v>
      </c>
      <c r="Q4107" s="14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72.5" hidden="1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2">
        <f t="shared" si="257"/>
        <v>106.97</v>
      </c>
      <c r="Q4108" s="14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72.5" hidden="1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2">
        <f t="shared" si="257"/>
        <v>10.25</v>
      </c>
      <c r="Q4109" s="14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72.5" hidden="1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2">
        <f t="shared" si="257"/>
        <v>59</v>
      </c>
      <c r="Q4110" s="14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72.5" hidden="1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2">
        <f t="shared" si="257"/>
        <v>0</v>
      </c>
      <c r="Q4111" s="14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72.5" hidden="1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2">
        <f t="shared" si="257"/>
        <v>14.33</v>
      </c>
      <c r="Q4112" s="14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72.5" hidden="1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2">
        <f t="shared" si="257"/>
        <v>15.67</v>
      </c>
      <c r="Q4113" s="14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72.5" hidden="1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2">
        <f t="shared" si="257"/>
        <v>1</v>
      </c>
      <c r="Q4114" s="14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72.5" hidden="1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2">
        <f t="shared" si="257"/>
        <v>1</v>
      </c>
      <c r="Q4115" s="14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3936606D-74F9-48B5-BD55-2A3E2E47AAD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0" priority="8" operator="equal">
      <formula>"live"</formula>
    </cfRule>
    <cfRule type="cellIs" dxfId="1" priority="7" operator="equal">
      <formula>"successful"</formula>
    </cfRule>
    <cfRule type="cellIs" dxfId="2" priority="6" operator="equal">
      <formula>"failed"</formula>
    </cfRule>
    <cfRule type="cellIs" dxfId="3" priority="5" operator="equal">
      <formula>"canceled"</formula>
    </cfRule>
  </conditionalFormatting>
  <conditionalFormatting sqref="O1:O1048576 P1 R1:T1">
    <cfRule type="colorScale" priority="4">
      <colorScale>
        <cfvo type="min"/>
        <cfvo type="max"/>
        <color rgb="FFFF0000"/>
        <color theme="8" tint="-0.249977111117893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1">
      <colorScale>
        <cfvo type="min"/>
        <cfvo type="percent" val="90"/>
        <color rgb="FFFF7128"/>
        <color rgb="FFFFEF9C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2B71-381A-4CF5-8382-6D9F5FEC9753}">
  <dimension ref="A1:E6"/>
  <sheetViews>
    <sheetView workbookViewId="0">
      <selection activeCell="D13" sqref="D13"/>
    </sheetView>
  </sheetViews>
  <sheetFormatPr defaultRowHeight="14.5" x14ac:dyDescent="0.35"/>
  <cols>
    <col min="1" max="1" width="31.1796875" customWidth="1"/>
    <col min="2" max="2" width="23.453125" customWidth="1"/>
  </cols>
  <sheetData>
    <row r="1" spans="1:5" x14ac:dyDescent="0.35">
      <c r="A1" t="s">
        <v>8374</v>
      </c>
      <c r="B1" t="s">
        <v>8375</v>
      </c>
      <c r="C1" t="s">
        <v>8376</v>
      </c>
      <c r="D1" t="s">
        <v>8377</v>
      </c>
      <c r="E1" t="s">
        <v>8307</v>
      </c>
    </row>
    <row r="2" spans="1:5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e">
        <f>VLOOKUP(A2, Kickstarter!B:P, 16, FALSE)</f>
        <v>#REF!</v>
      </c>
    </row>
    <row r="3" spans="1:5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5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5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5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C7412-F32A-41DC-869A-B241FAF07DE1}">
  <dimension ref="A1:C7"/>
  <sheetViews>
    <sheetView workbookViewId="0">
      <selection activeCell="E1" sqref="E1"/>
    </sheetView>
  </sheetViews>
  <sheetFormatPr defaultRowHeight="14.5" x14ac:dyDescent="0.35"/>
  <sheetData>
    <row r="1" spans="1:3" x14ac:dyDescent="0.35">
      <c r="A1" s="15" t="s">
        <v>8222</v>
      </c>
      <c r="B1" t="s">
        <v>8223</v>
      </c>
    </row>
    <row r="2" spans="1:3" x14ac:dyDescent="0.35">
      <c r="A2" s="15" t="s">
        <v>8358</v>
      </c>
      <c r="B2" t="s">
        <v>8363</v>
      </c>
    </row>
    <row r="4" spans="1:3" x14ac:dyDescent="0.35">
      <c r="A4" s="15" t="s">
        <v>8365</v>
      </c>
      <c r="B4" t="s">
        <v>8362</v>
      </c>
    </row>
    <row r="5" spans="1:3" x14ac:dyDescent="0.35">
      <c r="A5" s="15" t="s">
        <v>8360</v>
      </c>
      <c r="B5" s="15" t="s">
        <v>8218</v>
      </c>
      <c r="C5" s="15" t="s">
        <v>8361</v>
      </c>
    </row>
    <row r="6" spans="1:3" x14ac:dyDescent="0.35">
      <c r="A6" s="16" t="s">
        <v>8316</v>
      </c>
      <c r="B6" s="12">
        <v>412</v>
      </c>
      <c r="C6" s="12">
        <v>412</v>
      </c>
    </row>
    <row r="7" spans="1:3" x14ac:dyDescent="0.35">
      <c r="A7" s="16" t="s">
        <v>8361</v>
      </c>
      <c r="B7" s="12">
        <v>412</v>
      </c>
      <c r="C7" s="12">
        <v>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68A4-1997-46C5-9004-32BFA25DF7F3}">
  <dimension ref="A1:C6"/>
  <sheetViews>
    <sheetView workbookViewId="0">
      <selection activeCell="H9" sqref="H9"/>
    </sheetView>
  </sheetViews>
  <sheetFormatPr defaultRowHeight="14.5" x14ac:dyDescent="0.35"/>
  <sheetData>
    <row r="1" spans="1:3" x14ac:dyDescent="0.35">
      <c r="A1" s="15" t="s">
        <v>8222</v>
      </c>
      <c r="B1" t="s">
        <v>8223</v>
      </c>
    </row>
    <row r="3" spans="1:3" x14ac:dyDescent="0.35">
      <c r="A3" s="15" t="s">
        <v>8364</v>
      </c>
      <c r="B3" t="s">
        <v>8362</v>
      </c>
    </row>
    <row r="4" spans="1:3" x14ac:dyDescent="0.35">
      <c r="A4" s="15" t="s">
        <v>8360</v>
      </c>
      <c r="B4" s="15" t="s">
        <v>8220</v>
      </c>
      <c r="C4" s="15" t="s">
        <v>8361</v>
      </c>
    </row>
    <row r="5" spans="1:3" x14ac:dyDescent="0.35">
      <c r="A5" s="16" t="s">
        <v>8315</v>
      </c>
      <c r="B5" s="12">
        <v>3347</v>
      </c>
      <c r="C5" s="12">
        <v>3347</v>
      </c>
    </row>
    <row r="6" spans="1:3" x14ac:dyDescent="0.35">
      <c r="A6" s="16" t="s">
        <v>8361</v>
      </c>
      <c r="B6" s="12">
        <v>3347</v>
      </c>
      <c r="C6" s="12">
        <v>3347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B5806-3028-4AEA-99BE-B38653E61CED}">
  <dimension ref="A1:C6"/>
  <sheetViews>
    <sheetView workbookViewId="0">
      <selection activeCell="B5" sqref="B5"/>
    </sheetView>
  </sheetViews>
  <sheetFormatPr defaultRowHeight="14.5" x14ac:dyDescent="0.35"/>
  <sheetData>
    <row r="1" spans="1:3" x14ac:dyDescent="0.35">
      <c r="B1" t="s">
        <v>8378</v>
      </c>
      <c r="C1" t="s">
        <v>8379</v>
      </c>
    </row>
    <row r="2" spans="1:3" x14ac:dyDescent="0.35">
      <c r="A2" t="s">
        <v>8380</v>
      </c>
      <c r="B2" t="e">
        <f>AVERAGE('Successful U.S Kickstarters'!D:D)</f>
        <v>#DIV/0!</v>
      </c>
      <c r="C2">
        <f>AVERAGE([3]Sheet1!D:D)</f>
        <v>71938.859944093347</v>
      </c>
    </row>
    <row r="3" spans="1:3" x14ac:dyDescent="0.35">
      <c r="A3" t="s">
        <v>8381</v>
      </c>
      <c r="B3">
        <f>MEDIAN([1]Sheet1!D:D)</f>
        <v>5000</v>
      </c>
      <c r="C3">
        <f>MEDIAN([2]Sheet1!D:D)</f>
        <v>5000</v>
      </c>
    </row>
    <row r="4" spans="1:3" x14ac:dyDescent="0.35">
      <c r="B4">
        <f>_xlfn.STDEV.P([4]Sheet1!D:D)</f>
        <v>1693312.894734117</v>
      </c>
    </row>
    <row r="5" spans="1:3" x14ac:dyDescent="0.35">
      <c r="A5" t="s">
        <v>8382</v>
      </c>
    </row>
    <row r="6" spans="1:3" x14ac:dyDescent="0.35">
      <c r="A6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Subcatagory statistics</vt:lpstr>
      <vt:lpstr>Outcomes Based On Launch Date</vt:lpstr>
      <vt:lpstr>Kickstarter</vt:lpstr>
      <vt:lpstr>Edinburgh Research</vt:lpstr>
      <vt:lpstr>Successful U.S Kickstarters</vt:lpstr>
      <vt:lpstr>failed U.S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deven</cp:lastModifiedBy>
  <dcterms:created xsi:type="dcterms:W3CDTF">2017-04-20T15:17:24Z</dcterms:created>
  <dcterms:modified xsi:type="dcterms:W3CDTF">2020-08-23T23:33:51Z</dcterms:modified>
</cp:coreProperties>
</file>