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陶祎祎\IdeaProjects\oa-project\"/>
    </mc:Choice>
  </mc:AlternateContent>
  <xr:revisionPtr revIDLastSave="0" documentId="13_ncr:1_{F27A7495-B7D0-469E-9443-90729D74DCDE}" xr6:coauthVersionLast="47" xr6:coauthVersionMax="47" xr10:uidLastSave="{00000000-0000-0000-0000-000000000000}"/>
  <bookViews>
    <workbookView xWindow="-103" yWindow="-103" windowWidth="24892" windowHeight="1503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2" i="1"/>
  <c r="A3" i="1"/>
  <c r="A4" i="1" s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<sst xmlns="http://schemas.openxmlformats.org/spreadsheetml/2006/main" count="131" uniqueCount="57">
  <si>
    <t>海运合同编号</t>
  </si>
  <si>
    <t>物流合同编号</t>
  </si>
  <si>
    <t>己方公司名</t>
  </si>
  <si>
    <t>委托方</t>
  </si>
  <si>
    <t>装箱地点</t>
  </si>
  <si>
    <t>卸箱工厂</t>
  </si>
  <si>
    <t>理货员</t>
  </si>
  <si>
    <t>理货费用</t>
  </si>
  <si>
    <t>起运承运车队</t>
  </si>
  <si>
    <t>承运船公司</t>
  </si>
  <si>
    <t>目的港承运车队</t>
  </si>
  <si>
    <t>WL1</t>
  </si>
  <si>
    <t>WL1</t>
    <phoneticPr fontId="1" type="noConversion"/>
  </si>
  <si>
    <t>广西丰沣顺国际物流有限公司</t>
  </si>
  <si>
    <t>八方达</t>
    <phoneticPr fontId="1" type="noConversion"/>
  </si>
  <si>
    <t>青岛港</t>
    <phoneticPr fontId="1" type="noConversion"/>
  </si>
  <si>
    <t>天津港</t>
    <phoneticPr fontId="1" type="noConversion"/>
  </si>
  <si>
    <t>JZX1</t>
    <phoneticPr fontId="1" type="noConversion"/>
  </si>
  <si>
    <t>JZX2</t>
  </si>
  <si>
    <t>JZX3</t>
  </si>
  <si>
    <t>JZX4</t>
  </si>
  <si>
    <t>JZX5</t>
  </si>
  <si>
    <t>JZX6</t>
  </si>
  <si>
    <t>JZX7</t>
  </si>
  <si>
    <t>JZX8</t>
  </si>
  <si>
    <t>JZX9</t>
  </si>
  <si>
    <t>QF1</t>
    <phoneticPr fontId="1" type="noConversion"/>
  </si>
  <si>
    <t>QF2</t>
  </si>
  <si>
    <t>QF3</t>
  </si>
  <si>
    <t>QF4</t>
  </si>
  <si>
    <t>QF5</t>
  </si>
  <si>
    <t>QF6</t>
  </si>
  <si>
    <t>QF7</t>
  </si>
  <si>
    <t>QF8</t>
  </si>
  <si>
    <t>QF9</t>
  </si>
  <si>
    <t>王五</t>
    <phoneticPr fontId="1" type="noConversion"/>
  </si>
  <si>
    <t>新南车队</t>
    <phoneticPr fontId="1" type="noConversion"/>
  </si>
  <si>
    <t>东方海外航运</t>
    <phoneticPr fontId="1" type="noConversion"/>
  </si>
  <si>
    <t>老北车队</t>
    <phoneticPr fontId="1" type="noConversion"/>
  </si>
  <si>
    <t>集装箱号1</t>
    <phoneticPr fontId="1" type="noConversion"/>
  </si>
  <si>
    <t>铅封号1</t>
    <phoneticPr fontId="1" type="noConversion"/>
  </si>
  <si>
    <t>集装箱号2</t>
    <phoneticPr fontId="1" type="noConversion"/>
  </si>
  <si>
    <t>铅封号2</t>
    <phoneticPr fontId="1" type="noConversion"/>
  </si>
  <si>
    <t>理货费用备注</t>
    <phoneticPr fontId="1" type="noConversion"/>
  </si>
  <si>
    <t>车队管理名称</t>
    <phoneticPr fontId="1" type="noConversion"/>
  </si>
  <si>
    <t>JZX11</t>
    <phoneticPr fontId="1" type="noConversion"/>
  </si>
  <si>
    <t>QF11</t>
    <phoneticPr fontId="1" type="noConversion"/>
  </si>
  <si>
    <t>JZX12</t>
    <phoneticPr fontId="1" type="noConversion"/>
  </si>
  <si>
    <t>QF13</t>
    <phoneticPr fontId="1" type="noConversion"/>
  </si>
  <si>
    <t>装箱日期（格式为xxxx-xx-xx）</t>
    <phoneticPr fontId="1" type="noConversion"/>
  </si>
  <si>
    <t>备注</t>
    <phoneticPr fontId="1" type="noConversion"/>
  </si>
  <si>
    <t>管理1</t>
    <phoneticPr fontId="1" type="noConversion"/>
  </si>
  <si>
    <t>管理2</t>
    <phoneticPr fontId="1" type="noConversion"/>
  </si>
  <si>
    <t>起运承运车队费用(元)（只可保留2位小数）</t>
    <phoneticPr fontId="1" type="noConversion"/>
  </si>
  <si>
    <t>承运船公司费用(元)（只可保留2位小数）</t>
    <phoneticPr fontId="1" type="noConversion"/>
  </si>
  <si>
    <t>目的港承运车队费用(元)（只可保留2位小数）</t>
    <phoneticPr fontId="1" type="noConversion"/>
  </si>
  <si>
    <t>总费用(元)（只可保留2位小数）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</si>
</sst>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3" fillId="0" borderId="0" xfId="0" applyFont="1"/>
    <xf numFmtId="176" fontId="4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"/>
  <sheetViews>
    <sheetView tabSelected="1" workbookViewId="0">
      <selection activeCell="C21" sqref="C21"/>
    </sheetView>
  </sheetViews>
  <sheetFormatPr defaultRowHeight="14.15" x14ac:dyDescent="0.35"/>
  <cols>
    <col min="1" max="1" width="24.140625" customWidth="1"/>
    <col min="2" max="2" width="23.92578125" customWidth="1"/>
    <col min="3" max="3" width="29.640625" customWidth="1"/>
    <col min="4" max="4" width="17" customWidth="1"/>
    <col min="5" max="5" width="29.7109375" style="1" customWidth="1"/>
    <col min="6" max="6" width="16.85546875" customWidth="1"/>
    <col min="7" max="7" width="14.85546875" customWidth="1"/>
    <col min="8" max="8" width="12.85546875" customWidth="1"/>
    <col min="9" max="9" width="13" customWidth="1"/>
    <col min="10" max="10" width="13.140625" customWidth="1"/>
    <col min="11" max="11" width="12.2109375" customWidth="1"/>
    <col min="12" max="12" width="13.2109375" customWidth="1"/>
    <col min="13" max="13" width="14.42578125" customWidth="1"/>
    <col min="14" max="14" width="25.5" customWidth="1"/>
    <col min="15" max="15" width="18.0703125" customWidth="1"/>
    <col min="16" max="16" width="24.35546875" customWidth="1"/>
    <col min="17" max="17" width="37.42578125" customWidth="1"/>
    <col min="18" max="18" width="18.92578125" customWidth="1"/>
    <col min="19" max="19" width="39.2109375" customWidth="1"/>
    <col min="20" max="20" width="22.35546875" customWidth="1"/>
    <col min="21" max="21" width="40.78515625" customWidth="1"/>
    <col min="22" max="22" width="29.640625" customWidth="1"/>
  </cols>
  <sheetData>
    <row r="1" spans="1:22" x14ac:dyDescent="0.35">
      <c r="A1" s="2" t="s">
        <v>0</v>
      </c>
      <c r="B1" s="2" t="s">
        <v>1</v>
      </c>
      <c r="C1" s="2" t="s">
        <v>2</v>
      </c>
      <c r="D1" s="2" t="s">
        <v>3</v>
      </c>
      <c r="E1" s="3" t="s">
        <v>49</v>
      </c>
      <c r="F1" s="2" t="s">
        <v>4</v>
      </c>
      <c r="G1" s="2" t="s">
        <v>5</v>
      </c>
      <c r="H1" s="2" t="s">
        <v>39</v>
      </c>
      <c r="I1" s="2" t="s">
        <v>40</v>
      </c>
      <c r="J1" s="2" t="s">
        <v>41</v>
      </c>
      <c r="K1" s="2" t="s">
        <v>42</v>
      </c>
      <c r="L1" s="2" t="s">
        <v>6</v>
      </c>
      <c r="M1" s="2" t="s">
        <v>7</v>
      </c>
      <c r="N1" s="2" t="s">
        <v>43</v>
      </c>
      <c r="O1" s="2" t="s">
        <v>44</v>
      </c>
      <c r="P1" s="2" t="s">
        <v>8</v>
      </c>
      <c r="Q1" s="2" t="s">
        <v>53</v>
      </c>
      <c r="R1" s="2" t="s">
        <v>9</v>
      </c>
      <c r="S1" s="2" t="s">
        <v>54</v>
      </c>
      <c r="T1" s="2" t="s">
        <v>10</v>
      </c>
      <c r="U1" s="2" t="s">
        <v>55</v>
      </c>
      <c r="V1" s="2" t="s">
        <v>56</v>
      </c>
    </row>
    <row r="2" spans="1:22" x14ac:dyDescent="0.35">
      <c r="A2" s="4">
        <v>1</v>
      </c>
      <c r="B2" s="4" t="s">
        <v>12</v>
      </c>
      <c r="C2" s="4" t="s">
        <v>13</v>
      </c>
      <c r="D2" s="4" t="s">
        <v>14</v>
      </c>
      <c r="E2" s="5">
        <v>44932</v>
      </c>
      <c r="F2" s="4" t="s">
        <v>16</v>
      </c>
      <c r="G2" s="4" t="s">
        <v>15</v>
      </c>
      <c r="H2" s="4" t="s">
        <v>17</v>
      </c>
      <c r="I2" s="4" t="s">
        <v>26</v>
      </c>
      <c r="J2" s="4" t="s">
        <v>45</v>
      </c>
      <c r="K2" s="4" t="s">
        <v>46</v>
      </c>
      <c r="L2" s="4" t="s">
        <v>35</v>
      </c>
      <c r="M2" s="4">
        <v>100</v>
      </c>
      <c r="N2" s="4" t="s">
        <v>50</v>
      </c>
      <c r="O2" s="4"/>
      <c r="P2" s="4" t="s">
        <v>36</v>
      </c>
      <c r="Q2" s="4">
        <v>500</v>
      </c>
      <c r="R2" s="4" t="s">
        <v>37</v>
      </c>
      <c r="S2" s="4">
        <v>3000</v>
      </c>
      <c r="T2" s="4" t="s">
        <v>38</v>
      </c>
      <c r="U2" s="4">
        <v>500</v>
      </c>
      <c r="V2" s="4">
        <f>M2+Q2+S2+U2</f>
        <v>4100</v>
      </c>
    </row>
    <row r="3" spans="1:22" x14ac:dyDescent="0.35">
      <c r="A3" s="4">
        <f>SUM(A2+1)</f>
        <v>2</v>
      </c>
      <c r="B3" s="4" t="s">
        <v>12</v>
      </c>
      <c r="C3" s="4" t="s">
        <v>13</v>
      </c>
      <c r="D3" s="4" t="s">
        <v>14</v>
      </c>
      <c r="E3" s="5">
        <v>44933</v>
      </c>
      <c r="F3" s="4" t="s">
        <v>16</v>
      </c>
      <c r="G3" s="4" t="s">
        <v>15</v>
      </c>
      <c r="H3" s="4" t="s">
        <v>18</v>
      </c>
      <c r="I3" s="4" t="s">
        <v>27</v>
      </c>
      <c r="J3" s="4" t="s">
        <v>47</v>
      </c>
      <c r="K3" s="4"/>
      <c r="L3" s="4" t="s">
        <v>35</v>
      </c>
      <c r="M3" s="4">
        <v>100</v>
      </c>
      <c r="N3" s="4"/>
      <c r="O3" s="4" t="s">
        <v>51</v>
      </c>
      <c r="P3" s="4" t="s">
        <v>36</v>
      </c>
      <c r="Q3" s="4">
        <v>500</v>
      </c>
      <c r="R3" s="4" t="s">
        <v>37</v>
      </c>
      <c r="S3" s="4">
        <v>3000</v>
      </c>
      <c r="T3" s="4" t="s">
        <v>38</v>
      </c>
      <c r="U3" s="4">
        <v>600</v>
      </c>
      <c r="V3" s="4">
        <f>M3+Q3+S3+U3</f>
        <v>4200</v>
      </c>
    </row>
    <row r="4" spans="1:22" x14ac:dyDescent="0.35">
      <c r="A4" s="4">
        <f t="shared" ref="A4:A10" si="0">SUM(A3+1)</f>
        <v>3</v>
      </c>
      <c r="B4" s="4" t="s">
        <v>11</v>
      </c>
      <c r="C4" s="4" t="s">
        <v>13</v>
      </c>
      <c r="D4" s="4" t="s">
        <v>14</v>
      </c>
      <c r="E4" s="5">
        <v>44934</v>
      </c>
      <c r="F4" s="4" t="s">
        <v>16</v>
      </c>
      <c r="G4" s="4" t="s">
        <v>15</v>
      </c>
      <c r="H4" s="4" t="s">
        <v>19</v>
      </c>
      <c r="I4" s="4" t="s">
        <v>28</v>
      </c>
      <c r="J4" s="4"/>
      <c r="K4" s="4"/>
      <c r="L4" s="4" t="s">
        <v>35</v>
      </c>
      <c r="M4" s="4">
        <v>100</v>
      </c>
      <c r="N4" s="4" t="s">
        <v>50</v>
      </c>
      <c r="O4" s="4" t="s">
        <v>52</v>
      </c>
      <c r="P4" s="4" t="s">
        <v>36</v>
      </c>
      <c r="Q4" s="4">
        <v>500</v>
      </c>
      <c r="R4" s="4" t="s">
        <v>37</v>
      </c>
      <c r="S4" s="4">
        <v>3000</v>
      </c>
      <c r="T4" s="4" t="s">
        <v>38</v>
      </c>
      <c r="U4" s="4">
        <v>500</v>
      </c>
      <c r="V4" s="4">
        <f t="shared" ref="V4:V10" si="1">M4+Q4+S4+U4</f>
        <v>4100</v>
      </c>
    </row>
    <row r="5" spans="1:22" x14ac:dyDescent="0.35">
      <c r="A5" s="4">
        <f t="shared" si="0"/>
        <v>4</v>
      </c>
      <c r="B5" s="4" t="s">
        <v>11</v>
      </c>
      <c r="C5" s="4" t="s">
        <v>13</v>
      </c>
      <c r="D5" s="4" t="s">
        <v>14</v>
      </c>
      <c r="E5" s="5">
        <v>44935</v>
      </c>
      <c r="F5" s="4" t="s">
        <v>16</v>
      </c>
      <c r="G5" s="4" t="s">
        <v>15</v>
      </c>
      <c r="H5" s="4" t="s">
        <v>20</v>
      </c>
      <c r="I5" s="4" t="s">
        <v>29</v>
      </c>
      <c r="J5" s="4"/>
      <c r="K5" s="4" t="s">
        <v>48</v>
      </c>
      <c r="L5" s="4" t="s">
        <v>35</v>
      </c>
      <c r="M5" s="4">
        <v>100</v>
      </c>
      <c r="N5" s="4"/>
      <c r="O5" s="4"/>
      <c r="P5" s="4" t="s">
        <v>36</v>
      </c>
      <c r="Q5" s="4">
        <v>500</v>
      </c>
      <c r="R5" s="4" t="s">
        <v>37</v>
      </c>
      <c r="S5" s="4">
        <v>3000</v>
      </c>
      <c r="T5" s="4" t="s">
        <v>38</v>
      </c>
      <c r="U5" s="4">
        <v>500</v>
      </c>
      <c r="V5" s="4">
        <f t="shared" si="1"/>
        <v>4100</v>
      </c>
    </row>
    <row r="6" spans="1:22" x14ac:dyDescent="0.35">
      <c r="A6" s="4">
        <f t="shared" si="0"/>
        <v>5</v>
      </c>
      <c r="B6" s="4" t="s">
        <v>11</v>
      </c>
      <c r="C6" s="4" t="s">
        <v>13</v>
      </c>
      <c r="D6" s="4" t="s">
        <v>14</v>
      </c>
      <c r="E6" s="5">
        <v>44936</v>
      </c>
      <c r="F6" s="4" t="s">
        <v>16</v>
      </c>
      <c r="G6" s="4" t="s">
        <v>15</v>
      </c>
      <c r="H6" s="4" t="s">
        <v>21</v>
      </c>
      <c r="I6" s="4" t="s">
        <v>30</v>
      </c>
      <c r="J6" s="4"/>
      <c r="K6" s="4"/>
      <c r="L6" s="4" t="s">
        <v>35</v>
      </c>
      <c r="M6" s="4">
        <v>100</v>
      </c>
      <c r="N6" s="4" t="s">
        <v>50</v>
      </c>
      <c r="O6" s="4"/>
      <c r="P6" s="4" t="s">
        <v>36</v>
      </c>
      <c r="Q6" s="4">
        <v>500</v>
      </c>
      <c r="R6" s="4" t="s">
        <v>37</v>
      </c>
      <c r="S6" s="4">
        <v>3000</v>
      </c>
      <c r="T6" s="4" t="s">
        <v>38</v>
      </c>
      <c r="U6" s="4">
        <v>500</v>
      </c>
      <c r="V6" s="4">
        <f t="shared" si="1"/>
        <v>4100</v>
      </c>
    </row>
    <row r="7" spans="1:22" x14ac:dyDescent="0.35">
      <c r="A7" s="4">
        <f t="shared" si="0"/>
        <v>6</v>
      </c>
      <c r="B7" s="4" t="s">
        <v>12</v>
      </c>
      <c r="C7" s="4" t="s">
        <v>13</v>
      </c>
      <c r="D7" s="4" t="s">
        <v>14</v>
      </c>
      <c r="E7" s="5">
        <v>44937</v>
      </c>
      <c r="F7" s="4" t="s">
        <v>16</v>
      </c>
      <c r="G7" s="4" t="s">
        <v>15</v>
      </c>
      <c r="H7" s="4" t="s">
        <v>22</v>
      </c>
      <c r="I7" s="4" t="s">
        <v>31</v>
      </c>
      <c r="J7" s="4"/>
      <c r="K7" s="4" t="s">
        <v>48</v>
      </c>
      <c r="L7" s="4" t="s">
        <v>35</v>
      </c>
      <c r="M7" s="4">
        <v>100</v>
      </c>
      <c r="N7" s="4"/>
      <c r="O7" s="4"/>
      <c r="P7" s="4" t="s">
        <v>36</v>
      </c>
      <c r="Q7" s="4">
        <v>500</v>
      </c>
      <c r="R7" s="4" t="s">
        <v>37</v>
      </c>
      <c r="S7" s="4">
        <v>3000</v>
      </c>
      <c r="T7" s="4" t="s">
        <v>38</v>
      </c>
      <c r="U7" s="4">
        <v>500</v>
      </c>
      <c r="V7" s="4">
        <f t="shared" si="1"/>
        <v>4100</v>
      </c>
    </row>
    <row r="8" spans="1:22" x14ac:dyDescent="0.35">
      <c r="A8" s="4">
        <f t="shared" si="0"/>
        <v>7</v>
      </c>
      <c r="B8" s="4" t="s">
        <v>12</v>
      </c>
      <c r="C8" s="4" t="s">
        <v>13</v>
      </c>
      <c r="D8" s="4" t="s">
        <v>14</v>
      </c>
      <c r="E8" s="5">
        <v>44938</v>
      </c>
      <c r="F8" s="4" t="s">
        <v>16</v>
      </c>
      <c r="G8" s="4" t="s">
        <v>15</v>
      </c>
      <c r="H8" s="4" t="s">
        <v>23</v>
      </c>
      <c r="I8" s="4" t="s">
        <v>32</v>
      </c>
      <c r="J8" s="4"/>
      <c r="K8" s="4"/>
      <c r="L8" s="4" t="s">
        <v>35</v>
      </c>
      <c r="M8" s="4">
        <v>100</v>
      </c>
      <c r="N8" s="4"/>
      <c r="O8" s="4"/>
      <c r="P8" s="4" t="s">
        <v>36</v>
      </c>
      <c r="Q8" s="4">
        <v>500</v>
      </c>
      <c r="R8" s="4" t="s">
        <v>37</v>
      </c>
      <c r="S8" s="4">
        <v>3000</v>
      </c>
      <c r="T8" s="4" t="s">
        <v>38</v>
      </c>
      <c r="U8" s="4">
        <v>500</v>
      </c>
      <c r="V8" s="4">
        <f t="shared" si="1"/>
        <v>4100</v>
      </c>
    </row>
    <row r="9" spans="1:22" x14ac:dyDescent="0.35">
      <c r="A9" s="4">
        <f t="shared" si="0"/>
        <v>8</v>
      </c>
      <c r="B9" s="4" t="s">
        <v>11</v>
      </c>
      <c r="C9" s="4" t="s">
        <v>13</v>
      </c>
      <c r="D9" s="4" t="s">
        <v>14</v>
      </c>
      <c r="E9" s="5">
        <v>44939</v>
      </c>
      <c r="F9" s="4" t="s">
        <v>16</v>
      </c>
      <c r="G9" s="4" t="s">
        <v>15</v>
      </c>
      <c r="H9" s="4" t="s">
        <v>24</v>
      </c>
      <c r="I9" s="4" t="s">
        <v>33</v>
      </c>
      <c r="J9" s="4"/>
      <c r="K9" s="4"/>
      <c r="L9" s="4" t="s">
        <v>35</v>
      </c>
      <c r="M9" s="4">
        <v>100</v>
      </c>
      <c r="N9" s="4"/>
      <c r="O9" s="4"/>
      <c r="P9" s="4" t="s">
        <v>36</v>
      </c>
      <c r="Q9" s="4">
        <v>500</v>
      </c>
      <c r="R9" s="4" t="s">
        <v>37</v>
      </c>
      <c r="S9" s="4">
        <v>3000</v>
      </c>
      <c r="T9" s="4" t="s">
        <v>38</v>
      </c>
      <c r="U9" s="4">
        <v>500</v>
      </c>
      <c r="V9" s="4">
        <f t="shared" si="1"/>
        <v>4100</v>
      </c>
    </row>
    <row r="10" spans="1:22" x14ac:dyDescent="0.35">
      <c r="A10" s="4">
        <f t="shared" si="0"/>
        <v>9</v>
      </c>
      <c r="B10" s="4" t="s">
        <v>11</v>
      </c>
      <c r="C10" s="4" t="s">
        <v>13</v>
      </c>
      <c r="D10" s="4" t="s">
        <v>14</v>
      </c>
      <c r="E10" s="5">
        <v>44940</v>
      </c>
      <c r="F10" s="4" t="s">
        <v>16</v>
      </c>
      <c r="G10" s="4" t="s">
        <v>15</v>
      </c>
      <c r="H10" s="4" t="s">
        <v>25</v>
      </c>
      <c r="I10" s="4" t="s">
        <v>34</v>
      </c>
      <c r="J10" s="4"/>
      <c r="K10" s="4"/>
      <c r="L10" s="4" t="s">
        <v>35</v>
      </c>
      <c r="M10" s="4">
        <v>100</v>
      </c>
      <c r="N10" s="4"/>
      <c r="O10" s="4"/>
      <c r="P10" s="4" t="s">
        <v>36</v>
      </c>
      <c r="Q10" s="4">
        <v>500</v>
      </c>
      <c r="R10" s="4" t="s">
        <v>37</v>
      </c>
      <c r="S10" s="4">
        <v>3000</v>
      </c>
      <c r="T10" s="4" t="s">
        <v>38</v>
      </c>
      <c r="U10" s="4">
        <v>500</v>
      </c>
      <c r="V10" s="4">
        <f t="shared" si="1"/>
        <v>4100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陶祎祎</dc:creator>
  <cp:lastModifiedBy>陶祎祎</cp:lastModifiedBy>
  <dcterms:created xsi:type="dcterms:W3CDTF">2015-06-05T18:19:34Z</dcterms:created>
  <dcterms:modified xsi:type="dcterms:W3CDTF">2023-02-27T06:53:42Z</dcterms:modified>
</cp:coreProperties>
</file>