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 S145\Desktop\projects\"/>
    </mc:Choice>
  </mc:AlternateContent>
  <bookViews>
    <workbookView xWindow="-120" yWindow="-120" windowWidth="20736" windowHeight="11160" tabRatio="758"/>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52511"/>
  <pivotCaches>
    <pivotCache cacheId="0"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1" l="1"/>
  <c r="K4" i="1"/>
  <c r="K2" i="1"/>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K3"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L6" i="1"/>
  <c r="L3" i="1"/>
  <c r="L4" i="1"/>
  <c r="L5"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B4" i="1" l="1"/>
  <c r="M3" i="1" l="1"/>
  <c r="M4" i="1"/>
  <c r="M5" i="1"/>
  <c r="M6" i="1"/>
  <c r="M7" i="1"/>
  <c r="M8" i="1"/>
  <c r="M9" i="1"/>
  <c r="M10"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M11" i="1"/>
  <c r="B3"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<sst xmlns="http://schemas.openxmlformats.org/spreadsheetml/2006/main" count="957" uniqueCount="388">
  <si>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</si>
  <si>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</si>
  <si>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</si>
  <si>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</si>
  <si>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</si>
  <si>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</si>
  <si>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</si>
  <si>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</si>
  <si>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</si>
  <si>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</si>
  <si>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</si>
  <si>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</si>
  <si>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</si>
  <si>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</si>
  <si>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</si>
  <si>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</si>
  <si>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</si>
  <si>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</si>
  <si>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</si>
  <si>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</si>
  <si>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</si>
  <si>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</si>
  <si>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</si>
  <si>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</si>
  <si>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</si>
  <si>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</si>
  <si>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</si>
  <si>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</si>
  <si>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</si>
  <si>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</si>
  <si>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</si>
  <si>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</si>
  <si>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</si>
  <si>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</si>
  <si>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</si>
  <si>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</si>
  <si>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</si>
  <si>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</si>
  <si>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</si>
  <si>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</si>
  <si>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</si>
  <si>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</si>
  <si>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</si>
  <si>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</si>
  <si>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</si>
  <si>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</si>
  <si>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</si>
  <si>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</si>
  <si>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</si>
  <si>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</si>
  <si>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</si>
  <si>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</si>
  <si>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</si>
  <si>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</si>
  <si>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</si>
  <si>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</si>
  <si>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</si>
  <si>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</si>
  <si>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</si>
  <si>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</si>
  <si>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</si>
  <si>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</si>
  <si>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</si>
  <si>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</si>
  <si>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</si>
  <si>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</si>
  <si>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</si>
  <si>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</si>
  <si>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</si>
  <si>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</si>
  <si>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</si>
  <si>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</si>
  <si>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</si>
  <si>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</si>
  <si>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</si>
  <si>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</si>
  <si>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</si>
  <si>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</si>
  <si>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</si>
  <si>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</si>
  <si>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</si>
  <si>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</si>
  <si>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</si>
  <si>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</si>
  <si>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</si>
  <si>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</si>
  <si>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</si>
  <si>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</si>
  <si>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</si>
  <si>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</si>
  <si>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</si>
  <si>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</si>
  <si>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</si>
  <si>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</si>
  <si>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</si>
  <si>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</si>
  <si>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</si>
  <si>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</si>
  <si>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</si>
  <si>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</si>
  <si>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</si>
  <si>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</si>
  <si>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</si>
  <si>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</si>
  <si>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</si>
  <si>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</si>
  <si>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</si>
  <si>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</si>
  <si>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</si>
  <si>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</si>
  <si>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</si>
  <si>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</si>
  <si>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</si>
  <si>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</si>
  <si>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</si>
  <si>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</si>
  <si>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</si>
  <si>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</si>
  <si>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</si>
  <si>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</si>
  <si>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</si>
  <si>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</si>
  <si>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</si>
  <si>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</si>
  <si>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</si>
  <si>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</si>
  <si>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</si>
  <si>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</si>
  <si>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</si>
  <si>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</si>
  <si>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</si>
  <si>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</si>
  <si>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</si>
  <si>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</si>
  <si>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</si>
  <si>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</si>
  <si>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</si>
  <si>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</si>
  <si>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</si>
  <si>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</si>
  <si>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</si>
  <si>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</si>
  <si>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</si>
  <si>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</si>
  <si>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</si>
  <si>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</si>
  <si>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</si>
  <si>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</si>
  <si>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</si>
  <si>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</si>
  <si>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</si>
  <si>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</si>
  <si>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</si>
  <si>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</si>
  <si>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</si>
  <si>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</si>
  <si>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</si>
  <si>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</si>
  <si>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</si>
  <si>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</si>
  <si>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</si>
  <si>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</si>
  <si>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</si>
  <si>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</si>
  <si>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</si>
  <si>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</si>
  <si>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</si>
  <si>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</si>
  <si>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</si>
  <si>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</si>
  <si>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</si>
  <si>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</si>
  <si>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</si>
  <si>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</si>
  <si>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</si>
  <si>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</si>
  <si>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</si>
  <si>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</si>
  <si>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</si>
  <si>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</si>
  <si>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</si>
  <si>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</si>
  <si>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</si>
  <si>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</si>
  <si>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</si>
  <si>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</si>
  <si>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</si>
  <si>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</si>
  <si>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</si>
  <si>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</si>
  <si>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</si>
  <si>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</si>
  <si>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</si>
  <si>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</si>
  <si>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</si>
  <si>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</si>
  <si>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</si>
  <si>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</si>
  <si>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</si>
  <si>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</si>
  <si>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</si>
  <si>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</si>
  <si>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</si>
  <si>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</si>
  <si>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</si>
  <si>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</si>
  <si>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</si>
  <si>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</si>
  <si>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</si>
  <si>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</si>
  <si>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</si>
  <si>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</si>
  <si>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</si>
  <si>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</si>
  <si>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</si>
  <si>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</si>
  <si>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</si>
  <si>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</si>
  <si>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</si>
  <si>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</si>
  <si>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</si>
  <si>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</si>
  <si>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</si>
  <si>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</si>
  <si>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</si>
  <si>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</si>
  <si>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</si>
  <si>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</si>
  <si>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</si>
  <si>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</si>
  <si>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</si>
  <si>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</si>
  <si>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</si>
  <si>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</si>
  <si>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</si>
  <si>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</si>
  <si>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</si>
  <si>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</si>
  <si>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</si>
  <si>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</si>
  <si>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</si>
  <si>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</si>
  <si>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</si>
  <si>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</si>
  <si>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</si>
  <si>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</si>
  <si>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</si>
  <si>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</si>
  <si>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</si>
  <si>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</si>
  <si>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</si>
  <si>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</si>
  <si>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</si>
  <si>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</si>
  <si>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</si>
  <si>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</si>
  <si>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</si>
  <si>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</si>
  <si>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</si>
  <si>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</si>
  <si>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</si>
  <si>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</si>
  <si>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</si>
  <si>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</si>
  <si>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</si>
  <si>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</si>
  <si>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</si>
  <si>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</si>
  <si>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</si>
  <si>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</si>
  <si>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</si>
  <si>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</si>
  <si>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</si>
  <si>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</si>
  <si>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</si>
  <si>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</si>
  <si>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</si>
  <si>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</si>
  <si>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</si>
  <si>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</si>
  <si>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</si>
  <si>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</si>
  <si>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</si>
  <si>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</si>
  <si>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</si>
  <si>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FULL NAME</t>
  </si>
  <si>
    <t>YEAR</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</si>
  <si>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</si>
  <si>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</si>
  <si>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</si>
  <si>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</si>
  <si>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</si>
  <si>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</si>
  <si>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</si>
  <si>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</si>
  <si>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</si>
  <si>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</si>
  <si>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</si>
  <si>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</si>
  <si>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</si>
  <si>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</si>
  <si>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</si>
  <si>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</si>
  <si>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</si>
  <si>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</si>
  <si>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</si>
  <si>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</si>
  <si>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</si>
  <si>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</si>
  <si>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</si>
  <si>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</si>
  <si>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</si>
  <si>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</si>
  <si>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</si>
  <si>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</si>
  <si>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</si>
  <si>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</si>
  <si>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</si>
  <si>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</si>
  <si>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</si>
  <si>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</si>
  <si>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</si>
  <si>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</si>
  <si>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</si>
  <si>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</si>
  <si>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</si>
  <si>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</si>
  <si>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</si>
  <si>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</si>
  <si>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</si>
  <si>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</si>
  <si>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</si>
  <si>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</si>
  <si>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</si>
  <si>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</si>
  <si>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</si>
  <si>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</si>
  <si>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</si>
  <si>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</si>
  <si>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</si>
  <si>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</si>
  <si>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</si>
  <si>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</si>
  <si>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</si>
  <si>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</si>
  <si>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</si>
  <si>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</si>
  <si>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</si>
  <si>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</si>
  <si>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</si>
  <si>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</si>
  <si>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</si>
  <si>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</si>
  <si>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</si>
  <si>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</si>
  <si>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</si>
  <si>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</si>
  <si>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</si>
  <si>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</si>
  <si>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</si>
  <si>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</si>
  <si>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</si>
  <si>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</si>
  <si>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</si>
  <si>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</si>
  <si>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</si>
  <si>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</si>
  <si>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</si>
  <si>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</si>
  <si>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</si>
  <si>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</si>
  <si>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</si>
  <si>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</si>
  <si>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</si>
  <si>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</si>
  <si>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</si>
  <si>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</si>
  <si>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</si>
  <si>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</si>
  <si>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</si>
  <si>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</si>
  <si>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</si>
  <si>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</si>
  <si>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</si>
  <si>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</si>
  <si>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</si>
  <si>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</si>
  <si>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(All)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</si>
</sst>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
    <numFmt numFmtId="166" formatCode="dd\ mmm\'\ yyyy"/>
    <numFmt numFmtId="167" formatCode="0\ &quot;kg&quot;"/>
    <numFmt numFmtId="168" formatCode="[&gt;=100000]\ 0.0,\ &quot;K&quot;\ ;\ 0.00,\ &quot;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indexed="64"/>
      </left>
      <right style="thin">
        <color indexed="64"/>
      </right>
      <top style="thin">
        <color indexed="64"/>
      </top>
      <bottom/>
      <diagonal/>
    </border>
  </borders>
  <cellStyleXfs count="1">
    <xf numFmtId="0" fontId="0" fillId="0" borderId="0"/>
  </cellStyleXfs>
  <cellXfs count="52">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0" fontId="0" fillId="0" borderId="0" xfId="0" pivotButton="1"/>
    <xf numFmtId="0" fontId="0" fillId="0" borderId="0" xfId="0" applyNumberFormat="1"/>
    <xf numFmtId="168" fontId="0" fillId="0" borderId="1" xfId="0" applyNumberFormat="1" applyBorder="1"/>
    <xf numFmtId="168" fontId="0" fillId="0" borderId="22" xfId="0" applyNumberFormat="1" applyBorder="1"/>
    <xf numFmtId="0" fontId="0" fillId="0" borderId="1" xfId="0" pivotButton="1" applyBorder="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237">
    <dxf>
      <numFmt numFmtId="169" formatCode="\8\7.\4\7\k"/>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S145" refreshedDate="45517.979697685187" createdVersion="5" refreshedVersion="5" minRefreshableVersion="3" recordCount="50">
  <cacheSource type="worksheet">
    <worksheetSource ref="A1:T51" sheet="SPORTSMEN"/>
  </cacheSource>
  <cacheFields count="20">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 name="YEAR" numFmtId="0">
      <sharedItems containsSemiMixedTypes="0" containsString="0" containsNumber="1" containsInteger="1" minValue="1955" maxValue="1999" count="35">
        <n v="1997"/>
        <n v="1992"/>
        <n v="1969"/>
        <n v="1975"/>
        <n v="1970"/>
        <n v="1999"/>
        <n v="1963"/>
        <n v="1971"/>
        <n v="1964"/>
        <n v="1986"/>
        <n v="1977"/>
        <n v="1959"/>
        <n v="1965"/>
        <n v="1972"/>
        <n v="1976"/>
        <n v="1996"/>
        <n v="1955"/>
        <n v="1966"/>
        <n v="1978"/>
        <n v="1982"/>
        <n v="1994"/>
        <n v="1979"/>
        <n v="1989"/>
        <n v="1980"/>
        <n v="1981"/>
        <n v="1983"/>
        <n v="1984"/>
        <n v="1988"/>
        <n v="1974"/>
        <n v="1990"/>
        <n v="1960"/>
        <n v="1973"/>
        <n v="1968"/>
        <n v="1987"/>
        <n v="199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s v="Ms."/>
    <s v="Annie"/>
    <m/>
    <s v="Abbott"/>
    <d v="1997-09-26T00:00:00"/>
    <s v="Libra"/>
    <x v="0"/>
    <s v="US"/>
    <x v="0"/>
    <s v="English"/>
    <x v="0"/>
    <n v="94"/>
    <s v="Green"/>
    <s v="A−"/>
    <x v="0"/>
    <x v="0"/>
    <n v="80727"/>
    <x v="0"/>
  </r>
  <r>
    <x v="1"/>
    <x v="1"/>
    <s v="Ms."/>
    <s v="Aurelie"/>
    <m/>
    <s v="Liesuchke"/>
    <d v="1992-02-07T00:00:00"/>
    <s v="Aquarius"/>
    <x v="0"/>
    <s v="US"/>
    <x v="0"/>
    <s v="English"/>
    <x v="1"/>
    <n v="84.2"/>
    <s v="Brown"/>
    <s v="O−"/>
    <x v="0"/>
    <x v="1"/>
    <n v="87471"/>
    <x v="1"/>
  </r>
  <r>
    <x v="2"/>
    <x v="2"/>
    <s v="Sr."/>
    <s v="Tomas"/>
    <s v="Ferreira"/>
    <s v="Filho"/>
    <d v="1969-07-10T00:00:00"/>
    <s v="Cancer"/>
    <x v="1"/>
    <s v="BR"/>
    <x v="1"/>
    <s v="Portuguese"/>
    <x v="2"/>
    <n v="52.9"/>
    <s v="Amber"/>
    <s v="A−"/>
    <x v="1"/>
    <x v="2"/>
    <n v="64724"/>
    <x v="2"/>
  </r>
  <r>
    <x v="3"/>
    <x v="3"/>
    <s v="Ms."/>
    <s v="Darby"/>
    <m/>
    <s v="Cruickshank"/>
    <d v="1975-05-18T00:00:00"/>
    <s v="Taurus"/>
    <x v="0"/>
    <s v="US"/>
    <x v="0"/>
    <s v="English"/>
    <x v="3"/>
    <n v="48.9"/>
    <s v="Green"/>
    <s v="O−"/>
    <x v="1"/>
    <x v="3"/>
    <n v="110823"/>
    <x v="3"/>
  </r>
  <r>
    <x v="4"/>
    <x v="4"/>
    <s v="Dr."/>
    <s v="Jaydon"/>
    <m/>
    <s v="Borer"/>
    <d v="1970-05-18T00:00:00"/>
    <s v="Taurus"/>
    <x v="1"/>
    <s v="US"/>
    <x v="0"/>
    <s v="English"/>
    <x v="4"/>
    <n v="84.8"/>
    <s v="Blue"/>
    <s v="B−"/>
    <x v="0"/>
    <x v="4"/>
    <n v="56916"/>
    <x v="4"/>
  </r>
  <r>
    <x v="5"/>
    <x v="5"/>
    <s v="Mr."/>
    <s v="Moriah "/>
    <m/>
    <s v="Lynch"/>
    <d v="1992-12-06T00:00:00"/>
    <s v="Sagittarius"/>
    <x v="1"/>
    <s v="US"/>
    <x v="0"/>
    <s v="English"/>
    <x v="5"/>
    <n v="83.2"/>
    <s v="Blue"/>
    <s v="O−"/>
    <x v="0"/>
    <x v="5"/>
    <n v="51133"/>
    <x v="1"/>
  </r>
  <r>
    <x v="6"/>
    <x v="6"/>
    <s v="Ms."/>
    <s v="Amiya"/>
    <m/>
    <s v="Eichmann"/>
    <d v="1999-07-29T00:00:00"/>
    <s v="Leo"/>
    <x v="0"/>
    <s v="US"/>
    <x v="0"/>
    <s v="English"/>
    <x v="6"/>
    <n v="61.1"/>
    <s v="Blue"/>
    <s v="B−"/>
    <x v="1"/>
    <x v="6"/>
    <n v="65465"/>
    <x v="5"/>
  </r>
  <r>
    <x v="7"/>
    <x v="7"/>
    <s v="Mr."/>
    <s v="Pierce"/>
    <m/>
    <s v="Rau"/>
    <d v="1963-05-10T00:00:00"/>
    <s v="Taurus"/>
    <x v="1"/>
    <s v="US"/>
    <x v="0"/>
    <s v="English"/>
    <x v="7"/>
    <n v="105.7"/>
    <s v="Amber"/>
    <s v="A+"/>
    <x v="0"/>
    <x v="7"/>
    <n v="109885"/>
    <x v="6"/>
  </r>
  <r>
    <x v="8"/>
    <x v="8"/>
    <s v="Ms."/>
    <s v="Amelia"/>
    <m/>
    <s v="Stevens"/>
    <d v="1971-02-01T00:00:00"/>
    <s v="Aquarius"/>
    <x v="0"/>
    <s v="GB"/>
    <x v="2"/>
    <s v="English"/>
    <x v="8"/>
    <n v="65.3"/>
    <s v="Blue"/>
    <s v="A+"/>
    <x v="0"/>
    <x v="8"/>
    <n v="60061"/>
    <x v="7"/>
  </r>
  <r>
    <x v="9"/>
    <x v="9"/>
    <s v="Mr."/>
    <s v="Toby"/>
    <m/>
    <s v="Simpson"/>
    <d v="1964-12-21T00:00:00"/>
    <s v="Sagittarius"/>
    <x v="1"/>
    <s v="GB"/>
    <x v="2"/>
    <s v="English"/>
    <x v="9"/>
    <n v="62.9"/>
    <s v="Amber"/>
    <s v="O+"/>
    <x v="1"/>
    <x v="6"/>
    <n v="32758"/>
    <x v="8"/>
  </r>
  <r>
    <x v="10"/>
    <x v="10"/>
    <s v="Sir"/>
    <s v="Ethan"/>
    <m/>
    <s v="Murphy"/>
    <d v="1986-11-17T00:00:00"/>
    <s v="Scorpio"/>
    <x v="1"/>
    <s v="GB"/>
    <x v="2"/>
    <s v="English"/>
    <x v="10"/>
    <n v="104.3"/>
    <s v="Brown"/>
    <s v="O+"/>
    <x v="1"/>
    <x v="9"/>
    <n v="99613"/>
    <x v="9"/>
  </r>
  <r>
    <x v="11"/>
    <x v="11"/>
    <s v="Mrs."/>
    <s v="Ashley"/>
    <m/>
    <s v="Wood"/>
    <d v="1977-10-14T00:00:00"/>
    <s v="Libra"/>
    <x v="0"/>
    <s v="GB"/>
    <x v="2"/>
    <s v="English"/>
    <x v="11"/>
    <n v="100.7"/>
    <s v="Brown"/>
    <s v="O+"/>
    <x v="1"/>
    <x v="10"/>
    <n v="56595"/>
    <x v="10"/>
  </r>
  <r>
    <x v="12"/>
    <x v="12"/>
    <s v="Ms."/>
    <s v="Megan"/>
    <m/>
    <s v="Scott"/>
    <d v="1977-02-12T00:00:00"/>
    <s v="Aquarius"/>
    <x v="0"/>
    <s v="GB"/>
    <x v="2"/>
    <s v="English"/>
    <x v="12"/>
    <n v="70.900000000000006"/>
    <s v="Green"/>
    <s v="A−"/>
    <x v="1"/>
    <x v="11"/>
    <n v="117408"/>
    <x v="10"/>
  </r>
  <r>
    <x v="13"/>
    <x v="13"/>
    <s v="Hr."/>
    <s v="Helmut"/>
    <m/>
    <s v="Weinhae"/>
    <d v="1959-08-26T00:00:00"/>
    <s v="Virgo"/>
    <x v="1"/>
    <s v="DE"/>
    <x v="3"/>
    <s v="German"/>
    <x v="13"/>
    <n v="68.3"/>
    <s v="Gray"/>
    <s v="A+"/>
    <x v="1"/>
    <x v="12"/>
    <n v="64862"/>
    <x v="11"/>
  </r>
  <r>
    <x v="14"/>
    <x v="14"/>
    <s v="Prof."/>
    <s v="Milena"/>
    <m/>
    <s v="Schotin"/>
    <d v="1965-03-03T00:00:00"/>
    <s v="Pisces"/>
    <x v="0"/>
    <s v="DE"/>
    <x v="3"/>
    <s v="German"/>
    <x v="14"/>
    <n v="105.3"/>
    <s v="Gray"/>
    <s v="O+"/>
    <x v="0"/>
    <x v="13"/>
    <n v="10241"/>
    <x v="12"/>
  </r>
  <r>
    <x v="15"/>
    <x v="15"/>
    <s v="Hr."/>
    <s v="Lothar"/>
    <m/>
    <s v="Birnbaum"/>
    <d v="1969-07-21T00:00:00"/>
    <s v="Cancer"/>
    <x v="1"/>
    <s v="DE"/>
    <x v="3"/>
    <s v="German"/>
    <x v="15"/>
    <n v="48.6"/>
    <s v="Blue"/>
    <s v="O+"/>
    <x v="1"/>
    <x v="3"/>
    <n v="88762"/>
    <x v="2"/>
  </r>
  <r>
    <x v="16"/>
    <x v="16"/>
    <s v="Hr."/>
    <s v="Pietro"/>
    <m/>
    <s v="Stolze"/>
    <d v="1972-10-10T00:00:00"/>
    <s v="Libra"/>
    <x v="1"/>
    <s v="DE"/>
    <x v="3"/>
    <s v="German"/>
    <x v="16"/>
    <n v="105.9"/>
    <s v="Blue"/>
    <s v="A−"/>
    <x v="0"/>
    <x v="14"/>
    <n v="80757"/>
    <x v="13"/>
  </r>
  <r>
    <x v="17"/>
    <x v="17"/>
    <s v="Hr."/>
    <s v="Richard "/>
    <m/>
    <s v="Tlustek"/>
    <d v="1959-08-31T00:00:00"/>
    <s v="Virgo"/>
    <x v="1"/>
    <s v="DE"/>
    <x v="3"/>
    <s v="German"/>
    <x v="17"/>
    <n v="71.099999999999994"/>
    <s v="Blue"/>
    <s v="A−"/>
    <x v="1"/>
    <x v="15"/>
    <n v="88794"/>
    <x v="11"/>
  </r>
  <r>
    <x v="18"/>
    <x v="18"/>
    <s v="Dr."/>
    <s v="Earnestine"/>
    <m/>
    <s v="Raynor"/>
    <d v="1977-05-17T00:00:00"/>
    <s v="Taurus"/>
    <x v="0"/>
    <s v="OZ"/>
    <x v="4"/>
    <s v="English"/>
    <x v="18"/>
    <n v="70.3"/>
    <s v="Blue"/>
    <s v="A+"/>
    <x v="0"/>
    <x v="16"/>
    <n v="63526"/>
    <x v="10"/>
  </r>
  <r>
    <x v="19"/>
    <x v="19"/>
    <s v="Mr."/>
    <s v="Jason"/>
    <m/>
    <s v="Gaylord"/>
    <d v="1976-01-08T00:00:00"/>
    <s v="Capricorn"/>
    <x v="1"/>
    <s v="OZ"/>
    <x v="4"/>
    <s v="English"/>
    <x v="19"/>
    <n v="54.7"/>
    <s v="Brown"/>
    <s v="O−"/>
    <x v="0"/>
    <x v="17"/>
    <n v="46352"/>
    <x v="14"/>
  </r>
  <r>
    <x v="20"/>
    <x v="20"/>
    <s v="Mr."/>
    <s v="Kendrick"/>
    <m/>
    <s v="Sauer"/>
    <d v="1996-07-22T00:00:00"/>
    <s v="Cancer"/>
    <x v="1"/>
    <s v="OZ"/>
    <x v="4"/>
    <s v="English"/>
    <x v="20"/>
    <n v="100.9"/>
    <s v="Blue"/>
    <s v="B−"/>
    <x v="1"/>
    <x v="18"/>
    <n v="106808"/>
    <x v="15"/>
  </r>
  <r>
    <x v="21"/>
    <x v="21"/>
    <s v="Dr."/>
    <s v="Annabell"/>
    <m/>
    <s v="Olson"/>
    <d v="1964-04-16T00:00:00"/>
    <s v="Aries"/>
    <x v="0"/>
    <s v="OZ"/>
    <x v="4"/>
    <s v="English"/>
    <x v="21"/>
    <n v="84.3"/>
    <s v="Green"/>
    <s v="A+"/>
    <x v="1"/>
    <x v="19"/>
    <n v="96468"/>
    <x v="8"/>
  </r>
  <r>
    <x v="22"/>
    <x v="22"/>
    <s v="Dr."/>
    <s v="Jena"/>
    <m/>
    <s v="Upton"/>
    <d v="1955-12-14T00:00:00"/>
    <s v="Sagittarius"/>
    <x v="0"/>
    <s v="OZ"/>
    <x v="4"/>
    <s v="English"/>
    <x v="22"/>
    <n v="66.8"/>
    <s v="Blue"/>
    <s v="O+"/>
    <x v="1"/>
    <x v="20"/>
    <n v="16526"/>
    <x v="16"/>
  </r>
  <r>
    <x v="23"/>
    <x v="23"/>
    <s v="Dr."/>
    <s v="Shanny"/>
    <m/>
    <s v="Bins"/>
    <d v="1999-08-28T00:00:00"/>
    <s v="Virgo"/>
    <x v="0"/>
    <s v="OZ"/>
    <x v="4"/>
    <s v="English"/>
    <x v="23"/>
    <n v="59.4"/>
    <s v="Amber"/>
    <s v="B−"/>
    <x v="1"/>
    <x v="21"/>
    <n v="21891"/>
    <x v="5"/>
  </r>
  <r>
    <x v="24"/>
    <x v="24"/>
    <s v="Dr."/>
    <s v="Tia"/>
    <m/>
    <s v="Abshire"/>
    <d v="1966-07-21T00:00:00"/>
    <s v="Cancer"/>
    <x v="0"/>
    <s v="OZ"/>
    <x v="4"/>
    <s v="English"/>
    <x v="24"/>
    <n v="77.8"/>
    <s v="Amber"/>
    <s v="A+"/>
    <x v="1"/>
    <x v="6"/>
    <n v="62037"/>
    <x v="17"/>
  </r>
  <r>
    <x v="25"/>
    <x v="25"/>
    <s v="Ms."/>
    <s v="Isabel"/>
    <m/>
    <s v="Runolfsdottir"/>
    <d v="1978-03-21T00:00:00"/>
    <s v="Aries"/>
    <x v="0"/>
    <s v="OZ"/>
    <x v="4"/>
    <s v="English"/>
    <x v="25"/>
    <n v="85.9"/>
    <s v="Blue"/>
    <s v="B+"/>
    <x v="0"/>
    <x v="0"/>
    <n v="89737"/>
    <x v="18"/>
  </r>
  <r>
    <x v="26"/>
    <x v="26"/>
    <s v="Hr."/>
    <s v="Barney"/>
    <m/>
    <s v="Wesack"/>
    <d v="1970-07-18T00:00:00"/>
    <s v="Cancer"/>
    <x v="1"/>
    <s v="AU"/>
    <x v="5"/>
    <s v="German"/>
    <x v="26"/>
    <n v="93.4"/>
    <s v="Amber"/>
    <s v="B+"/>
    <x v="0"/>
    <x v="22"/>
    <n v="41039"/>
    <x v="4"/>
  </r>
  <r>
    <x v="27"/>
    <x v="27"/>
    <s v="Hr."/>
    <s v="Baruch"/>
    <m/>
    <s v="Kade"/>
    <d v="1982-03-10T00:00:00"/>
    <s v="Pisces"/>
    <x v="1"/>
    <s v="AU"/>
    <x v="5"/>
    <s v="German"/>
    <x v="27"/>
    <n v="95.5"/>
    <s v="Gray"/>
    <s v="O−"/>
    <x v="1"/>
    <x v="11"/>
    <n v="28458"/>
    <x v="19"/>
  </r>
  <r>
    <x v="28"/>
    <x v="28"/>
    <s v="Prof."/>
    <s v="Liesbeth"/>
    <m/>
    <s v="Rosemann"/>
    <d v="1994-01-27T00:00:00"/>
    <s v="Aquarius"/>
    <x v="0"/>
    <s v="AU"/>
    <x v="5"/>
    <s v="German"/>
    <x v="28"/>
    <n v="52.2"/>
    <s v="Blue"/>
    <s v="O+"/>
    <x v="1"/>
    <x v="6"/>
    <n v="55007"/>
    <x v="20"/>
  </r>
  <r>
    <x v="29"/>
    <x v="29"/>
    <s v="Mme."/>
    <s v="Valentine"/>
    <m/>
    <s v="Moreau"/>
    <d v="1979-10-09T00:00:00"/>
    <s v="Libra"/>
    <x v="0"/>
    <s v="FR"/>
    <x v="6"/>
    <s v="French"/>
    <x v="29"/>
    <n v="74.599999999999994"/>
    <s v="Blue"/>
    <s v="B+"/>
    <x v="1"/>
    <x v="23"/>
    <n v="69041"/>
    <x v="21"/>
  </r>
  <r>
    <x v="30"/>
    <x v="30"/>
    <s v="Mme."/>
    <s v="Paulette"/>
    <m/>
    <s v="Durand"/>
    <d v="1989-12-25T00:00:00"/>
    <s v="Capricorn"/>
    <x v="0"/>
    <s v="FR"/>
    <x v="6"/>
    <s v="French"/>
    <x v="30"/>
    <n v="81.7"/>
    <s v="Amber"/>
    <s v="O−"/>
    <x v="0"/>
    <x v="22"/>
    <n v="86262"/>
    <x v="22"/>
  </r>
  <r>
    <x v="31"/>
    <x v="31"/>
    <s v="Mme."/>
    <s v="Laure-Alix"/>
    <m/>
    <s v="Chevalier"/>
    <d v="1970-12-23T00:00:00"/>
    <s v="Capricorn"/>
    <x v="0"/>
    <s v="FR"/>
    <x v="6"/>
    <s v="French"/>
    <x v="31"/>
    <n v="78.099999999999994"/>
    <s v="Blue"/>
    <s v="O+"/>
    <x v="1"/>
    <x v="20"/>
    <n v="19234"/>
    <x v="4"/>
  </r>
  <r>
    <x v="32"/>
    <x v="32"/>
    <s v="M."/>
    <s v="Claude"/>
    <m/>
    <s v="Toussaint"/>
    <d v="1980-11-04T00:00:00"/>
    <s v="Scorpio"/>
    <x v="1"/>
    <s v="FR"/>
    <x v="6"/>
    <s v="French"/>
    <x v="32"/>
    <n v="57.1"/>
    <s v="Green"/>
    <s v="O+"/>
    <x v="0"/>
    <x v="24"/>
    <n v="95123"/>
    <x v="23"/>
  </r>
  <r>
    <x v="33"/>
    <x v="33"/>
    <s v="M."/>
    <s v="Victor"/>
    <m/>
    <s v="Lenoir"/>
    <d v="1981-10-16T00:00:00"/>
    <s v="Libra"/>
    <x v="1"/>
    <s v="FR"/>
    <x v="6"/>
    <s v="French"/>
    <x v="33"/>
    <n v="56"/>
    <s v="Blue"/>
    <s v="B+"/>
    <x v="1"/>
    <x v="18"/>
    <n v="62761"/>
    <x v="24"/>
  </r>
  <r>
    <x v="34"/>
    <x v="34"/>
    <s v="M."/>
    <s v="Arthur"/>
    <m/>
    <s v="Lenoir"/>
    <d v="1955-07-30T00:00:00"/>
    <s v="Leo"/>
    <x v="1"/>
    <s v="FR"/>
    <x v="6"/>
    <s v="French"/>
    <x v="34"/>
    <n v="88.6"/>
    <s v="Amber"/>
    <s v="O+"/>
    <x v="1"/>
    <x v="25"/>
    <n v="108431"/>
    <x v="16"/>
  </r>
  <r>
    <x v="35"/>
    <x v="35"/>
    <s v="M."/>
    <s v="Benjamin"/>
    <m/>
    <s v="Lebrun-Brun"/>
    <d v="1975-02-03T00:00:00"/>
    <s v="Aquarius"/>
    <x v="1"/>
    <s v="FR"/>
    <x v="6"/>
    <s v="French"/>
    <x v="35"/>
    <n v="78.2"/>
    <s v="Brown"/>
    <s v="O−"/>
    <x v="1"/>
    <x v="18"/>
    <n v="66268"/>
    <x v="3"/>
  </r>
  <r>
    <x v="36"/>
    <x v="36"/>
    <s v="M."/>
    <s v="Antoine"/>
    <m/>
    <s v="Maillard"/>
    <d v="1986-06-22T00:00:00"/>
    <s v="Cancer"/>
    <x v="1"/>
    <s v="FR"/>
    <x v="6"/>
    <s v="French"/>
    <x v="36"/>
    <n v="95.8"/>
    <s v="Blue"/>
    <s v="B−"/>
    <x v="1"/>
    <x v="26"/>
    <n v="33970"/>
    <x v="9"/>
  </r>
  <r>
    <x v="37"/>
    <x v="37"/>
    <s v="M."/>
    <s v="Bernard"/>
    <m/>
    <s v="Hoarau-Guyon"/>
    <d v="1983-01-11T00:00:00"/>
    <s v="Capricorn"/>
    <x v="1"/>
    <s v="FR"/>
    <x v="6"/>
    <s v="French"/>
    <x v="37"/>
    <n v="59.7"/>
    <s v="Gray"/>
    <s v="O−"/>
    <x v="0"/>
    <x v="0"/>
    <n v="71352"/>
    <x v="25"/>
  </r>
  <r>
    <x v="38"/>
    <x v="38"/>
    <s v="Sr."/>
    <s v="Hidalgo"/>
    <s v="Cantu"/>
    <s v="Tercero"/>
    <d v="1984-11-30T00:00:00"/>
    <s v="Sagittarius"/>
    <x v="1"/>
    <s v="AG"/>
    <x v="7"/>
    <s v="Spanish"/>
    <x v="38"/>
    <n v="77.7"/>
    <s v="Gray"/>
    <s v="B−"/>
    <x v="1"/>
    <x v="21"/>
    <n v="116376"/>
    <x v="26"/>
  </r>
  <r>
    <x v="39"/>
    <x v="39"/>
    <s v="Sr."/>
    <s v="Hadalgo"/>
    <m/>
    <s v="Polanco"/>
    <d v="1988-06-20T00:00:00"/>
    <s v="Gemini"/>
    <x v="1"/>
    <s v="AG"/>
    <x v="7"/>
    <s v="Spanish"/>
    <x v="39"/>
    <n v="98"/>
    <s v="Blue"/>
    <s v="A−"/>
    <x v="1"/>
    <x v="20"/>
    <n v="114144"/>
    <x v="27"/>
  </r>
  <r>
    <x v="40"/>
    <x v="40"/>
    <s v="Sra."/>
    <s v="Laura"/>
    <m/>
    <s v="Oliviera"/>
    <d v="1974-02-16T00:00:00"/>
    <s v="Aquarius"/>
    <x v="0"/>
    <s v="AG"/>
    <x v="7"/>
    <s v="Spanish"/>
    <x v="40"/>
    <n v="51.9"/>
    <s v="Amber"/>
    <s v="O−"/>
    <x v="1"/>
    <x v="27"/>
    <n v="79872"/>
    <x v="28"/>
  </r>
  <r>
    <x v="41"/>
    <x v="41"/>
    <s v="Sra."/>
    <s v="Ainhoa"/>
    <m/>
    <s v="Garza"/>
    <d v="1990-03-09T00:00:00"/>
    <s v="Pisces"/>
    <x v="0"/>
    <s v="ES"/>
    <x v="8"/>
    <s v="Spanish"/>
    <x v="41"/>
    <n v="55.6"/>
    <s v="Brown"/>
    <s v="O+"/>
    <x v="0"/>
    <x v="28"/>
    <n v="101969"/>
    <x v="29"/>
  </r>
  <r>
    <x v="42"/>
    <x v="42"/>
    <s v="Sra."/>
    <s v="Isabel"/>
    <m/>
    <s v="Banda"/>
    <d v="1960-01-12T00:00:00"/>
    <s v="Capricorn"/>
    <x v="0"/>
    <s v="ES"/>
    <x v="8"/>
    <s v="Spanish"/>
    <x v="42"/>
    <n v="102.3"/>
    <s v="Amber"/>
    <s v="O+"/>
    <x v="1"/>
    <x v="21"/>
    <n v="50659"/>
    <x v="30"/>
  </r>
  <r>
    <x v="43"/>
    <x v="43"/>
    <s v="Sra."/>
    <s v="Carolota"/>
    <m/>
    <s v="Mateos"/>
    <d v="1965-07-29T00:00:00"/>
    <s v="Leo"/>
    <x v="0"/>
    <s v="ES"/>
    <x v="8"/>
    <s v="Spanish"/>
    <x v="43"/>
    <n v="58.8"/>
    <s v="Gray"/>
    <s v="O−"/>
    <x v="1"/>
    <x v="27"/>
    <n v="58215"/>
    <x v="12"/>
  </r>
  <r>
    <x v="44"/>
    <x v="44"/>
    <s v="Mw."/>
    <s v="Elize"/>
    <m/>
    <s v="Prins"/>
    <d v="1960-05-08T00:00:00"/>
    <s v="Taurus"/>
    <x v="0"/>
    <s v="DU"/>
    <x v="9"/>
    <s v="Dutch"/>
    <x v="44"/>
    <n v="63.8"/>
    <s v="Blue"/>
    <s v="O+"/>
    <x v="0"/>
    <x v="29"/>
    <n v="39935"/>
    <x v="30"/>
  </r>
  <r>
    <x v="45"/>
    <x v="45"/>
    <s v="dhr."/>
    <s v="Ryan"/>
    <m/>
    <s v="Pham"/>
    <d v="1973-10-03T00:00:00"/>
    <s v="Libra"/>
    <x v="1"/>
    <s v="DU"/>
    <x v="9"/>
    <s v="Dutch"/>
    <x v="45"/>
    <n v="98.6"/>
    <s v="Amber"/>
    <s v="B+"/>
    <x v="1"/>
    <x v="20"/>
    <n v="44865"/>
    <x v="31"/>
  </r>
  <r>
    <x v="46"/>
    <x v="46"/>
    <s v="Mw"/>
    <s v="Elise"/>
    <m/>
    <s v="Rotteveel"/>
    <d v="1968-04-08T00:00:00"/>
    <s v="Aries"/>
    <x v="0"/>
    <s v="DU"/>
    <x v="9"/>
    <s v="Dutch"/>
    <x v="46"/>
    <n v="61.8"/>
    <s v="Gray"/>
    <s v="O−"/>
    <x v="1"/>
    <x v="20"/>
    <n v="90478"/>
    <x v="32"/>
  </r>
  <r>
    <x v="47"/>
    <x v="47"/>
    <s v="Fru."/>
    <s v="Mirjam"/>
    <m/>
    <s v="Soderberg"/>
    <d v="1997-05-17T00:00:00"/>
    <s v="Taurus"/>
    <x v="0"/>
    <s v="SV"/>
    <x v="10"/>
    <s v="Swedish"/>
    <x v="47"/>
    <n v="50"/>
    <s v="Amber"/>
    <s v="O+"/>
    <x v="1"/>
    <x v="2"/>
    <n v="38965"/>
    <x v="0"/>
  </r>
  <r>
    <x v="48"/>
    <x v="48"/>
    <s v="H."/>
    <s v="Berndt"/>
    <m/>
    <s v="Palsson"/>
    <d v="1987-02-24T00:00:00"/>
    <s v="Pisces"/>
    <x v="1"/>
    <s v="SV"/>
    <x v="10"/>
    <s v="Swedish"/>
    <x v="48"/>
    <n v="45.9"/>
    <s v="Blue"/>
    <s v="A−"/>
    <x v="1"/>
    <x v="30"/>
    <n v="35387"/>
    <x v="33"/>
  </r>
  <r>
    <x v="49"/>
    <x v="49"/>
    <s v="Sr."/>
    <s v="Adriano"/>
    <s v="Pontes"/>
    <s v="Sobrinho"/>
    <d v="1993-07-28T00:00:00"/>
    <s v="Leo"/>
    <x v="1"/>
    <s v="PR"/>
    <x v="1"/>
    <s v="Portuguese"/>
    <x v="49"/>
    <n v="92.5"/>
    <s v="Green"/>
    <s v="A+"/>
    <x v="0"/>
    <x v="31"/>
    <n v="20532"/>
    <x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B3:D15" firstHeaderRow="1" firstDataRow="2" firstDataCol="1"/>
  <pivotFields count="20">
    <pivotField numFmtId="165" showAll="0"/>
    <pivotField dataField="1" showAll="0"/>
    <pivotField showAll="0"/>
    <pivotField showAll="0"/>
    <pivotField showAll="0"/>
    <pivotField showAll="0"/>
    <pivotField numFmtId="166" showAll="0"/>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showAll="0"/>
    <pivotField showAll="0" defaultSubtota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showDrill="0" useAutoFormatting="1" rowGrandTotals="0" colGrandTotals="0" itemPrintTitles="1" createdVersion="5" indent="0" compact="0" compactData="0" multipleFieldFilters="0">
  <location ref="A3:G53" firstHeaderRow="1" firstDataRow="1" firstDataCol="7" rowPageCount="1" colPageCount="1"/>
  <pivotFields count="20">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compact="0" outline="0" showAll="0" defaultSubtotal="0"/>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8" outline="0" showAll="0" defaultSubtotal="0"/>
    <pivotField axis="axisRow" compact="0" outline="0" showAll="0" defaultSubtotal="0">
      <items count="35">
        <item x="16"/>
        <item x="11"/>
        <item x="30"/>
        <item x="6"/>
        <item x="8"/>
        <item x="12"/>
        <item x="17"/>
        <item x="32"/>
        <item x="2"/>
        <item x="4"/>
        <item x="7"/>
        <item x="13"/>
        <item x="31"/>
        <item x="28"/>
        <item x="3"/>
        <item x="14"/>
        <item x="10"/>
        <item x="18"/>
        <item x="21"/>
        <item x="23"/>
        <item x="24"/>
        <item x="19"/>
        <item x="25"/>
        <item x="26"/>
        <item x="9"/>
        <item x="33"/>
        <item x="27"/>
        <item x="22"/>
        <item x="29"/>
        <item x="1"/>
        <item x="34"/>
        <item x="20"/>
        <item x="15"/>
        <item x="0"/>
        <item x="5"/>
      </items>
    </pivotField>
  </pivotFields>
  <rowFields count="7">
    <field x="0"/>
    <field x="1"/>
    <field x="12"/>
    <field x="8"/>
    <field x="19"/>
    <field x="10"/>
    <field x="17"/>
  </rowFields>
  <rowItems count="50">
    <i>
      <x/>
      <x v="32"/>
      <x/>
      <x/>
      <x v="33"/>
      <x v="10"/>
      <x v="13"/>
    </i>
    <i>
      <x v="1"/>
      <x v="33"/>
      <x v="18"/>
      <x/>
      <x v="29"/>
      <x v="10"/>
      <x v="6"/>
    </i>
    <i>
      <x v="2"/>
      <x v="45"/>
      <x v="10"/>
      <x v="1"/>
      <x v="8"/>
      <x v="3"/>
      <x v="17"/>
    </i>
    <i>
      <x v="3"/>
      <x v="34"/>
      <x v="7"/>
      <x/>
      <x v="14"/>
      <x v="10"/>
      <x/>
    </i>
    <i>
      <x v="4"/>
      <x v="3"/>
      <x v="5"/>
      <x v="1"/>
      <x v="9"/>
      <x v="10"/>
      <x v="31"/>
    </i>
    <i>
      <x v="5"/>
      <x v="26"/>
      <x v="19"/>
      <x v="1"/>
      <x v="29"/>
      <x v="10"/>
      <x v="16"/>
    </i>
    <i>
      <x v="6"/>
      <x v="31"/>
      <x v="9"/>
      <x/>
      <x v="34"/>
      <x v="10"/>
      <x v="12"/>
    </i>
    <i>
      <x v="7"/>
      <x v="27"/>
      <x v="30"/>
      <x v="1"/>
      <x v="3"/>
      <x v="10"/>
      <x v="9"/>
    </i>
    <i>
      <x v="8"/>
      <x v="30"/>
      <x v="41"/>
      <x/>
      <x v="10"/>
      <x v="9"/>
      <x v="26"/>
    </i>
    <i>
      <x v="9"/>
      <x v="28"/>
      <x v="38"/>
      <x v="1"/>
      <x v="4"/>
      <x v="9"/>
      <x v="12"/>
    </i>
    <i>
      <x v="10"/>
      <x v="41"/>
      <x v="23"/>
      <x v="1"/>
      <x v="24"/>
      <x v="9"/>
      <x v="18"/>
    </i>
    <i>
      <x v="11"/>
      <x v="29"/>
      <x v="49"/>
      <x/>
      <x v="16"/>
      <x v="9"/>
      <x v="1"/>
    </i>
    <i>
      <x v="12"/>
      <x v="36"/>
      <x v="37"/>
      <x/>
      <x v="16"/>
      <x v="9"/>
      <x v="24"/>
    </i>
    <i>
      <x v="13"/>
      <x v="11"/>
      <x v="47"/>
      <x v="1"/>
      <x v="1"/>
      <x v="5"/>
      <x v="8"/>
    </i>
    <i>
      <x v="14"/>
      <x v="40"/>
      <x v="36"/>
      <x/>
      <x v="5"/>
      <x v="5"/>
      <x v="10"/>
    </i>
    <i>
      <x v="15"/>
      <x v="12"/>
      <x v="4"/>
      <x v="1"/>
      <x v="8"/>
      <x v="5"/>
      <x/>
    </i>
    <i>
      <x v="16"/>
      <x v="13"/>
      <x v="42"/>
      <x v="1"/>
      <x v="11"/>
      <x v="5"/>
      <x v="21"/>
    </i>
    <i>
      <x v="17"/>
      <x v="14"/>
      <x v="44"/>
      <x v="1"/>
      <x v="1"/>
      <x v="5"/>
      <x v="11"/>
    </i>
    <i>
      <x v="18"/>
      <x v="2"/>
      <x v="31"/>
      <x/>
      <x v="16"/>
      <x v="1"/>
      <x v="27"/>
    </i>
    <i>
      <x v="19"/>
      <x v="24"/>
      <x v="12"/>
      <x v="1"/>
      <x v="15"/>
      <x v="1"/>
      <x v="3"/>
    </i>
    <i>
      <x v="20"/>
      <x v="25"/>
      <x v="35"/>
      <x v="1"/>
      <x v="32"/>
      <x v="1"/>
      <x v="29"/>
    </i>
    <i>
      <x v="21"/>
      <x v="1"/>
      <x v="25"/>
      <x/>
      <x v="4"/>
      <x v="1"/>
      <x v="15"/>
    </i>
    <i>
      <x v="22"/>
      <x v="4"/>
      <x v="46"/>
      <x/>
      <x/>
      <x v="1"/>
      <x v="4"/>
    </i>
    <i>
      <x v="23"/>
      <x v="5"/>
      <x v="3"/>
      <x/>
      <x v="34"/>
      <x v="1"/>
      <x v="7"/>
    </i>
    <i>
      <x v="24"/>
      <x v="6"/>
      <x v="1"/>
      <x/>
      <x v="6"/>
      <x v="1"/>
      <x v="12"/>
    </i>
    <i>
      <x v="25"/>
      <x v="35"/>
      <x v="34"/>
      <x/>
      <x v="17"/>
      <x v="1"/>
      <x v="13"/>
    </i>
    <i>
      <x v="26"/>
      <x v="9"/>
      <x v="48"/>
      <x v="1"/>
      <x v="9"/>
      <x v="2"/>
      <x v="30"/>
    </i>
    <i>
      <x v="27"/>
      <x v="10"/>
      <x v="14"/>
      <x v="1"/>
      <x v="21"/>
      <x v="2"/>
      <x v="24"/>
    </i>
    <i>
      <x v="28"/>
      <x v="39"/>
      <x v="32"/>
      <x/>
      <x v="31"/>
      <x v="2"/>
      <x v="12"/>
    </i>
    <i>
      <x v="29"/>
      <x v="23"/>
      <x v="22"/>
      <x/>
      <x v="18"/>
      <x v="4"/>
      <x v="19"/>
    </i>
    <i>
      <x v="30"/>
      <x v="22"/>
      <x v="8"/>
      <x/>
      <x v="27"/>
      <x v="4"/>
      <x v="30"/>
    </i>
    <i>
      <x v="31"/>
      <x v="21"/>
      <x v="6"/>
      <x/>
      <x v="9"/>
      <x v="4"/>
      <x v="4"/>
    </i>
    <i>
      <x v="32"/>
      <x v="19"/>
      <x v="45"/>
      <x v="1"/>
      <x v="19"/>
      <x v="4"/>
      <x v="14"/>
    </i>
    <i>
      <x v="33"/>
      <x v="20"/>
      <x v="17"/>
      <x v="1"/>
      <x v="20"/>
      <x v="4"/>
      <x v="29"/>
    </i>
    <i>
      <x v="34"/>
      <x v="16"/>
      <x v="16"/>
      <x v="1"/>
      <x/>
      <x v="4"/>
      <x v="22"/>
    </i>
    <i>
      <x v="35"/>
      <x v="17"/>
      <x v="15"/>
      <x v="1"/>
      <x v="14"/>
      <x v="4"/>
      <x v="29"/>
    </i>
    <i>
      <x v="36"/>
      <x v="15"/>
      <x v="20"/>
      <x v="1"/>
      <x v="24"/>
      <x v="4"/>
      <x v="25"/>
    </i>
    <i>
      <x v="37"/>
      <x v="18"/>
      <x v="13"/>
      <x v="1"/>
      <x v="22"/>
      <x v="4"/>
      <x v="13"/>
    </i>
    <i>
      <x v="38"/>
      <x v="44"/>
      <x v="43"/>
      <x v="1"/>
      <x v="23"/>
      <x/>
      <x v="7"/>
    </i>
    <i>
      <x v="39"/>
      <x v="43"/>
      <x v="28"/>
      <x v="1"/>
      <x v="26"/>
      <x/>
      <x v="4"/>
    </i>
    <i>
      <x v="40"/>
      <x v="49"/>
      <x v="24"/>
      <x/>
      <x v="13"/>
      <x/>
      <x v="2"/>
    </i>
    <i>
      <x v="41"/>
      <x v="46"/>
      <x v="11"/>
      <x/>
      <x v="28"/>
      <x v="7"/>
      <x v="20"/>
    </i>
    <i>
      <x v="42"/>
      <x v="48"/>
      <x v="2"/>
      <x/>
      <x v="2"/>
      <x v="7"/>
      <x v="7"/>
    </i>
    <i>
      <x v="43"/>
      <x v="47"/>
      <x v="21"/>
      <x/>
      <x v="5"/>
      <x v="7"/>
      <x v="2"/>
    </i>
    <i>
      <x v="44"/>
      <x v="38"/>
      <x v="29"/>
      <x/>
      <x v="2"/>
      <x v="6"/>
      <x v="23"/>
    </i>
    <i>
      <x v="45"/>
      <x/>
      <x v="27"/>
      <x v="1"/>
      <x v="12"/>
      <x v="6"/>
      <x v="4"/>
    </i>
    <i>
      <x v="46"/>
      <x v="37"/>
      <x v="33"/>
      <x/>
      <x v="7"/>
      <x v="6"/>
      <x v="4"/>
    </i>
    <i>
      <x v="47"/>
      <x v="7"/>
      <x v="40"/>
      <x/>
      <x v="33"/>
      <x v="8"/>
      <x v="17"/>
    </i>
    <i>
      <x v="48"/>
      <x v="8"/>
      <x v="26"/>
      <x v="1"/>
      <x v="25"/>
      <x v="8"/>
      <x v="5"/>
    </i>
    <i>
      <x v="49"/>
      <x v="42"/>
      <x v="39"/>
      <x v="1"/>
      <x v="30"/>
      <x v="3"/>
      <x v="28"/>
    </i>
  </rowItems>
  <colItems count="1">
    <i/>
  </colItems>
  <pageFields count="1">
    <pageField fld="16" hier="-1"/>
  </pageFields>
  <formats count="236">
    <format dxfId="236">
      <pivotArea type="all" dataOnly="0" outline="0" fieldPosition="0"/>
    </format>
    <format dxfId="235">
      <pivotArea dataOnly="0" labelOnly="1" outline="0" fieldPosition="0">
        <references count="1">
          <reference field="0" count="0"/>
        </references>
      </pivotArea>
    </format>
    <format dxfId="234">
      <pivotArea dataOnly="0" labelOnly="1" outline="0" fieldPosition="0">
        <references count="2">
          <reference field="0" count="1" selected="0">
            <x v="0"/>
          </reference>
          <reference field="1" count="1">
            <x v="32"/>
          </reference>
        </references>
      </pivotArea>
    </format>
    <format dxfId="233">
      <pivotArea dataOnly="0" labelOnly="1" outline="0" fieldPosition="0">
        <references count="2">
          <reference field="0" count="1" selected="0">
            <x v="1"/>
          </reference>
          <reference field="1" count="1">
            <x v="33"/>
          </reference>
        </references>
      </pivotArea>
    </format>
    <format dxfId="232">
      <pivotArea dataOnly="0" labelOnly="1" outline="0" fieldPosition="0">
        <references count="2">
          <reference field="0" count="1" selected="0">
            <x v="2"/>
          </reference>
          <reference field="1" count="1">
            <x v="45"/>
          </reference>
        </references>
      </pivotArea>
    </format>
    <format dxfId="231">
      <pivotArea dataOnly="0" labelOnly="1" outline="0" fieldPosition="0">
        <references count="2">
          <reference field="0" count="1" selected="0">
            <x v="3"/>
          </reference>
          <reference field="1" count="1">
            <x v="34"/>
          </reference>
        </references>
      </pivotArea>
    </format>
    <format dxfId="230">
      <pivotArea dataOnly="0" labelOnly="1" outline="0" fieldPosition="0">
        <references count="2">
          <reference field="0" count="1" selected="0">
            <x v="4"/>
          </reference>
          <reference field="1" count="1">
            <x v="3"/>
          </reference>
        </references>
      </pivotArea>
    </format>
    <format dxfId="229">
      <pivotArea dataOnly="0" labelOnly="1" outline="0" fieldPosition="0">
        <references count="2">
          <reference field="0" count="1" selected="0">
            <x v="5"/>
          </reference>
          <reference field="1" count="1">
            <x v="26"/>
          </reference>
        </references>
      </pivotArea>
    </format>
    <format dxfId="228">
      <pivotArea dataOnly="0" labelOnly="1" outline="0" fieldPosition="0">
        <references count="2">
          <reference field="0" count="1" selected="0">
            <x v="6"/>
          </reference>
          <reference field="1" count="1">
            <x v="31"/>
          </reference>
        </references>
      </pivotArea>
    </format>
    <format dxfId="227">
      <pivotArea dataOnly="0" labelOnly="1" outline="0" fieldPosition="0">
        <references count="2">
          <reference field="0" count="1" selected="0">
            <x v="7"/>
          </reference>
          <reference field="1" count="1">
            <x v="27"/>
          </reference>
        </references>
      </pivotArea>
    </format>
    <format dxfId="226">
      <pivotArea dataOnly="0" labelOnly="1" outline="0" fieldPosition="0">
        <references count="2">
          <reference field="0" count="1" selected="0">
            <x v="8"/>
          </reference>
          <reference field="1" count="1">
            <x v="30"/>
          </reference>
        </references>
      </pivotArea>
    </format>
    <format dxfId="225">
      <pivotArea dataOnly="0" labelOnly="1" outline="0" fieldPosition="0">
        <references count="2">
          <reference field="0" count="1" selected="0">
            <x v="9"/>
          </reference>
          <reference field="1" count="1">
            <x v="28"/>
          </reference>
        </references>
      </pivotArea>
    </format>
    <format dxfId="224">
      <pivotArea dataOnly="0" labelOnly="1" outline="0" fieldPosition="0">
        <references count="2">
          <reference field="0" count="1" selected="0">
            <x v="10"/>
          </reference>
          <reference field="1" count="1">
            <x v="41"/>
          </reference>
        </references>
      </pivotArea>
    </format>
    <format dxfId="223">
      <pivotArea dataOnly="0" labelOnly="1" outline="0" fieldPosition="0">
        <references count="2">
          <reference field="0" count="1" selected="0">
            <x v="11"/>
          </reference>
          <reference field="1" count="1">
            <x v="29"/>
          </reference>
        </references>
      </pivotArea>
    </format>
    <format dxfId="222">
      <pivotArea dataOnly="0" labelOnly="1" outline="0" fieldPosition="0">
        <references count="2">
          <reference field="0" count="1" selected="0">
            <x v="12"/>
          </reference>
          <reference field="1" count="1">
            <x v="36"/>
          </reference>
        </references>
      </pivotArea>
    </format>
    <format dxfId="221">
      <pivotArea dataOnly="0" labelOnly="1" outline="0" fieldPosition="0">
        <references count="2">
          <reference field="0" count="1" selected="0">
            <x v="13"/>
          </reference>
          <reference field="1" count="1">
            <x v="11"/>
          </reference>
        </references>
      </pivotArea>
    </format>
    <format dxfId="220">
      <pivotArea dataOnly="0" labelOnly="1" outline="0" fieldPosition="0">
        <references count="2">
          <reference field="0" count="1" selected="0">
            <x v="14"/>
          </reference>
          <reference field="1" count="1">
            <x v="40"/>
          </reference>
        </references>
      </pivotArea>
    </format>
    <format dxfId="219">
      <pivotArea dataOnly="0" labelOnly="1" outline="0" fieldPosition="0">
        <references count="2">
          <reference field="0" count="1" selected="0">
            <x v="15"/>
          </reference>
          <reference field="1" count="1">
            <x v="12"/>
          </reference>
        </references>
      </pivotArea>
    </format>
    <format dxfId="218">
      <pivotArea dataOnly="0" labelOnly="1" outline="0" fieldPosition="0">
        <references count="2">
          <reference field="0" count="1" selected="0">
            <x v="16"/>
          </reference>
          <reference field="1" count="1">
            <x v="13"/>
          </reference>
        </references>
      </pivotArea>
    </format>
    <format dxfId="217">
      <pivotArea dataOnly="0" labelOnly="1" outline="0" fieldPosition="0">
        <references count="2">
          <reference field="0" count="1" selected="0">
            <x v="17"/>
          </reference>
          <reference field="1" count="1">
            <x v="14"/>
          </reference>
        </references>
      </pivotArea>
    </format>
    <format dxfId="216">
      <pivotArea dataOnly="0" labelOnly="1" outline="0" fieldPosition="0">
        <references count="2">
          <reference field="0" count="1" selected="0">
            <x v="18"/>
          </reference>
          <reference field="1" count="1">
            <x v="2"/>
          </reference>
        </references>
      </pivotArea>
    </format>
    <format dxfId="215">
      <pivotArea dataOnly="0" labelOnly="1" outline="0" fieldPosition="0">
        <references count="2">
          <reference field="0" count="1" selected="0">
            <x v="19"/>
          </reference>
          <reference field="1" count="1">
            <x v="24"/>
          </reference>
        </references>
      </pivotArea>
    </format>
    <format dxfId="214">
      <pivotArea dataOnly="0" labelOnly="1" outline="0" fieldPosition="0">
        <references count="2">
          <reference field="0" count="1" selected="0">
            <x v="20"/>
          </reference>
          <reference field="1" count="1">
            <x v="25"/>
          </reference>
        </references>
      </pivotArea>
    </format>
    <format dxfId="213">
      <pivotArea dataOnly="0" labelOnly="1" outline="0" fieldPosition="0">
        <references count="2">
          <reference field="0" count="1" selected="0">
            <x v="21"/>
          </reference>
          <reference field="1" count="1">
            <x v="1"/>
          </reference>
        </references>
      </pivotArea>
    </format>
    <format dxfId="212">
      <pivotArea dataOnly="0" labelOnly="1" outline="0" fieldPosition="0">
        <references count="2">
          <reference field="0" count="1" selected="0">
            <x v="22"/>
          </reference>
          <reference field="1" count="1">
            <x v="4"/>
          </reference>
        </references>
      </pivotArea>
    </format>
    <format dxfId="211">
      <pivotArea dataOnly="0" labelOnly="1" outline="0" fieldPosition="0">
        <references count="2">
          <reference field="0" count="1" selected="0">
            <x v="23"/>
          </reference>
          <reference field="1" count="1">
            <x v="5"/>
          </reference>
        </references>
      </pivotArea>
    </format>
    <format dxfId="210">
      <pivotArea dataOnly="0" labelOnly="1" outline="0" fieldPosition="0">
        <references count="2">
          <reference field="0" count="1" selected="0">
            <x v="24"/>
          </reference>
          <reference field="1" count="1">
            <x v="6"/>
          </reference>
        </references>
      </pivotArea>
    </format>
    <format dxfId="209">
      <pivotArea dataOnly="0" labelOnly="1" outline="0" fieldPosition="0">
        <references count="2">
          <reference field="0" count="1" selected="0">
            <x v="25"/>
          </reference>
          <reference field="1" count="1">
            <x v="35"/>
          </reference>
        </references>
      </pivotArea>
    </format>
    <format dxfId="208">
      <pivotArea dataOnly="0" labelOnly="1" outline="0" fieldPosition="0">
        <references count="2">
          <reference field="0" count="1" selected="0">
            <x v="26"/>
          </reference>
          <reference field="1" count="1">
            <x v="9"/>
          </reference>
        </references>
      </pivotArea>
    </format>
    <format dxfId="207">
      <pivotArea dataOnly="0" labelOnly="1" outline="0" fieldPosition="0">
        <references count="2">
          <reference field="0" count="1" selected="0">
            <x v="27"/>
          </reference>
          <reference field="1" count="1">
            <x v="10"/>
          </reference>
        </references>
      </pivotArea>
    </format>
    <format dxfId="206">
      <pivotArea dataOnly="0" labelOnly="1" outline="0" fieldPosition="0">
        <references count="2">
          <reference field="0" count="1" selected="0">
            <x v="28"/>
          </reference>
          <reference field="1" count="1">
            <x v="39"/>
          </reference>
        </references>
      </pivotArea>
    </format>
    <format dxfId="205">
      <pivotArea dataOnly="0" labelOnly="1" outline="0" fieldPosition="0">
        <references count="2">
          <reference field="0" count="1" selected="0">
            <x v="29"/>
          </reference>
          <reference field="1" count="1">
            <x v="23"/>
          </reference>
        </references>
      </pivotArea>
    </format>
    <format dxfId="204">
      <pivotArea dataOnly="0" labelOnly="1" outline="0" fieldPosition="0">
        <references count="2">
          <reference field="0" count="1" selected="0">
            <x v="30"/>
          </reference>
          <reference field="1" count="1">
            <x v="22"/>
          </reference>
        </references>
      </pivotArea>
    </format>
    <format dxfId="203">
      <pivotArea dataOnly="0" labelOnly="1" outline="0" fieldPosition="0">
        <references count="2">
          <reference field="0" count="1" selected="0">
            <x v="31"/>
          </reference>
          <reference field="1" count="1">
            <x v="21"/>
          </reference>
        </references>
      </pivotArea>
    </format>
    <format dxfId="202">
      <pivotArea dataOnly="0" labelOnly="1" outline="0" fieldPosition="0">
        <references count="2">
          <reference field="0" count="1" selected="0">
            <x v="32"/>
          </reference>
          <reference field="1" count="1">
            <x v="19"/>
          </reference>
        </references>
      </pivotArea>
    </format>
    <format dxfId="201">
      <pivotArea dataOnly="0" labelOnly="1" outline="0" fieldPosition="0">
        <references count="2">
          <reference field="0" count="1" selected="0">
            <x v="33"/>
          </reference>
          <reference field="1" count="1">
            <x v="20"/>
          </reference>
        </references>
      </pivotArea>
    </format>
    <format dxfId="200">
      <pivotArea dataOnly="0" labelOnly="1" outline="0" fieldPosition="0">
        <references count="2">
          <reference field="0" count="1" selected="0">
            <x v="34"/>
          </reference>
          <reference field="1" count="1">
            <x v="16"/>
          </reference>
        </references>
      </pivotArea>
    </format>
    <format dxfId="199">
      <pivotArea dataOnly="0" labelOnly="1" outline="0" fieldPosition="0">
        <references count="2">
          <reference field="0" count="1" selected="0">
            <x v="35"/>
          </reference>
          <reference field="1" count="1">
            <x v="17"/>
          </reference>
        </references>
      </pivotArea>
    </format>
    <format dxfId="198">
      <pivotArea dataOnly="0" labelOnly="1" outline="0" fieldPosition="0">
        <references count="2">
          <reference field="0" count="1" selected="0">
            <x v="36"/>
          </reference>
          <reference field="1" count="1">
            <x v="15"/>
          </reference>
        </references>
      </pivotArea>
    </format>
    <format dxfId="197">
      <pivotArea dataOnly="0" labelOnly="1" outline="0" fieldPosition="0">
        <references count="2">
          <reference field="0" count="1" selected="0">
            <x v="37"/>
          </reference>
          <reference field="1" count="1">
            <x v="18"/>
          </reference>
        </references>
      </pivotArea>
    </format>
    <format dxfId="196">
      <pivotArea dataOnly="0" labelOnly="1" outline="0" fieldPosition="0">
        <references count="2">
          <reference field="0" count="1" selected="0">
            <x v="38"/>
          </reference>
          <reference field="1" count="1">
            <x v="44"/>
          </reference>
        </references>
      </pivotArea>
    </format>
    <format dxfId="195">
      <pivotArea dataOnly="0" labelOnly="1" outline="0" fieldPosition="0">
        <references count="2">
          <reference field="0" count="1" selected="0">
            <x v="39"/>
          </reference>
          <reference field="1" count="1">
            <x v="43"/>
          </reference>
        </references>
      </pivotArea>
    </format>
    <format dxfId="194">
      <pivotArea dataOnly="0" labelOnly="1" outline="0" fieldPosition="0">
        <references count="2">
          <reference field="0" count="1" selected="0">
            <x v="40"/>
          </reference>
          <reference field="1" count="1">
            <x v="49"/>
          </reference>
        </references>
      </pivotArea>
    </format>
    <format dxfId="193">
      <pivotArea dataOnly="0" labelOnly="1" outline="0" fieldPosition="0">
        <references count="2">
          <reference field="0" count="1" selected="0">
            <x v="41"/>
          </reference>
          <reference field="1" count="1">
            <x v="46"/>
          </reference>
        </references>
      </pivotArea>
    </format>
    <format dxfId="192">
      <pivotArea dataOnly="0" labelOnly="1" outline="0" fieldPosition="0">
        <references count="2">
          <reference field="0" count="1" selected="0">
            <x v="42"/>
          </reference>
          <reference field="1" count="1">
            <x v="48"/>
          </reference>
        </references>
      </pivotArea>
    </format>
    <format dxfId="191">
      <pivotArea dataOnly="0" labelOnly="1" outline="0" fieldPosition="0">
        <references count="2">
          <reference field="0" count="1" selected="0">
            <x v="43"/>
          </reference>
          <reference field="1" count="1">
            <x v="47"/>
          </reference>
        </references>
      </pivotArea>
    </format>
    <format dxfId="190">
      <pivotArea dataOnly="0" labelOnly="1" outline="0" fieldPosition="0">
        <references count="2">
          <reference field="0" count="1" selected="0">
            <x v="44"/>
          </reference>
          <reference field="1" count="1">
            <x v="38"/>
          </reference>
        </references>
      </pivotArea>
    </format>
    <format dxfId="189">
      <pivotArea dataOnly="0" labelOnly="1" outline="0" fieldPosition="0">
        <references count="2">
          <reference field="0" count="1" selected="0">
            <x v="45"/>
          </reference>
          <reference field="1" count="1">
            <x v="0"/>
          </reference>
        </references>
      </pivotArea>
    </format>
    <format dxfId="188">
      <pivotArea dataOnly="0" labelOnly="1" outline="0" fieldPosition="0">
        <references count="2">
          <reference field="0" count="1" selected="0">
            <x v="46"/>
          </reference>
          <reference field="1" count="1">
            <x v="37"/>
          </reference>
        </references>
      </pivotArea>
    </format>
    <format dxfId="187">
      <pivotArea dataOnly="0" labelOnly="1" outline="0" fieldPosition="0">
        <references count="2">
          <reference field="0" count="1" selected="0">
            <x v="47"/>
          </reference>
          <reference field="1" count="1">
            <x v="7"/>
          </reference>
        </references>
      </pivotArea>
    </format>
    <format dxfId="186">
      <pivotArea dataOnly="0" labelOnly="1" outline="0" fieldPosition="0">
        <references count="2">
          <reference field="0" count="1" selected="0">
            <x v="48"/>
          </reference>
          <reference field="1" count="1">
            <x v="8"/>
          </reference>
        </references>
      </pivotArea>
    </format>
    <format dxfId="185">
      <pivotArea dataOnly="0" labelOnly="1" outline="0" fieldPosition="0">
        <references count="2">
          <reference field="0" count="1" selected="0">
            <x v="49"/>
          </reference>
          <reference field="1" count="1">
            <x v="42"/>
          </reference>
        </references>
      </pivotArea>
    </format>
    <format dxfId="184">
      <pivotArea dataOnly="0" labelOnly="1" outline="0" fieldPosition="0">
        <references count="3">
          <reference field="0" count="1" selected="0">
            <x v="0"/>
          </reference>
          <reference field="1" count="1" selected="0">
            <x v="32"/>
          </reference>
          <reference field="12" count="1">
            <x v="0"/>
          </reference>
        </references>
      </pivotArea>
    </format>
    <format dxfId="183">
      <pivotArea dataOnly="0" labelOnly="1" outline="0" fieldPosition="0">
        <references count="3">
          <reference field="0" count="1" selected="0">
            <x v="1"/>
          </reference>
          <reference field="1" count="1" selected="0">
            <x v="33"/>
          </reference>
          <reference field="12" count="1">
            <x v="18"/>
          </reference>
        </references>
      </pivotArea>
    </format>
    <format dxfId="182">
      <pivotArea dataOnly="0" labelOnly="1" outline="0" fieldPosition="0">
        <references count="3">
          <reference field="0" count="1" selected="0">
            <x v="2"/>
          </reference>
          <reference field="1" count="1" selected="0">
            <x v="45"/>
          </reference>
          <reference field="12" count="1">
            <x v="10"/>
          </reference>
        </references>
      </pivotArea>
    </format>
    <format dxfId="181">
      <pivotArea dataOnly="0" labelOnly="1" outline="0" fieldPosition="0">
        <references count="3">
          <reference field="0" count="1" selected="0">
            <x v="3"/>
          </reference>
          <reference field="1" count="1" selected="0">
            <x v="34"/>
          </reference>
          <reference field="12" count="1">
            <x v="7"/>
          </reference>
        </references>
      </pivotArea>
    </format>
    <format dxfId="180">
      <pivotArea dataOnly="0" labelOnly="1" outline="0" fieldPosition="0">
        <references count="3">
          <reference field="0" count="1" selected="0">
            <x v="4"/>
          </reference>
          <reference field="1" count="1" selected="0">
            <x v="3"/>
          </reference>
          <reference field="12" count="1">
            <x v="5"/>
          </reference>
        </references>
      </pivotArea>
    </format>
    <format dxfId="179">
      <pivotArea dataOnly="0" labelOnly="1" outline="0" fieldPosition="0">
        <references count="3">
          <reference field="0" count="1" selected="0">
            <x v="5"/>
          </reference>
          <reference field="1" count="1" selected="0">
            <x v="26"/>
          </reference>
          <reference field="12" count="1">
            <x v="19"/>
          </reference>
        </references>
      </pivotArea>
    </format>
    <format dxfId="178">
      <pivotArea dataOnly="0" labelOnly="1" outline="0" fieldPosition="0">
        <references count="3">
          <reference field="0" count="1" selected="0">
            <x v="6"/>
          </reference>
          <reference field="1" count="1" selected="0">
            <x v="31"/>
          </reference>
          <reference field="12" count="1">
            <x v="9"/>
          </reference>
        </references>
      </pivotArea>
    </format>
    <format dxfId="177">
      <pivotArea dataOnly="0" labelOnly="1" outline="0" fieldPosition="0">
        <references count="3">
          <reference field="0" count="1" selected="0">
            <x v="7"/>
          </reference>
          <reference field="1" count="1" selected="0">
            <x v="27"/>
          </reference>
          <reference field="12" count="1">
            <x v="30"/>
          </reference>
        </references>
      </pivotArea>
    </format>
    <format dxfId="176">
      <pivotArea dataOnly="0" labelOnly="1" outline="0" fieldPosition="0">
        <references count="3">
          <reference field="0" count="1" selected="0">
            <x v="8"/>
          </reference>
          <reference field="1" count="1" selected="0">
            <x v="30"/>
          </reference>
          <reference field="12" count="1">
            <x v="41"/>
          </reference>
        </references>
      </pivotArea>
    </format>
    <format dxfId="175">
      <pivotArea dataOnly="0" labelOnly="1" outline="0" fieldPosition="0">
        <references count="3">
          <reference field="0" count="1" selected="0">
            <x v="9"/>
          </reference>
          <reference field="1" count="1" selected="0">
            <x v="28"/>
          </reference>
          <reference field="12" count="1">
            <x v="38"/>
          </reference>
        </references>
      </pivotArea>
    </format>
    <format dxfId="174">
      <pivotArea dataOnly="0" labelOnly="1" outline="0" fieldPosition="0">
        <references count="3">
          <reference field="0" count="1" selected="0">
            <x v="10"/>
          </reference>
          <reference field="1" count="1" selected="0">
            <x v="41"/>
          </reference>
          <reference field="12" count="1">
            <x v="23"/>
          </reference>
        </references>
      </pivotArea>
    </format>
    <format dxfId="173">
      <pivotArea dataOnly="0" labelOnly="1" outline="0" fieldPosition="0">
        <references count="3">
          <reference field="0" count="1" selected="0">
            <x v="11"/>
          </reference>
          <reference field="1" count="1" selected="0">
            <x v="29"/>
          </reference>
          <reference field="12" count="1">
            <x v="49"/>
          </reference>
        </references>
      </pivotArea>
    </format>
    <format dxfId="172">
      <pivotArea dataOnly="0" labelOnly="1" outline="0" fieldPosition="0">
        <references count="3">
          <reference field="0" count="1" selected="0">
            <x v="12"/>
          </reference>
          <reference field="1" count="1" selected="0">
            <x v="36"/>
          </reference>
          <reference field="12" count="1">
            <x v="37"/>
          </reference>
        </references>
      </pivotArea>
    </format>
    <format dxfId="171">
      <pivotArea dataOnly="0" labelOnly="1" outline="0" fieldPosition="0">
        <references count="3">
          <reference field="0" count="1" selected="0">
            <x v="13"/>
          </reference>
          <reference field="1" count="1" selected="0">
            <x v="11"/>
          </reference>
          <reference field="12" count="1">
            <x v="47"/>
          </reference>
        </references>
      </pivotArea>
    </format>
    <format dxfId="170">
      <pivotArea dataOnly="0" labelOnly="1" outline="0" fieldPosition="0">
        <references count="3">
          <reference field="0" count="1" selected="0">
            <x v="14"/>
          </reference>
          <reference field="1" count="1" selected="0">
            <x v="40"/>
          </reference>
          <reference field="12" count="1">
            <x v="36"/>
          </reference>
        </references>
      </pivotArea>
    </format>
    <format dxfId="169">
      <pivotArea dataOnly="0" labelOnly="1" outline="0" fieldPosition="0">
        <references count="3">
          <reference field="0" count="1" selected="0">
            <x v="15"/>
          </reference>
          <reference field="1" count="1" selected="0">
            <x v="12"/>
          </reference>
          <reference field="12" count="1">
            <x v="4"/>
          </reference>
        </references>
      </pivotArea>
    </format>
    <format dxfId="168">
      <pivotArea dataOnly="0" labelOnly="1" outline="0" fieldPosition="0">
        <references count="3">
          <reference field="0" count="1" selected="0">
            <x v="16"/>
          </reference>
          <reference field="1" count="1" selected="0">
            <x v="13"/>
          </reference>
          <reference field="12" count="1">
            <x v="42"/>
          </reference>
        </references>
      </pivotArea>
    </format>
    <format dxfId="167">
      <pivotArea dataOnly="0" labelOnly="1" outline="0" fieldPosition="0">
        <references count="3">
          <reference field="0" count="1" selected="0">
            <x v="17"/>
          </reference>
          <reference field="1" count="1" selected="0">
            <x v="14"/>
          </reference>
          <reference field="12" count="1">
            <x v="44"/>
          </reference>
        </references>
      </pivotArea>
    </format>
    <format dxfId="166">
      <pivotArea dataOnly="0" labelOnly="1" outline="0" fieldPosition="0">
        <references count="3">
          <reference field="0" count="1" selected="0">
            <x v="18"/>
          </reference>
          <reference field="1" count="1" selected="0">
            <x v="2"/>
          </reference>
          <reference field="12" count="1">
            <x v="31"/>
          </reference>
        </references>
      </pivotArea>
    </format>
    <format dxfId="165">
      <pivotArea dataOnly="0" labelOnly="1" outline="0" fieldPosition="0">
        <references count="3">
          <reference field="0" count="1" selected="0">
            <x v="19"/>
          </reference>
          <reference field="1" count="1" selected="0">
            <x v="24"/>
          </reference>
          <reference field="12" count="1">
            <x v="12"/>
          </reference>
        </references>
      </pivotArea>
    </format>
    <format dxfId="164">
      <pivotArea dataOnly="0" labelOnly="1" outline="0" fieldPosition="0">
        <references count="3">
          <reference field="0" count="1" selected="0">
            <x v="20"/>
          </reference>
          <reference field="1" count="1" selected="0">
            <x v="25"/>
          </reference>
          <reference field="12" count="1">
            <x v="35"/>
          </reference>
        </references>
      </pivotArea>
    </format>
    <format dxfId="163">
      <pivotArea dataOnly="0" labelOnly="1" outline="0" fieldPosition="0">
        <references count="3">
          <reference field="0" count="1" selected="0">
            <x v="21"/>
          </reference>
          <reference field="1" count="1" selected="0">
            <x v="1"/>
          </reference>
          <reference field="12" count="1">
            <x v="25"/>
          </reference>
        </references>
      </pivotArea>
    </format>
    <format dxfId="162">
      <pivotArea dataOnly="0" labelOnly="1" outline="0" fieldPosition="0">
        <references count="3">
          <reference field="0" count="1" selected="0">
            <x v="22"/>
          </reference>
          <reference field="1" count="1" selected="0">
            <x v="4"/>
          </reference>
          <reference field="12" count="1">
            <x v="46"/>
          </reference>
        </references>
      </pivotArea>
    </format>
    <format dxfId="161">
      <pivotArea dataOnly="0" labelOnly="1" outline="0" fieldPosition="0">
        <references count="3">
          <reference field="0" count="1" selected="0">
            <x v="23"/>
          </reference>
          <reference field="1" count="1" selected="0">
            <x v="5"/>
          </reference>
          <reference field="12" count="1">
            <x v="3"/>
          </reference>
        </references>
      </pivotArea>
    </format>
    <format dxfId="160">
      <pivotArea dataOnly="0" labelOnly="1" outline="0" fieldPosition="0">
        <references count="3">
          <reference field="0" count="1" selected="0">
            <x v="24"/>
          </reference>
          <reference field="1" count="1" selected="0">
            <x v="6"/>
          </reference>
          <reference field="12" count="1">
            <x v="1"/>
          </reference>
        </references>
      </pivotArea>
    </format>
    <format dxfId="159">
      <pivotArea dataOnly="0" labelOnly="1" outline="0" fieldPosition="0">
        <references count="3">
          <reference field="0" count="1" selected="0">
            <x v="25"/>
          </reference>
          <reference field="1" count="1" selected="0">
            <x v="35"/>
          </reference>
          <reference field="12" count="1">
            <x v="34"/>
          </reference>
        </references>
      </pivotArea>
    </format>
    <format dxfId="158">
      <pivotArea dataOnly="0" labelOnly="1" outline="0" fieldPosition="0">
        <references count="3">
          <reference field="0" count="1" selected="0">
            <x v="26"/>
          </reference>
          <reference field="1" count="1" selected="0">
            <x v="9"/>
          </reference>
          <reference field="12" count="1">
            <x v="48"/>
          </reference>
        </references>
      </pivotArea>
    </format>
    <format dxfId="157">
      <pivotArea dataOnly="0" labelOnly="1" outline="0" fieldPosition="0">
        <references count="3">
          <reference field="0" count="1" selected="0">
            <x v="27"/>
          </reference>
          <reference field="1" count="1" selected="0">
            <x v="10"/>
          </reference>
          <reference field="12" count="1">
            <x v="14"/>
          </reference>
        </references>
      </pivotArea>
    </format>
    <format dxfId="156">
      <pivotArea dataOnly="0" labelOnly="1" outline="0" fieldPosition="0">
        <references count="3">
          <reference field="0" count="1" selected="0">
            <x v="28"/>
          </reference>
          <reference field="1" count="1" selected="0">
            <x v="39"/>
          </reference>
          <reference field="12" count="1">
            <x v="32"/>
          </reference>
        </references>
      </pivotArea>
    </format>
    <format dxfId="155">
      <pivotArea dataOnly="0" labelOnly="1" outline="0" fieldPosition="0">
        <references count="3">
          <reference field="0" count="1" selected="0">
            <x v="29"/>
          </reference>
          <reference field="1" count="1" selected="0">
            <x v="23"/>
          </reference>
          <reference field="12" count="1">
            <x v="22"/>
          </reference>
        </references>
      </pivotArea>
    </format>
    <format dxfId="154">
      <pivotArea dataOnly="0" labelOnly="1" outline="0" fieldPosition="0">
        <references count="3">
          <reference field="0" count="1" selected="0">
            <x v="30"/>
          </reference>
          <reference field="1" count="1" selected="0">
            <x v="22"/>
          </reference>
          <reference field="12" count="1">
            <x v="8"/>
          </reference>
        </references>
      </pivotArea>
    </format>
    <format dxfId="153">
      <pivotArea dataOnly="0" labelOnly="1" outline="0" fieldPosition="0">
        <references count="3">
          <reference field="0" count="1" selected="0">
            <x v="31"/>
          </reference>
          <reference field="1" count="1" selected="0">
            <x v="21"/>
          </reference>
          <reference field="12" count="1">
            <x v="6"/>
          </reference>
        </references>
      </pivotArea>
    </format>
    <format dxfId="152">
      <pivotArea dataOnly="0" labelOnly="1" outline="0" fieldPosition="0">
        <references count="3">
          <reference field="0" count="1" selected="0">
            <x v="32"/>
          </reference>
          <reference field="1" count="1" selected="0">
            <x v="19"/>
          </reference>
          <reference field="12" count="1">
            <x v="45"/>
          </reference>
        </references>
      </pivotArea>
    </format>
    <format dxfId="151">
      <pivotArea dataOnly="0" labelOnly="1" outline="0" fieldPosition="0">
        <references count="3">
          <reference field="0" count="1" selected="0">
            <x v="33"/>
          </reference>
          <reference field="1" count="1" selected="0">
            <x v="20"/>
          </reference>
          <reference field="12" count="1">
            <x v="17"/>
          </reference>
        </references>
      </pivotArea>
    </format>
    <format dxfId="150">
      <pivotArea dataOnly="0" labelOnly="1" outline="0" fieldPosition="0">
        <references count="3">
          <reference field="0" count="1" selected="0">
            <x v="34"/>
          </reference>
          <reference field="1" count="1" selected="0">
            <x v="16"/>
          </reference>
          <reference field="12" count="1">
            <x v="16"/>
          </reference>
        </references>
      </pivotArea>
    </format>
    <format dxfId="149">
      <pivotArea dataOnly="0" labelOnly="1" outline="0" fieldPosition="0">
        <references count="3">
          <reference field="0" count="1" selected="0">
            <x v="35"/>
          </reference>
          <reference field="1" count="1" selected="0">
            <x v="17"/>
          </reference>
          <reference field="12" count="1">
            <x v="15"/>
          </reference>
        </references>
      </pivotArea>
    </format>
    <format dxfId="148">
      <pivotArea dataOnly="0" labelOnly="1" outline="0" fieldPosition="0">
        <references count="3">
          <reference field="0" count="1" selected="0">
            <x v="36"/>
          </reference>
          <reference field="1" count="1" selected="0">
            <x v="15"/>
          </reference>
          <reference field="12" count="1">
            <x v="20"/>
          </reference>
        </references>
      </pivotArea>
    </format>
    <format dxfId="147">
      <pivotArea dataOnly="0" labelOnly="1" outline="0" fieldPosition="0">
        <references count="3">
          <reference field="0" count="1" selected="0">
            <x v="37"/>
          </reference>
          <reference field="1" count="1" selected="0">
            <x v="18"/>
          </reference>
          <reference field="12" count="1">
            <x v="13"/>
          </reference>
        </references>
      </pivotArea>
    </format>
    <format dxfId="146">
      <pivotArea dataOnly="0" labelOnly="1" outline="0" fieldPosition="0">
        <references count="3">
          <reference field="0" count="1" selected="0">
            <x v="38"/>
          </reference>
          <reference field="1" count="1" selected="0">
            <x v="44"/>
          </reference>
          <reference field="12" count="1">
            <x v="43"/>
          </reference>
        </references>
      </pivotArea>
    </format>
    <format dxfId="145">
      <pivotArea dataOnly="0" labelOnly="1" outline="0" fieldPosition="0">
        <references count="3">
          <reference field="0" count="1" selected="0">
            <x v="39"/>
          </reference>
          <reference field="1" count="1" selected="0">
            <x v="43"/>
          </reference>
          <reference field="12" count="1">
            <x v="28"/>
          </reference>
        </references>
      </pivotArea>
    </format>
    <format dxfId="144">
      <pivotArea dataOnly="0" labelOnly="1" outline="0" fieldPosition="0">
        <references count="3">
          <reference field="0" count="1" selected="0">
            <x v="40"/>
          </reference>
          <reference field="1" count="1" selected="0">
            <x v="49"/>
          </reference>
          <reference field="12" count="1">
            <x v="24"/>
          </reference>
        </references>
      </pivotArea>
    </format>
    <format dxfId="143">
      <pivotArea dataOnly="0" labelOnly="1" outline="0" fieldPosition="0">
        <references count="3">
          <reference field="0" count="1" selected="0">
            <x v="41"/>
          </reference>
          <reference field="1" count="1" selected="0">
            <x v="46"/>
          </reference>
          <reference field="12" count="1">
            <x v="11"/>
          </reference>
        </references>
      </pivotArea>
    </format>
    <format dxfId="142">
      <pivotArea dataOnly="0" labelOnly="1" outline="0" fieldPosition="0">
        <references count="3">
          <reference field="0" count="1" selected="0">
            <x v="42"/>
          </reference>
          <reference field="1" count="1" selected="0">
            <x v="48"/>
          </reference>
          <reference field="12" count="1">
            <x v="2"/>
          </reference>
        </references>
      </pivotArea>
    </format>
    <format dxfId="141">
      <pivotArea dataOnly="0" labelOnly="1" outline="0" fieldPosition="0">
        <references count="3">
          <reference field="0" count="1" selected="0">
            <x v="43"/>
          </reference>
          <reference field="1" count="1" selected="0">
            <x v="47"/>
          </reference>
          <reference field="12" count="1">
            <x v="21"/>
          </reference>
        </references>
      </pivotArea>
    </format>
    <format dxfId="140">
      <pivotArea dataOnly="0" labelOnly="1" outline="0" fieldPosition="0">
        <references count="3">
          <reference field="0" count="1" selected="0">
            <x v="44"/>
          </reference>
          <reference field="1" count="1" selected="0">
            <x v="38"/>
          </reference>
          <reference field="12" count="1">
            <x v="29"/>
          </reference>
        </references>
      </pivotArea>
    </format>
    <format dxfId="139">
      <pivotArea dataOnly="0" labelOnly="1" outline="0" fieldPosition="0">
        <references count="3">
          <reference field="0" count="1" selected="0">
            <x v="45"/>
          </reference>
          <reference field="1" count="1" selected="0">
            <x v="0"/>
          </reference>
          <reference field="12" count="1">
            <x v="27"/>
          </reference>
        </references>
      </pivotArea>
    </format>
    <format dxfId="138">
      <pivotArea dataOnly="0" labelOnly="1" outline="0" fieldPosition="0">
        <references count="3">
          <reference field="0" count="1" selected="0">
            <x v="46"/>
          </reference>
          <reference field="1" count="1" selected="0">
            <x v="37"/>
          </reference>
          <reference field="12" count="1">
            <x v="33"/>
          </reference>
        </references>
      </pivotArea>
    </format>
    <format dxfId="137">
      <pivotArea dataOnly="0" labelOnly="1" outline="0" fieldPosition="0">
        <references count="3">
          <reference field="0" count="1" selected="0">
            <x v="47"/>
          </reference>
          <reference field="1" count="1" selected="0">
            <x v="7"/>
          </reference>
          <reference field="12" count="1">
            <x v="40"/>
          </reference>
        </references>
      </pivotArea>
    </format>
    <format dxfId="136">
      <pivotArea dataOnly="0" labelOnly="1" outline="0" fieldPosition="0">
        <references count="3">
          <reference field="0" count="1" selected="0">
            <x v="48"/>
          </reference>
          <reference field="1" count="1" selected="0">
            <x v="8"/>
          </reference>
          <reference field="12" count="1">
            <x v="26"/>
          </reference>
        </references>
      </pivotArea>
    </format>
    <format dxfId="135">
      <pivotArea dataOnly="0" labelOnly="1" outline="0" fieldPosition="0">
        <references count="3">
          <reference field="0" count="1" selected="0">
            <x v="49"/>
          </reference>
          <reference field="1" count="1" selected="0">
            <x v="42"/>
          </reference>
          <reference field="12" count="1">
            <x v="39"/>
          </reference>
        </references>
      </pivotArea>
    </format>
    <format dxfId="134">
      <pivotArea dataOnly="0" labelOnly="1" outline="0" fieldPosition="0">
        <references count="4">
          <reference field="0" count="1" selected="0">
            <x v="0"/>
          </reference>
          <reference field="1" count="1" selected="0">
            <x v="32"/>
          </reference>
          <reference field="8" count="1">
            <x v="0"/>
          </reference>
          <reference field="12" count="1" selected="0">
            <x v="0"/>
          </reference>
        </references>
      </pivotArea>
    </format>
    <format dxfId="133">
      <pivotArea dataOnly="0" labelOnly="1" outline="0" fieldPosition="0">
        <references count="4">
          <reference field="0" count="1" selected="0">
            <x v="2"/>
          </reference>
          <reference field="1" count="1" selected="0">
            <x v="45"/>
          </reference>
          <reference field="8" count="1">
            <x v="1"/>
          </reference>
          <reference field="12" count="1" selected="0">
            <x v="10"/>
          </reference>
        </references>
      </pivotArea>
    </format>
    <format dxfId="132">
      <pivotArea dataOnly="0" labelOnly="1" outline="0" fieldPosition="0">
        <references count="4">
          <reference field="0" count="1" selected="0">
            <x v="3"/>
          </reference>
          <reference field="1" count="1" selected="0">
            <x v="34"/>
          </reference>
          <reference field="8" count="1">
            <x v="0"/>
          </reference>
          <reference field="12" count="1" selected="0">
            <x v="7"/>
          </reference>
        </references>
      </pivotArea>
    </format>
    <format dxfId="131">
      <pivotArea dataOnly="0" labelOnly="1" outline="0" fieldPosition="0">
        <references count="4">
          <reference field="0" count="1" selected="0">
            <x v="4"/>
          </reference>
          <reference field="1" count="1" selected="0">
            <x v="3"/>
          </reference>
          <reference field="8" count="1">
            <x v="1"/>
          </reference>
          <reference field="12" count="1" selected="0">
            <x v="5"/>
          </reference>
        </references>
      </pivotArea>
    </format>
    <format dxfId="130">
      <pivotArea dataOnly="0" labelOnly="1" outline="0" fieldPosition="0">
        <references count="4">
          <reference field="0" count="1" selected="0">
            <x v="6"/>
          </reference>
          <reference field="1" count="1" selected="0">
            <x v="31"/>
          </reference>
          <reference field="8" count="1">
            <x v="0"/>
          </reference>
          <reference field="12" count="1" selected="0">
            <x v="9"/>
          </reference>
        </references>
      </pivotArea>
    </format>
    <format dxfId="129">
      <pivotArea dataOnly="0" labelOnly="1" outline="0" fieldPosition="0">
        <references count="4">
          <reference field="0" count="1" selected="0">
            <x v="7"/>
          </reference>
          <reference field="1" count="1" selected="0">
            <x v="27"/>
          </reference>
          <reference field="8" count="1">
            <x v="1"/>
          </reference>
          <reference field="12" count="1" selected="0">
            <x v="30"/>
          </reference>
        </references>
      </pivotArea>
    </format>
    <format dxfId="128">
      <pivotArea dataOnly="0" labelOnly="1" outline="0" fieldPosition="0">
        <references count="4">
          <reference field="0" count="1" selected="0">
            <x v="8"/>
          </reference>
          <reference field="1" count="1" selected="0">
            <x v="30"/>
          </reference>
          <reference field="8" count="1">
            <x v="0"/>
          </reference>
          <reference field="12" count="1" selected="0">
            <x v="41"/>
          </reference>
        </references>
      </pivotArea>
    </format>
    <format dxfId="127">
      <pivotArea dataOnly="0" labelOnly="1" outline="0" fieldPosition="0">
        <references count="4">
          <reference field="0" count="1" selected="0">
            <x v="9"/>
          </reference>
          <reference field="1" count="1" selected="0">
            <x v="28"/>
          </reference>
          <reference field="8" count="1">
            <x v="1"/>
          </reference>
          <reference field="12" count="1" selected="0">
            <x v="38"/>
          </reference>
        </references>
      </pivotArea>
    </format>
    <format dxfId="126">
      <pivotArea dataOnly="0" labelOnly="1" outline="0" fieldPosition="0">
        <references count="4">
          <reference field="0" count="1" selected="0">
            <x v="11"/>
          </reference>
          <reference field="1" count="1" selected="0">
            <x v="29"/>
          </reference>
          <reference field="8" count="1">
            <x v="0"/>
          </reference>
          <reference field="12" count="1" selected="0">
            <x v="49"/>
          </reference>
        </references>
      </pivotArea>
    </format>
    <format dxfId="125">
      <pivotArea dataOnly="0" labelOnly="1" outline="0" fieldPosition="0">
        <references count="4">
          <reference field="0" count="1" selected="0">
            <x v="13"/>
          </reference>
          <reference field="1" count="1" selected="0">
            <x v="11"/>
          </reference>
          <reference field="8" count="1">
            <x v="1"/>
          </reference>
          <reference field="12" count="1" selected="0">
            <x v="47"/>
          </reference>
        </references>
      </pivotArea>
    </format>
    <format dxfId="124">
      <pivotArea dataOnly="0" labelOnly="1" outline="0" fieldPosition="0">
        <references count="4">
          <reference field="0" count="1" selected="0">
            <x v="14"/>
          </reference>
          <reference field="1" count="1" selected="0">
            <x v="40"/>
          </reference>
          <reference field="8" count="1">
            <x v="0"/>
          </reference>
          <reference field="12" count="1" selected="0">
            <x v="36"/>
          </reference>
        </references>
      </pivotArea>
    </format>
    <format dxfId="123">
      <pivotArea dataOnly="0" labelOnly="1" outline="0" fieldPosition="0">
        <references count="4">
          <reference field="0" count="1" selected="0">
            <x v="15"/>
          </reference>
          <reference field="1" count="1" selected="0">
            <x v="12"/>
          </reference>
          <reference field="8" count="1">
            <x v="1"/>
          </reference>
          <reference field="12" count="1" selected="0">
            <x v="4"/>
          </reference>
        </references>
      </pivotArea>
    </format>
    <format dxfId="122">
      <pivotArea dataOnly="0" labelOnly="1" outline="0" fieldPosition="0">
        <references count="4">
          <reference field="0" count="1" selected="0">
            <x v="18"/>
          </reference>
          <reference field="1" count="1" selected="0">
            <x v="2"/>
          </reference>
          <reference field="8" count="1">
            <x v="0"/>
          </reference>
          <reference field="12" count="1" selected="0">
            <x v="31"/>
          </reference>
        </references>
      </pivotArea>
    </format>
    <format dxfId="121">
      <pivotArea dataOnly="0" labelOnly="1" outline="0" fieldPosition="0">
        <references count="4">
          <reference field="0" count="1" selected="0">
            <x v="19"/>
          </reference>
          <reference field="1" count="1" selected="0">
            <x v="24"/>
          </reference>
          <reference field="8" count="1">
            <x v="1"/>
          </reference>
          <reference field="12" count="1" selected="0">
            <x v="12"/>
          </reference>
        </references>
      </pivotArea>
    </format>
    <format dxfId="120">
      <pivotArea dataOnly="0" labelOnly="1" outline="0" fieldPosition="0">
        <references count="4">
          <reference field="0" count="1" selected="0">
            <x v="21"/>
          </reference>
          <reference field="1" count="1" selected="0">
            <x v="1"/>
          </reference>
          <reference field="8" count="1">
            <x v="0"/>
          </reference>
          <reference field="12" count="1" selected="0">
            <x v="25"/>
          </reference>
        </references>
      </pivotArea>
    </format>
    <format dxfId="119">
      <pivotArea dataOnly="0" labelOnly="1" outline="0" fieldPosition="0">
        <references count="4">
          <reference field="0" count="1" selected="0">
            <x v="26"/>
          </reference>
          <reference field="1" count="1" selected="0">
            <x v="9"/>
          </reference>
          <reference field="8" count="1">
            <x v="1"/>
          </reference>
          <reference field="12" count="1" selected="0">
            <x v="48"/>
          </reference>
        </references>
      </pivotArea>
    </format>
    <format dxfId="118">
      <pivotArea dataOnly="0" labelOnly="1" outline="0" fieldPosition="0">
        <references count="4">
          <reference field="0" count="1" selected="0">
            <x v="28"/>
          </reference>
          <reference field="1" count="1" selected="0">
            <x v="39"/>
          </reference>
          <reference field="8" count="1">
            <x v="0"/>
          </reference>
          <reference field="12" count="1" selected="0">
            <x v="32"/>
          </reference>
        </references>
      </pivotArea>
    </format>
    <format dxfId="117">
      <pivotArea dataOnly="0" labelOnly="1" outline="0" fieldPosition="0">
        <references count="4">
          <reference field="0" count="1" selected="0">
            <x v="32"/>
          </reference>
          <reference field="1" count="1" selected="0">
            <x v="19"/>
          </reference>
          <reference field="8" count="1">
            <x v="1"/>
          </reference>
          <reference field="12" count="1" selected="0">
            <x v="45"/>
          </reference>
        </references>
      </pivotArea>
    </format>
    <format dxfId="116">
      <pivotArea dataOnly="0" labelOnly="1" outline="0" fieldPosition="0">
        <references count="4">
          <reference field="0" count="1" selected="0">
            <x v="40"/>
          </reference>
          <reference field="1" count="1" selected="0">
            <x v="49"/>
          </reference>
          <reference field="8" count="1">
            <x v="0"/>
          </reference>
          <reference field="12" count="1" selected="0">
            <x v="24"/>
          </reference>
        </references>
      </pivotArea>
    </format>
    <format dxfId="115">
      <pivotArea dataOnly="0" labelOnly="1" outline="0" fieldPosition="0">
        <references count="4">
          <reference field="0" count="1" selected="0">
            <x v="45"/>
          </reference>
          <reference field="1" count="1" selected="0">
            <x v="0"/>
          </reference>
          <reference field="8" count="1">
            <x v="1"/>
          </reference>
          <reference field="12" count="1" selected="0">
            <x v="27"/>
          </reference>
        </references>
      </pivotArea>
    </format>
    <format dxfId="114">
      <pivotArea dataOnly="0" labelOnly="1" outline="0" fieldPosition="0">
        <references count="4">
          <reference field="0" count="1" selected="0">
            <x v="46"/>
          </reference>
          <reference field="1" count="1" selected="0">
            <x v="37"/>
          </reference>
          <reference field="8" count="1">
            <x v="0"/>
          </reference>
          <reference field="12" count="1" selected="0">
            <x v="33"/>
          </reference>
        </references>
      </pivotArea>
    </format>
    <format dxfId="113">
      <pivotArea dataOnly="0" labelOnly="1" outline="0" fieldPosition="0">
        <references count="4">
          <reference field="0" count="1" selected="0">
            <x v="48"/>
          </reference>
          <reference field="1" count="1" selected="0">
            <x v="8"/>
          </reference>
          <reference field="8" count="1">
            <x v="1"/>
          </reference>
          <reference field="12" count="1" selected="0">
            <x v="26"/>
          </reference>
        </references>
      </pivotArea>
    </format>
    <format dxfId="112">
      <pivotArea dataOnly="0" labelOnly="1" outline="0" fieldPosition="0">
        <references count="5">
          <reference field="0" count="1" selected="0">
            <x v="0"/>
          </reference>
          <reference field="1" count="1" selected="0">
            <x v="32"/>
          </reference>
          <reference field="8" count="1" selected="0">
            <x v="0"/>
          </reference>
          <reference field="12" count="1" selected="0">
            <x v="0"/>
          </reference>
          <reference field="19" count="1">
            <x v="33"/>
          </reference>
        </references>
      </pivotArea>
    </format>
    <format dxfId="111">
      <pivotArea dataOnly="0" labelOnly="1" outline="0" fieldPosition="0">
        <references count="5">
          <reference field="0" count="1" selected="0">
            <x v="1"/>
          </reference>
          <reference field="1" count="1" selected="0">
            <x v="33"/>
          </reference>
          <reference field="8" count="1" selected="0">
            <x v="0"/>
          </reference>
          <reference field="12" count="1" selected="0">
            <x v="18"/>
          </reference>
          <reference field="19" count="1">
            <x v="29"/>
          </reference>
        </references>
      </pivotArea>
    </format>
    <format dxfId="110">
      <pivotArea dataOnly="0" labelOnly="1" outline="0" fieldPosition="0">
        <references count="5">
          <reference field="0" count="1" selected="0">
            <x v="2"/>
          </reference>
          <reference field="1" count="1" selected="0">
            <x v="45"/>
          </reference>
          <reference field="8" count="1" selected="0">
            <x v="1"/>
          </reference>
          <reference field="12" count="1" selected="0">
            <x v="10"/>
          </reference>
          <reference field="19" count="1">
            <x v="8"/>
          </reference>
        </references>
      </pivotArea>
    </format>
    <format dxfId="109">
      <pivotArea dataOnly="0" labelOnly="1" outline="0" fieldPosition="0">
        <references count="5">
          <reference field="0" count="1" selected="0">
            <x v="3"/>
          </reference>
          <reference field="1" count="1" selected="0">
            <x v="34"/>
          </reference>
          <reference field="8" count="1" selected="0">
            <x v="0"/>
          </reference>
          <reference field="12" count="1" selected="0">
            <x v="7"/>
          </reference>
          <reference field="19" count="1">
            <x v="14"/>
          </reference>
        </references>
      </pivotArea>
    </format>
    <format dxfId="108">
      <pivotArea dataOnly="0" labelOnly="1" outline="0" fieldPosition="0">
        <references count="5">
          <reference field="0" count="1" selected="0">
            <x v="4"/>
          </reference>
          <reference field="1" count="1" selected="0">
            <x v="3"/>
          </reference>
          <reference field="8" count="1" selected="0">
            <x v="1"/>
          </reference>
          <reference field="12" count="1" selected="0">
            <x v="5"/>
          </reference>
          <reference field="19" count="1">
            <x v="9"/>
          </reference>
        </references>
      </pivotArea>
    </format>
    <format dxfId="107">
      <pivotArea dataOnly="0" labelOnly="1" outline="0" fieldPosition="0">
        <references count="5">
          <reference field="0" count="1" selected="0">
            <x v="5"/>
          </reference>
          <reference field="1" count="1" selected="0">
            <x v="26"/>
          </reference>
          <reference field="8" count="1" selected="0">
            <x v="1"/>
          </reference>
          <reference field="12" count="1" selected="0">
            <x v="19"/>
          </reference>
          <reference field="19" count="1">
            <x v="29"/>
          </reference>
        </references>
      </pivotArea>
    </format>
    <format dxfId="106">
      <pivotArea dataOnly="0" labelOnly="1" outline="0" fieldPosition="0">
        <references count="5">
          <reference field="0" count="1" selected="0">
            <x v="6"/>
          </reference>
          <reference field="1" count="1" selected="0">
            <x v="31"/>
          </reference>
          <reference field="8" count="1" selected="0">
            <x v="0"/>
          </reference>
          <reference field="12" count="1" selected="0">
            <x v="9"/>
          </reference>
          <reference field="19" count="1">
            <x v="34"/>
          </reference>
        </references>
      </pivotArea>
    </format>
    <format dxfId="105">
      <pivotArea dataOnly="0" labelOnly="1" outline="0" fieldPosition="0">
        <references count="5">
          <reference field="0" count="1" selected="0">
            <x v="7"/>
          </reference>
          <reference field="1" count="1" selected="0">
            <x v="27"/>
          </reference>
          <reference field="8" count="1" selected="0">
            <x v="1"/>
          </reference>
          <reference field="12" count="1" selected="0">
            <x v="30"/>
          </reference>
          <reference field="19" count="1">
            <x v="3"/>
          </reference>
        </references>
      </pivotArea>
    </format>
    <format dxfId="104">
      <pivotArea dataOnly="0" labelOnly="1" outline="0" fieldPosition="0">
        <references count="5">
          <reference field="0" count="1" selected="0">
            <x v="8"/>
          </reference>
          <reference field="1" count="1" selected="0">
            <x v="30"/>
          </reference>
          <reference field="8" count="1" selected="0">
            <x v="0"/>
          </reference>
          <reference field="12" count="1" selected="0">
            <x v="41"/>
          </reference>
          <reference field="19" count="1">
            <x v="10"/>
          </reference>
        </references>
      </pivotArea>
    </format>
    <format dxfId="103">
      <pivotArea dataOnly="0" labelOnly="1" outline="0" fieldPosition="0">
        <references count="5">
          <reference field="0" count="1" selected="0">
            <x v="9"/>
          </reference>
          <reference field="1" count="1" selected="0">
            <x v="28"/>
          </reference>
          <reference field="8" count="1" selected="0">
            <x v="1"/>
          </reference>
          <reference field="12" count="1" selected="0">
            <x v="38"/>
          </reference>
          <reference field="19" count="1">
            <x v="4"/>
          </reference>
        </references>
      </pivotArea>
    </format>
    <format dxfId="102">
      <pivotArea dataOnly="0" labelOnly="1" outline="0" fieldPosition="0">
        <references count="5">
          <reference field="0" count="1" selected="0">
            <x v="10"/>
          </reference>
          <reference field="1" count="1" selected="0">
            <x v="41"/>
          </reference>
          <reference field="8" count="1" selected="0">
            <x v="1"/>
          </reference>
          <reference field="12" count="1" selected="0">
            <x v="23"/>
          </reference>
          <reference field="19" count="1">
            <x v="24"/>
          </reference>
        </references>
      </pivotArea>
    </format>
    <format dxfId="101">
      <pivotArea dataOnly="0" labelOnly="1" outline="0" fieldPosition="0">
        <references count="5">
          <reference field="0" count="1" selected="0">
            <x v="11"/>
          </reference>
          <reference field="1" count="1" selected="0">
            <x v="29"/>
          </reference>
          <reference field="8" count="1" selected="0">
            <x v="0"/>
          </reference>
          <reference field="12" count="1" selected="0">
            <x v="49"/>
          </reference>
          <reference field="19" count="1">
            <x v="16"/>
          </reference>
        </references>
      </pivotArea>
    </format>
    <format dxfId="100">
      <pivotArea dataOnly="0" labelOnly="1" outline="0" fieldPosition="0">
        <references count="5">
          <reference field="0" count="1" selected="0">
            <x v="13"/>
          </reference>
          <reference field="1" count="1" selected="0">
            <x v="11"/>
          </reference>
          <reference field="8" count="1" selected="0">
            <x v="1"/>
          </reference>
          <reference field="12" count="1" selected="0">
            <x v="47"/>
          </reference>
          <reference field="19" count="1">
            <x v="1"/>
          </reference>
        </references>
      </pivotArea>
    </format>
    <format dxfId="99">
      <pivotArea dataOnly="0" labelOnly="1" outline="0" fieldPosition="0">
        <references count="5">
          <reference field="0" count="1" selected="0">
            <x v="14"/>
          </reference>
          <reference field="1" count="1" selected="0">
            <x v="40"/>
          </reference>
          <reference field="8" count="1" selected="0">
            <x v="0"/>
          </reference>
          <reference field="12" count="1" selected="0">
            <x v="36"/>
          </reference>
          <reference field="19" count="1">
            <x v="5"/>
          </reference>
        </references>
      </pivotArea>
    </format>
    <format dxfId="98">
      <pivotArea dataOnly="0" labelOnly="1" outline="0" fieldPosition="0">
        <references count="5">
          <reference field="0" count="1" selected="0">
            <x v="15"/>
          </reference>
          <reference field="1" count="1" selected="0">
            <x v="12"/>
          </reference>
          <reference field="8" count="1" selected="0">
            <x v="1"/>
          </reference>
          <reference field="12" count="1" selected="0">
            <x v="4"/>
          </reference>
          <reference field="19" count="1">
            <x v="8"/>
          </reference>
        </references>
      </pivotArea>
    </format>
    <format dxfId="97">
      <pivotArea dataOnly="0" labelOnly="1" outline="0" fieldPosition="0">
        <references count="5">
          <reference field="0" count="1" selected="0">
            <x v="16"/>
          </reference>
          <reference field="1" count="1" selected="0">
            <x v="13"/>
          </reference>
          <reference field="8" count="1" selected="0">
            <x v="1"/>
          </reference>
          <reference field="12" count="1" selected="0">
            <x v="42"/>
          </reference>
          <reference field="19" count="1">
            <x v="11"/>
          </reference>
        </references>
      </pivotArea>
    </format>
    <format dxfId="96">
      <pivotArea dataOnly="0" labelOnly="1" outline="0" fieldPosition="0">
        <references count="5">
          <reference field="0" count="1" selected="0">
            <x v="17"/>
          </reference>
          <reference field="1" count="1" selected="0">
            <x v="14"/>
          </reference>
          <reference field="8" count="1" selected="0">
            <x v="1"/>
          </reference>
          <reference field="12" count="1" selected="0">
            <x v="44"/>
          </reference>
          <reference field="19" count="1">
            <x v="1"/>
          </reference>
        </references>
      </pivotArea>
    </format>
    <format dxfId="95">
      <pivotArea dataOnly="0" labelOnly="1" outline="0" fieldPosition="0">
        <references count="5">
          <reference field="0" count="1" selected="0">
            <x v="18"/>
          </reference>
          <reference field="1" count="1" selected="0">
            <x v="2"/>
          </reference>
          <reference field="8" count="1" selected="0">
            <x v="0"/>
          </reference>
          <reference field="12" count="1" selected="0">
            <x v="31"/>
          </reference>
          <reference field="19" count="1">
            <x v="16"/>
          </reference>
        </references>
      </pivotArea>
    </format>
    <format dxfId="94">
      <pivotArea dataOnly="0" labelOnly="1" outline="0" fieldPosition="0">
        <references count="5">
          <reference field="0" count="1" selected="0">
            <x v="19"/>
          </reference>
          <reference field="1" count="1" selected="0">
            <x v="24"/>
          </reference>
          <reference field="8" count="1" selected="0">
            <x v="1"/>
          </reference>
          <reference field="12" count="1" selected="0">
            <x v="12"/>
          </reference>
          <reference field="19" count="1">
            <x v="15"/>
          </reference>
        </references>
      </pivotArea>
    </format>
    <format dxfId="93">
      <pivotArea dataOnly="0" labelOnly="1" outline="0" fieldPosition="0">
        <references count="5">
          <reference field="0" count="1" selected="0">
            <x v="20"/>
          </reference>
          <reference field="1" count="1" selected="0">
            <x v="25"/>
          </reference>
          <reference field="8" count="1" selected="0">
            <x v="1"/>
          </reference>
          <reference field="12" count="1" selected="0">
            <x v="35"/>
          </reference>
          <reference field="19" count="1">
            <x v="32"/>
          </reference>
        </references>
      </pivotArea>
    </format>
    <format dxfId="92">
      <pivotArea dataOnly="0" labelOnly="1" outline="0" fieldPosition="0">
        <references count="5">
          <reference field="0" count="1" selected="0">
            <x v="21"/>
          </reference>
          <reference field="1" count="1" selected="0">
            <x v="1"/>
          </reference>
          <reference field="8" count="1" selected="0">
            <x v="0"/>
          </reference>
          <reference field="12" count="1" selected="0">
            <x v="25"/>
          </reference>
          <reference field="19" count="1">
            <x v="4"/>
          </reference>
        </references>
      </pivotArea>
    </format>
    <format dxfId="91">
      <pivotArea dataOnly="0" labelOnly="1" outline="0" fieldPosition="0">
        <references count="5">
          <reference field="0" count="1" selected="0">
            <x v="22"/>
          </reference>
          <reference field="1" count="1" selected="0">
            <x v="4"/>
          </reference>
          <reference field="8" count="1" selected="0">
            <x v="0"/>
          </reference>
          <reference field="12" count="1" selected="0">
            <x v="46"/>
          </reference>
          <reference field="19" count="1">
            <x v="0"/>
          </reference>
        </references>
      </pivotArea>
    </format>
    <format dxfId="90">
      <pivotArea dataOnly="0" labelOnly="1" outline="0" fieldPosition="0">
        <references count="5">
          <reference field="0" count="1" selected="0">
            <x v="23"/>
          </reference>
          <reference field="1" count="1" selected="0">
            <x v="5"/>
          </reference>
          <reference field="8" count="1" selected="0">
            <x v="0"/>
          </reference>
          <reference field="12" count="1" selected="0">
            <x v="3"/>
          </reference>
          <reference field="19" count="1">
            <x v="34"/>
          </reference>
        </references>
      </pivotArea>
    </format>
    <format dxfId="89">
      <pivotArea dataOnly="0" labelOnly="1" outline="0" fieldPosition="0">
        <references count="5">
          <reference field="0" count="1" selected="0">
            <x v="24"/>
          </reference>
          <reference field="1" count="1" selected="0">
            <x v="6"/>
          </reference>
          <reference field="8" count="1" selected="0">
            <x v="0"/>
          </reference>
          <reference field="12" count="1" selected="0">
            <x v="1"/>
          </reference>
          <reference field="19" count="1">
            <x v="6"/>
          </reference>
        </references>
      </pivotArea>
    </format>
    <format dxfId="88">
      <pivotArea dataOnly="0" labelOnly="1" outline="0" fieldPosition="0">
        <references count="5">
          <reference field="0" count="1" selected="0">
            <x v="25"/>
          </reference>
          <reference field="1" count="1" selected="0">
            <x v="35"/>
          </reference>
          <reference field="8" count="1" selected="0">
            <x v="0"/>
          </reference>
          <reference field="12" count="1" selected="0">
            <x v="34"/>
          </reference>
          <reference field="19" count="1">
            <x v="17"/>
          </reference>
        </references>
      </pivotArea>
    </format>
    <format dxfId="87">
      <pivotArea dataOnly="0" labelOnly="1" outline="0" fieldPosition="0">
        <references count="5">
          <reference field="0" count="1" selected="0">
            <x v="26"/>
          </reference>
          <reference field="1" count="1" selected="0">
            <x v="9"/>
          </reference>
          <reference field="8" count="1" selected="0">
            <x v="1"/>
          </reference>
          <reference field="12" count="1" selected="0">
            <x v="48"/>
          </reference>
          <reference field="19" count="1">
            <x v="9"/>
          </reference>
        </references>
      </pivotArea>
    </format>
    <format dxfId="86">
      <pivotArea dataOnly="0" labelOnly="1" outline="0" fieldPosition="0">
        <references count="5">
          <reference field="0" count="1" selected="0">
            <x v="27"/>
          </reference>
          <reference field="1" count="1" selected="0">
            <x v="10"/>
          </reference>
          <reference field="8" count="1" selected="0">
            <x v="1"/>
          </reference>
          <reference field="12" count="1" selected="0">
            <x v="14"/>
          </reference>
          <reference field="19" count="1">
            <x v="21"/>
          </reference>
        </references>
      </pivotArea>
    </format>
    <format dxfId="85">
      <pivotArea dataOnly="0" labelOnly="1" outline="0" fieldPosition="0">
        <references count="5">
          <reference field="0" count="1" selected="0">
            <x v="28"/>
          </reference>
          <reference field="1" count="1" selected="0">
            <x v="39"/>
          </reference>
          <reference field="8" count="1" selected="0">
            <x v="0"/>
          </reference>
          <reference field="12" count="1" selected="0">
            <x v="32"/>
          </reference>
          <reference field="19" count="1">
            <x v="31"/>
          </reference>
        </references>
      </pivotArea>
    </format>
    <format dxfId="84">
      <pivotArea dataOnly="0" labelOnly="1" outline="0" fieldPosition="0">
        <references count="5">
          <reference field="0" count="1" selected="0">
            <x v="29"/>
          </reference>
          <reference field="1" count="1" selected="0">
            <x v="23"/>
          </reference>
          <reference field="8" count="1" selected="0">
            <x v="0"/>
          </reference>
          <reference field="12" count="1" selected="0">
            <x v="22"/>
          </reference>
          <reference field="19" count="1">
            <x v="18"/>
          </reference>
        </references>
      </pivotArea>
    </format>
    <format dxfId="83">
      <pivotArea dataOnly="0" labelOnly="1" outline="0" fieldPosition="0">
        <references count="5">
          <reference field="0" count="1" selected="0">
            <x v="30"/>
          </reference>
          <reference field="1" count="1" selected="0">
            <x v="22"/>
          </reference>
          <reference field="8" count="1" selected="0">
            <x v="0"/>
          </reference>
          <reference field="12" count="1" selected="0">
            <x v="8"/>
          </reference>
          <reference field="19" count="1">
            <x v="27"/>
          </reference>
        </references>
      </pivotArea>
    </format>
    <format dxfId="82">
      <pivotArea dataOnly="0" labelOnly="1" outline="0" fieldPosition="0">
        <references count="5">
          <reference field="0" count="1" selected="0">
            <x v="31"/>
          </reference>
          <reference field="1" count="1" selected="0">
            <x v="21"/>
          </reference>
          <reference field="8" count="1" selected="0">
            <x v="0"/>
          </reference>
          <reference field="12" count="1" selected="0">
            <x v="6"/>
          </reference>
          <reference field="19" count="1">
            <x v="9"/>
          </reference>
        </references>
      </pivotArea>
    </format>
    <format dxfId="81">
      <pivotArea dataOnly="0" labelOnly="1" outline="0" fieldPosition="0">
        <references count="5">
          <reference field="0" count="1" selected="0">
            <x v="32"/>
          </reference>
          <reference field="1" count="1" selected="0">
            <x v="19"/>
          </reference>
          <reference field="8" count="1" selected="0">
            <x v="1"/>
          </reference>
          <reference field="12" count="1" selected="0">
            <x v="45"/>
          </reference>
          <reference field="19" count="1">
            <x v="19"/>
          </reference>
        </references>
      </pivotArea>
    </format>
    <format dxfId="80">
      <pivotArea dataOnly="0" labelOnly="1" outline="0" fieldPosition="0">
        <references count="5">
          <reference field="0" count="1" selected="0">
            <x v="33"/>
          </reference>
          <reference field="1" count="1" selected="0">
            <x v="20"/>
          </reference>
          <reference field="8" count="1" selected="0">
            <x v="1"/>
          </reference>
          <reference field="12" count="1" selected="0">
            <x v="17"/>
          </reference>
          <reference field="19" count="1">
            <x v="20"/>
          </reference>
        </references>
      </pivotArea>
    </format>
    <format dxfId="79">
      <pivotArea dataOnly="0" labelOnly="1" outline="0" fieldPosition="0">
        <references count="5">
          <reference field="0" count="1" selected="0">
            <x v="34"/>
          </reference>
          <reference field="1" count="1" selected="0">
            <x v="16"/>
          </reference>
          <reference field="8" count="1" selected="0">
            <x v="1"/>
          </reference>
          <reference field="12" count="1" selected="0">
            <x v="16"/>
          </reference>
          <reference field="19" count="1">
            <x v="0"/>
          </reference>
        </references>
      </pivotArea>
    </format>
    <format dxfId="78">
      <pivotArea dataOnly="0" labelOnly="1" outline="0" fieldPosition="0">
        <references count="5">
          <reference field="0" count="1" selected="0">
            <x v="35"/>
          </reference>
          <reference field="1" count="1" selected="0">
            <x v="17"/>
          </reference>
          <reference field="8" count="1" selected="0">
            <x v="1"/>
          </reference>
          <reference field="12" count="1" selected="0">
            <x v="15"/>
          </reference>
          <reference field="19" count="1">
            <x v="14"/>
          </reference>
        </references>
      </pivotArea>
    </format>
    <format dxfId="77">
      <pivotArea dataOnly="0" labelOnly="1" outline="0" fieldPosition="0">
        <references count="5">
          <reference field="0" count="1" selected="0">
            <x v="36"/>
          </reference>
          <reference field="1" count="1" selected="0">
            <x v="15"/>
          </reference>
          <reference field="8" count="1" selected="0">
            <x v="1"/>
          </reference>
          <reference field="12" count="1" selected="0">
            <x v="20"/>
          </reference>
          <reference field="19" count="1">
            <x v="24"/>
          </reference>
        </references>
      </pivotArea>
    </format>
    <format dxfId="76">
      <pivotArea dataOnly="0" labelOnly="1" outline="0" fieldPosition="0">
        <references count="5">
          <reference field="0" count="1" selected="0">
            <x v="37"/>
          </reference>
          <reference field="1" count="1" selected="0">
            <x v="18"/>
          </reference>
          <reference field="8" count="1" selected="0">
            <x v="1"/>
          </reference>
          <reference field="12" count="1" selected="0">
            <x v="13"/>
          </reference>
          <reference field="19" count="1">
            <x v="22"/>
          </reference>
        </references>
      </pivotArea>
    </format>
    <format dxfId="75">
      <pivotArea dataOnly="0" labelOnly="1" outline="0" fieldPosition="0">
        <references count="5">
          <reference field="0" count="1" selected="0">
            <x v="38"/>
          </reference>
          <reference field="1" count="1" selected="0">
            <x v="44"/>
          </reference>
          <reference field="8" count="1" selected="0">
            <x v="1"/>
          </reference>
          <reference field="12" count="1" selected="0">
            <x v="43"/>
          </reference>
          <reference field="19" count="1">
            <x v="23"/>
          </reference>
        </references>
      </pivotArea>
    </format>
    <format dxfId="74">
      <pivotArea dataOnly="0" labelOnly="1" outline="0" fieldPosition="0">
        <references count="5">
          <reference field="0" count="1" selected="0">
            <x v="39"/>
          </reference>
          <reference field="1" count="1" selected="0">
            <x v="43"/>
          </reference>
          <reference field="8" count="1" selected="0">
            <x v="1"/>
          </reference>
          <reference field="12" count="1" selected="0">
            <x v="28"/>
          </reference>
          <reference field="19" count="1">
            <x v="26"/>
          </reference>
        </references>
      </pivotArea>
    </format>
    <format dxfId="73">
      <pivotArea dataOnly="0" labelOnly="1" outline="0" fieldPosition="0">
        <references count="5">
          <reference field="0" count="1" selected="0">
            <x v="40"/>
          </reference>
          <reference field="1" count="1" selected="0">
            <x v="49"/>
          </reference>
          <reference field="8" count="1" selected="0">
            <x v="0"/>
          </reference>
          <reference field="12" count="1" selected="0">
            <x v="24"/>
          </reference>
          <reference field="19" count="1">
            <x v="13"/>
          </reference>
        </references>
      </pivotArea>
    </format>
    <format dxfId="72">
      <pivotArea dataOnly="0" labelOnly="1" outline="0" fieldPosition="0">
        <references count="5">
          <reference field="0" count="1" selected="0">
            <x v="41"/>
          </reference>
          <reference field="1" count="1" selected="0">
            <x v="46"/>
          </reference>
          <reference field="8" count="1" selected="0">
            <x v="0"/>
          </reference>
          <reference field="12" count="1" selected="0">
            <x v="11"/>
          </reference>
          <reference field="19" count="1">
            <x v="28"/>
          </reference>
        </references>
      </pivotArea>
    </format>
    <format dxfId="71">
      <pivotArea dataOnly="0" labelOnly="1" outline="0" fieldPosition="0">
        <references count="5">
          <reference field="0" count="1" selected="0">
            <x v="42"/>
          </reference>
          <reference field="1" count="1" selected="0">
            <x v="48"/>
          </reference>
          <reference field="8" count="1" selected="0">
            <x v="0"/>
          </reference>
          <reference field="12" count="1" selected="0">
            <x v="2"/>
          </reference>
          <reference field="19" count="1">
            <x v="2"/>
          </reference>
        </references>
      </pivotArea>
    </format>
    <format dxfId="70">
      <pivotArea dataOnly="0" labelOnly="1" outline="0" fieldPosition="0">
        <references count="5">
          <reference field="0" count="1" selected="0">
            <x v="43"/>
          </reference>
          <reference field="1" count="1" selected="0">
            <x v="47"/>
          </reference>
          <reference field="8" count="1" selected="0">
            <x v="0"/>
          </reference>
          <reference field="12" count="1" selected="0">
            <x v="21"/>
          </reference>
          <reference field="19" count="1">
            <x v="5"/>
          </reference>
        </references>
      </pivotArea>
    </format>
    <format dxfId="69">
      <pivotArea dataOnly="0" labelOnly="1" outline="0" fieldPosition="0">
        <references count="5">
          <reference field="0" count="1" selected="0">
            <x v="44"/>
          </reference>
          <reference field="1" count="1" selected="0">
            <x v="38"/>
          </reference>
          <reference field="8" count="1" selected="0">
            <x v="0"/>
          </reference>
          <reference field="12" count="1" selected="0">
            <x v="29"/>
          </reference>
          <reference field="19" count="1">
            <x v="2"/>
          </reference>
        </references>
      </pivotArea>
    </format>
    <format dxfId="68">
      <pivotArea dataOnly="0" labelOnly="1" outline="0" fieldPosition="0">
        <references count="5">
          <reference field="0" count="1" selected="0">
            <x v="45"/>
          </reference>
          <reference field="1" count="1" selected="0">
            <x v="0"/>
          </reference>
          <reference field="8" count="1" selected="0">
            <x v="1"/>
          </reference>
          <reference field="12" count="1" selected="0">
            <x v="27"/>
          </reference>
          <reference field="19" count="1">
            <x v="12"/>
          </reference>
        </references>
      </pivotArea>
    </format>
    <format dxfId="67">
      <pivotArea dataOnly="0" labelOnly="1" outline="0" fieldPosition="0">
        <references count="5">
          <reference field="0" count="1" selected="0">
            <x v="46"/>
          </reference>
          <reference field="1" count="1" selected="0">
            <x v="37"/>
          </reference>
          <reference field="8" count="1" selected="0">
            <x v="0"/>
          </reference>
          <reference field="12" count="1" selected="0">
            <x v="33"/>
          </reference>
          <reference field="19" count="1">
            <x v="7"/>
          </reference>
        </references>
      </pivotArea>
    </format>
    <format dxfId="66">
      <pivotArea dataOnly="0" labelOnly="1" outline="0" fieldPosition="0">
        <references count="5">
          <reference field="0" count="1" selected="0">
            <x v="47"/>
          </reference>
          <reference field="1" count="1" selected="0">
            <x v="7"/>
          </reference>
          <reference field="8" count="1" selected="0">
            <x v="0"/>
          </reference>
          <reference field="12" count="1" selected="0">
            <x v="40"/>
          </reference>
          <reference field="19" count="1">
            <x v="33"/>
          </reference>
        </references>
      </pivotArea>
    </format>
    <format dxfId="65">
      <pivotArea dataOnly="0" labelOnly="1" outline="0" fieldPosition="0">
        <references count="5">
          <reference field="0" count="1" selected="0">
            <x v="48"/>
          </reference>
          <reference field="1" count="1" selected="0">
            <x v="8"/>
          </reference>
          <reference field="8" count="1" selected="0">
            <x v="1"/>
          </reference>
          <reference field="12" count="1" selected="0">
            <x v="26"/>
          </reference>
          <reference field="19" count="1">
            <x v="25"/>
          </reference>
        </references>
      </pivotArea>
    </format>
    <format dxfId="64">
      <pivotArea dataOnly="0" labelOnly="1" outline="0" fieldPosition="0">
        <references count="5">
          <reference field="0" count="1" selected="0">
            <x v="49"/>
          </reference>
          <reference field="1" count="1" selected="0">
            <x v="42"/>
          </reference>
          <reference field="8" count="1" selected="0">
            <x v="1"/>
          </reference>
          <reference field="12" count="1" selected="0">
            <x v="39"/>
          </reference>
          <reference field="19" count="1">
            <x v="30"/>
          </reference>
        </references>
      </pivotArea>
    </format>
    <format dxfId="63">
      <pivotArea dataOnly="0" labelOnly="1" outline="0" fieldPosition="0">
        <references count="6">
          <reference field="0" count="1" selected="0">
            <x v="0"/>
          </reference>
          <reference field="1" count="1" selected="0">
            <x v="32"/>
          </reference>
          <reference field="8" count="1" selected="0">
            <x v="0"/>
          </reference>
          <reference field="10" count="1">
            <x v="10"/>
          </reference>
          <reference field="12" count="1" selected="0">
            <x v="0"/>
          </reference>
          <reference field="19" count="1" selected="0">
            <x v="33"/>
          </reference>
        </references>
      </pivotArea>
    </format>
    <format dxfId="62">
      <pivotArea dataOnly="0" labelOnly="1" outline="0" fieldPosition="0">
        <references count="6">
          <reference field="0" count="1" selected="0">
            <x v="2"/>
          </reference>
          <reference field="1" count="1" selected="0">
            <x v="45"/>
          </reference>
          <reference field="8" count="1" selected="0">
            <x v="1"/>
          </reference>
          <reference field="10" count="1">
            <x v="3"/>
          </reference>
          <reference field="12" count="1" selected="0">
            <x v="10"/>
          </reference>
          <reference field="19" count="1" selected="0">
            <x v="8"/>
          </reference>
        </references>
      </pivotArea>
    </format>
    <format dxfId="61">
      <pivotArea dataOnly="0" labelOnly="1" outline="0" fieldPosition="0">
        <references count="6">
          <reference field="0" count="1" selected="0">
            <x v="3"/>
          </reference>
          <reference field="1" count="1" selected="0">
            <x v="34"/>
          </reference>
          <reference field="8" count="1" selected="0">
            <x v="0"/>
          </reference>
          <reference field="10" count="1">
            <x v="10"/>
          </reference>
          <reference field="12" count="1" selected="0">
            <x v="7"/>
          </reference>
          <reference field="19" count="1" selected="0">
            <x v="14"/>
          </reference>
        </references>
      </pivotArea>
    </format>
    <format dxfId="60">
      <pivotArea dataOnly="0" labelOnly="1" outline="0" fieldPosition="0">
        <references count="6">
          <reference field="0" count="1" selected="0">
            <x v="8"/>
          </reference>
          <reference field="1" count="1" selected="0">
            <x v="30"/>
          </reference>
          <reference field="8" count="1" selected="0">
            <x v="0"/>
          </reference>
          <reference field="10" count="1">
            <x v="9"/>
          </reference>
          <reference field="12" count="1" selected="0">
            <x v="41"/>
          </reference>
          <reference field="19" count="1" selected="0">
            <x v="10"/>
          </reference>
        </references>
      </pivotArea>
    </format>
    <format dxfId="59">
      <pivotArea dataOnly="0" labelOnly="1" outline="0" fieldPosition="0">
        <references count="6">
          <reference field="0" count="1" selected="0">
            <x v="13"/>
          </reference>
          <reference field="1" count="1" selected="0">
            <x v="11"/>
          </reference>
          <reference field="8" count="1" selected="0">
            <x v="1"/>
          </reference>
          <reference field="10" count="1">
            <x v="5"/>
          </reference>
          <reference field="12" count="1" selected="0">
            <x v="47"/>
          </reference>
          <reference field="19" count="1" selected="0">
            <x v="1"/>
          </reference>
        </references>
      </pivotArea>
    </format>
    <format dxfId="58">
      <pivotArea dataOnly="0" labelOnly="1" outline="0" fieldPosition="0">
        <references count="6">
          <reference field="0" count="1" selected="0">
            <x v="18"/>
          </reference>
          <reference field="1" count="1" selected="0">
            <x v="2"/>
          </reference>
          <reference field="8" count="1" selected="0">
            <x v="0"/>
          </reference>
          <reference field="10" count="1">
            <x v="1"/>
          </reference>
          <reference field="12" count="1" selected="0">
            <x v="31"/>
          </reference>
          <reference field="19" count="1" selected="0">
            <x v="16"/>
          </reference>
        </references>
      </pivotArea>
    </format>
    <format dxfId="57">
      <pivotArea dataOnly="0" labelOnly="1" outline="0" fieldPosition="0">
        <references count="6">
          <reference field="0" count="1" selected="0">
            <x v="26"/>
          </reference>
          <reference field="1" count="1" selected="0">
            <x v="9"/>
          </reference>
          <reference field="8" count="1" selected="0">
            <x v="1"/>
          </reference>
          <reference field="10" count="1">
            <x v="2"/>
          </reference>
          <reference field="12" count="1" selected="0">
            <x v="48"/>
          </reference>
          <reference field="19" count="1" selected="0">
            <x v="9"/>
          </reference>
        </references>
      </pivotArea>
    </format>
    <format dxfId="56">
      <pivotArea dataOnly="0" labelOnly="1" outline="0" fieldPosition="0">
        <references count="6">
          <reference field="0" count="1" selected="0">
            <x v="29"/>
          </reference>
          <reference field="1" count="1" selected="0">
            <x v="23"/>
          </reference>
          <reference field="8" count="1" selected="0">
            <x v="0"/>
          </reference>
          <reference field="10" count="1">
            <x v="4"/>
          </reference>
          <reference field="12" count="1" selected="0">
            <x v="22"/>
          </reference>
          <reference field="19" count="1" selected="0">
            <x v="18"/>
          </reference>
        </references>
      </pivotArea>
    </format>
    <format dxfId="55">
      <pivotArea dataOnly="0" labelOnly="1" outline="0" fieldPosition="0">
        <references count="6">
          <reference field="0" count="1" selected="0">
            <x v="38"/>
          </reference>
          <reference field="1" count="1" selected="0">
            <x v="44"/>
          </reference>
          <reference field="8" count="1" selected="0">
            <x v="1"/>
          </reference>
          <reference field="10" count="1">
            <x v="0"/>
          </reference>
          <reference field="12" count="1" selected="0">
            <x v="43"/>
          </reference>
          <reference field="19" count="1" selected="0">
            <x v="23"/>
          </reference>
        </references>
      </pivotArea>
    </format>
    <format dxfId="54">
      <pivotArea dataOnly="0" labelOnly="1" outline="0" fieldPosition="0">
        <references count="6">
          <reference field="0" count="1" selected="0">
            <x v="41"/>
          </reference>
          <reference field="1" count="1" selected="0">
            <x v="46"/>
          </reference>
          <reference field="8" count="1" selected="0">
            <x v="0"/>
          </reference>
          <reference field="10" count="1">
            <x v="7"/>
          </reference>
          <reference field="12" count="1" selected="0">
            <x v="11"/>
          </reference>
          <reference field="19" count="1" selected="0">
            <x v="28"/>
          </reference>
        </references>
      </pivotArea>
    </format>
    <format dxfId="53">
      <pivotArea dataOnly="0" labelOnly="1" outline="0" fieldPosition="0">
        <references count="6">
          <reference field="0" count="1" selected="0">
            <x v="44"/>
          </reference>
          <reference field="1" count="1" selected="0">
            <x v="38"/>
          </reference>
          <reference field="8" count="1" selected="0">
            <x v="0"/>
          </reference>
          <reference field="10" count="1">
            <x v="6"/>
          </reference>
          <reference field="12" count="1" selected="0">
            <x v="29"/>
          </reference>
          <reference field="19" count="1" selected="0">
            <x v="2"/>
          </reference>
        </references>
      </pivotArea>
    </format>
    <format dxfId="52">
      <pivotArea dataOnly="0" labelOnly="1" outline="0" fieldPosition="0">
        <references count="6">
          <reference field="0" count="1" selected="0">
            <x v="47"/>
          </reference>
          <reference field="1" count="1" selected="0">
            <x v="7"/>
          </reference>
          <reference field="8" count="1" selected="0">
            <x v="0"/>
          </reference>
          <reference field="10" count="1">
            <x v="8"/>
          </reference>
          <reference field="12" count="1" selected="0">
            <x v="40"/>
          </reference>
          <reference field="19" count="1" selected="0">
            <x v="33"/>
          </reference>
        </references>
      </pivotArea>
    </format>
    <format dxfId="51">
      <pivotArea dataOnly="0" labelOnly="1" outline="0" fieldPosition="0">
        <references count="6">
          <reference field="0" count="1" selected="0">
            <x v="49"/>
          </reference>
          <reference field="1" count="1" selected="0">
            <x v="42"/>
          </reference>
          <reference field="8" count="1" selected="0">
            <x v="1"/>
          </reference>
          <reference field="10" count="1">
            <x v="3"/>
          </reference>
          <reference field="12" count="1" selected="0">
            <x v="39"/>
          </reference>
          <reference field="19" count="1" selected="0">
            <x v="30"/>
          </reference>
        </references>
      </pivotArea>
    </format>
    <format dxfId="50">
      <pivotArea dataOnly="0" labelOnly="1" outline="0" fieldPosition="0">
        <references count="7">
          <reference field="0" count="1" selected="0">
            <x v="0"/>
          </reference>
          <reference field="1" count="1" selected="0">
            <x v="32"/>
          </reference>
          <reference field="8" count="1" selected="0">
            <x v="0"/>
          </reference>
          <reference field="10" count="1" selected="0">
            <x v="10"/>
          </reference>
          <reference field="12" count="1" selected="0">
            <x v="0"/>
          </reference>
          <reference field="17" count="1">
            <x v="13"/>
          </reference>
          <reference field="19" count="1" selected="0">
            <x v="33"/>
          </reference>
        </references>
      </pivotArea>
    </format>
    <format dxfId="49">
      <pivotArea dataOnly="0" labelOnly="1" outline="0" fieldPosition="0">
        <references count="7">
          <reference field="0" count="1" selected="0">
            <x v="1"/>
          </reference>
          <reference field="1" count="1" selected="0">
            <x v="33"/>
          </reference>
          <reference field="8" count="1" selected="0">
            <x v="0"/>
          </reference>
          <reference field="10" count="1" selected="0">
            <x v="10"/>
          </reference>
          <reference field="12" count="1" selected="0">
            <x v="18"/>
          </reference>
          <reference field="17" count="1">
            <x v="6"/>
          </reference>
          <reference field="19" count="1" selected="0">
            <x v="29"/>
          </reference>
        </references>
      </pivotArea>
    </format>
    <format dxfId="48">
      <pivotArea dataOnly="0" labelOnly="1" outline="0" fieldPosition="0">
        <references count="7">
          <reference field="0" count="1" selected="0">
            <x v="2"/>
          </reference>
          <reference field="1" count="1" selected="0">
            <x v="45"/>
          </reference>
          <reference field="8" count="1" selected="0">
            <x v="1"/>
          </reference>
          <reference field="10" count="1" selected="0">
            <x v="3"/>
          </reference>
          <reference field="12" count="1" selected="0">
            <x v="10"/>
          </reference>
          <reference field="17" count="1">
            <x v="17"/>
          </reference>
          <reference field="19" count="1" selected="0">
            <x v="8"/>
          </reference>
        </references>
      </pivotArea>
    </format>
    <format dxfId="47">
      <pivotArea dataOnly="0" labelOnly="1" outline="0" fieldPosition="0">
        <references count="7">
          <reference field="0" count="1" selected="0">
            <x v="3"/>
          </reference>
          <reference field="1" count="1" selected="0">
            <x v="34"/>
          </reference>
          <reference field="8" count="1" selected="0">
            <x v="0"/>
          </reference>
          <reference field="10" count="1" selected="0">
            <x v="10"/>
          </reference>
          <reference field="12" count="1" selected="0">
            <x v="7"/>
          </reference>
          <reference field="17" count="1">
            <x v="0"/>
          </reference>
          <reference field="19" count="1" selected="0">
            <x v="14"/>
          </reference>
        </references>
      </pivotArea>
    </format>
    <format dxfId="46">
      <pivotArea dataOnly="0" labelOnly="1" outline="0" fieldPosition="0">
        <references count="7">
          <reference field="0" count="1" selected="0">
            <x v="4"/>
          </reference>
          <reference field="1" count="1" selected="0">
            <x v="3"/>
          </reference>
          <reference field="8" count="1" selected="0">
            <x v="1"/>
          </reference>
          <reference field="10" count="1" selected="0">
            <x v="10"/>
          </reference>
          <reference field="12" count="1" selected="0">
            <x v="5"/>
          </reference>
          <reference field="17" count="1">
            <x v="31"/>
          </reference>
          <reference field="19" count="1" selected="0">
            <x v="9"/>
          </reference>
        </references>
      </pivotArea>
    </format>
    <format dxfId="45">
      <pivotArea dataOnly="0" labelOnly="1" outline="0" fieldPosition="0">
        <references count="7">
          <reference field="0" count="1" selected="0">
            <x v="5"/>
          </reference>
          <reference field="1" count="1" selected="0">
            <x v="26"/>
          </reference>
          <reference field="8" count="1" selected="0">
            <x v="1"/>
          </reference>
          <reference field="10" count="1" selected="0">
            <x v="10"/>
          </reference>
          <reference field="12" count="1" selected="0">
            <x v="19"/>
          </reference>
          <reference field="17" count="1">
            <x v="16"/>
          </reference>
          <reference field="19" count="1" selected="0">
            <x v="29"/>
          </reference>
        </references>
      </pivotArea>
    </format>
    <format dxfId="44">
      <pivotArea dataOnly="0" labelOnly="1" outline="0" fieldPosition="0">
        <references count="7">
          <reference field="0" count="1" selected="0">
            <x v="6"/>
          </reference>
          <reference field="1" count="1" selected="0">
            <x v="31"/>
          </reference>
          <reference field="8" count="1" selected="0">
            <x v="0"/>
          </reference>
          <reference field="10" count="1" selected="0">
            <x v="10"/>
          </reference>
          <reference field="12" count="1" selected="0">
            <x v="9"/>
          </reference>
          <reference field="17" count="1">
            <x v="12"/>
          </reference>
          <reference field="19" count="1" selected="0">
            <x v="34"/>
          </reference>
        </references>
      </pivotArea>
    </format>
    <format dxfId="43">
      <pivotArea dataOnly="0" labelOnly="1" outline="0" fieldPosition="0">
        <references count="7">
          <reference field="0" count="1" selected="0">
            <x v="7"/>
          </reference>
          <reference field="1" count="1" selected="0">
            <x v="27"/>
          </reference>
          <reference field="8" count="1" selected="0">
            <x v="1"/>
          </reference>
          <reference field="10" count="1" selected="0">
            <x v="10"/>
          </reference>
          <reference field="12" count="1" selected="0">
            <x v="30"/>
          </reference>
          <reference field="17" count="1">
            <x v="9"/>
          </reference>
          <reference field="19" count="1" selected="0">
            <x v="3"/>
          </reference>
        </references>
      </pivotArea>
    </format>
    <format dxfId="42">
      <pivotArea dataOnly="0" labelOnly="1" outline="0" fieldPosition="0">
        <references count="7">
          <reference field="0" count="1" selected="0">
            <x v="8"/>
          </reference>
          <reference field="1" count="1" selected="0">
            <x v="30"/>
          </reference>
          <reference field="8" count="1" selected="0">
            <x v="0"/>
          </reference>
          <reference field="10" count="1" selected="0">
            <x v="9"/>
          </reference>
          <reference field="12" count="1" selected="0">
            <x v="41"/>
          </reference>
          <reference field="17" count="1">
            <x v="26"/>
          </reference>
          <reference field="19" count="1" selected="0">
            <x v="10"/>
          </reference>
        </references>
      </pivotArea>
    </format>
    <format dxfId="41">
      <pivotArea dataOnly="0" labelOnly="1" outline="0" fieldPosition="0">
        <references count="7">
          <reference field="0" count="1" selected="0">
            <x v="9"/>
          </reference>
          <reference field="1" count="1" selected="0">
            <x v="28"/>
          </reference>
          <reference field="8" count="1" selected="0">
            <x v="1"/>
          </reference>
          <reference field="10" count="1" selected="0">
            <x v="9"/>
          </reference>
          <reference field="12" count="1" selected="0">
            <x v="38"/>
          </reference>
          <reference field="17" count="1">
            <x v="12"/>
          </reference>
          <reference field="19" count="1" selected="0">
            <x v="4"/>
          </reference>
        </references>
      </pivotArea>
    </format>
    <format dxfId="40">
      <pivotArea dataOnly="0" labelOnly="1" outline="0" fieldPosition="0">
        <references count="7">
          <reference field="0" count="1" selected="0">
            <x v="10"/>
          </reference>
          <reference field="1" count="1" selected="0">
            <x v="41"/>
          </reference>
          <reference field="8" count="1" selected="0">
            <x v="1"/>
          </reference>
          <reference field="10" count="1" selected="0">
            <x v="9"/>
          </reference>
          <reference field="12" count="1" selected="0">
            <x v="23"/>
          </reference>
          <reference field="17" count="1">
            <x v="18"/>
          </reference>
          <reference field="19" count="1" selected="0">
            <x v="24"/>
          </reference>
        </references>
      </pivotArea>
    </format>
    <format dxfId="39">
      <pivotArea dataOnly="0" labelOnly="1" outline="0" fieldPosition="0">
        <references count="7">
          <reference field="0" count="1" selected="0">
            <x v="11"/>
          </reference>
          <reference field="1" count="1" selected="0">
            <x v="29"/>
          </reference>
          <reference field="8" count="1" selected="0">
            <x v="0"/>
          </reference>
          <reference field="10" count="1" selected="0">
            <x v="9"/>
          </reference>
          <reference field="12" count="1" selected="0">
            <x v="49"/>
          </reference>
          <reference field="17" count="1">
            <x v="1"/>
          </reference>
          <reference field="19" count="1" selected="0">
            <x v="16"/>
          </reference>
        </references>
      </pivotArea>
    </format>
    <format dxfId="38">
      <pivotArea dataOnly="0" labelOnly="1" outline="0" fieldPosition="0">
        <references count="7">
          <reference field="0" count="1" selected="0">
            <x v="12"/>
          </reference>
          <reference field="1" count="1" selected="0">
            <x v="36"/>
          </reference>
          <reference field="8" count="1" selected="0">
            <x v="0"/>
          </reference>
          <reference field="10" count="1" selected="0">
            <x v="9"/>
          </reference>
          <reference field="12" count="1" selected="0">
            <x v="37"/>
          </reference>
          <reference field="17" count="1">
            <x v="24"/>
          </reference>
          <reference field="19" count="1" selected="0">
            <x v="16"/>
          </reference>
        </references>
      </pivotArea>
    </format>
    <format dxfId="37">
      <pivotArea dataOnly="0" labelOnly="1" outline="0" fieldPosition="0">
        <references count="7">
          <reference field="0" count="1" selected="0">
            <x v="13"/>
          </reference>
          <reference field="1" count="1" selected="0">
            <x v="11"/>
          </reference>
          <reference field="8" count="1" selected="0">
            <x v="1"/>
          </reference>
          <reference field="10" count="1" selected="0">
            <x v="5"/>
          </reference>
          <reference field="12" count="1" selected="0">
            <x v="47"/>
          </reference>
          <reference field="17" count="1">
            <x v="8"/>
          </reference>
          <reference field="19" count="1" selected="0">
            <x v="1"/>
          </reference>
        </references>
      </pivotArea>
    </format>
    <format dxfId="36">
      <pivotArea dataOnly="0" labelOnly="1" outline="0" fieldPosition="0">
        <references count="7">
          <reference field="0" count="1" selected="0">
            <x v="14"/>
          </reference>
          <reference field="1" count="1" selected="0">
            <x v="40"/>
          </reference>
          <reference field="8" count="1" selected="0">
            <x v="0"/>
          </reference>
          <reference field="10" count="1" selected="0">
            <x v="5"/>
          </reference>
          <reference field="12" count="1" selected="0">
            <x v="36"/>
          </reference>
          <reference field="17" count="1">
            <x v="10"/>
          </reference>
          <reference field="19" count="1" selected="0">
            <x v="5"/>
          </reference>
        </references>
      </pivotArea>
    </format>
    <format dxfId="35">
      <pivotArea dataOnly="0" labelOnly="1" outline="0" fieldPosition="0">
        <references count="7">
          <reference field="0" count="1" selected="0">
            <x v="15"/>
          </reference>
          <reference field="1" count="1" selected="0">
            <x v="12"/>
          </reference>
          <reference field="8" count="1" selected="0">
            <x v="1"/>
          </reference>
          <reference field="10" count="1" selected="0">
            <x v="5"/>
          </reference>
          <reference field="12" count="1" selected="0">
            <x v="4"/>
          </reference>
          <reference field="17" count="1">
            <x v="0"/>
          </reference>
          <reference field="19" count="1" selected="0">
            <x v="8"/>
          </reference>
        </references>
      </pivotArea>
    </format>
    <format dxfId="34">
      <pivotArea dataOnly="0" labelOnly="1" outline="0" fieldPosition="0">
        <references count="7">
          <reference field="0" count="1" selected="0">
            <x v="16"/>
          </reference>
          <reference field="1" count="1" selected="0">
            <x v="13"/>
          </reference>
          <reference field="8" count="1" selected="0">
            <x v="1"/>
          </reference>
          <reference field="10" count="1" selected="0">
            <x v="5"/>
          </reference>
          <reference field="12" count="1" selected="0">
            <x v="42"/>
          </reference>
          <reference field="17" count="1">
            <x v="21"/>
          </reference>
          <reference field="19" count="1" selected="0">
            <x v="11"/>
          </reference>
        </references>
      </pivotArea>
    </format>
    <format dxfId="33">
      <pivotArea dataOnly="0" labelOnly="1" outline="0" fieldPosition="0">
        <references count="7">
          <reference field="0" count="1" selected="0">
            <x v="17"/>
          </reference>
          <reference field="1" count="1" selected="0">
            <x v="14"/>
          </reference>
          <reference field="8" count="1" selected="0">
            <x v="1"/>
          </reference>
          <reference field="10" count="1" selected="0">
            <x v="5"/>
          </reference>
          <reference field="12" count="1" selected="0">
            <x v="44"/>
          </reference>
          <reference field="17" count="1">
            <x v="11"/>
          </reference>
          <reference field="19" count="1" selected="0">
            <x v="1"/>
          </reference>
        </references>
      </pivotArea>
    </format>
    <format dxfId="32">
      <pivotArea dataOnly="0" labelOnly="1" outline="0" fieldPosition="0">
        <references count="7">
          <reference field="0" count="1" selected="0">
            <x v="18"/>
          </reference>
          <reference field="1" count="1" selected="0">
            <x v="2"/>
          </reference>
          <reference field="8" count="1" selected="0">
            <x v="0"/>
          </reference>
          <reference field="10" count="1" selected="0">
            <x v="1"/>
          </reference>
          <reference field="12" count="1" selected="0">
            <x v="31"/>
          </reference>
          <reference field="17" count="1">
            <x v="27"/>
          </reference>
          <reference field="19" count="1" selected="0">
            <x v="16"/>
          </reference>
        </references>
      </pivotArea>
    </format>
    <format dxfId="31">
      <pivotArea dataOnly="0" labelOnly="1" outline="0" fieldPosition="0">
        <references count="7">
          <reference field="0" count="1" selected="0">
            <x v="19"/>
          </reference>
          <reference field="1" count="1" selected="0">
            <x v="24"/>
          </reference>
          <reference field="8" count="1" selected="0">
            <x v="1"/>
          </reference>
          <reference field="10" count="1" selected="0">
            <x v="1"/>
          </reference>
          <reference field="12" count="1" selected="0">
            <x v="12"/>
          </reference>
          <reference field="17" count="1">
            <x v="3"/>
          </reference>
          <reference field="19" count="1" selected="0">
            <x v="15"/>
          </reference>
        </references>
      </pivotArea>
    </format>
    <format dxfId="30">
      <pivotArea dataOnly="0" labelOnly="1" outline="0" fieldPosition="0">
        <references count="7">
          <reference field="0" count="1" selected="0">
            <x v="20"/>
          </reference>
          <reference field="1" count="1" selected="0">
            <x v="25"/>
          </reference>
          <reference field="8" count="1" selected="0">
            <x v="1"/>
          </reference>
          <reference field="10" count="1" selected="0">
            <x v="1"/>
          </reference>
          <reference field="12" count="1" selected="0">
            <x v="35"/>
          </reference>
          <reference field="17" count="1">
            <x v="29"/>
          </reference>
          <reference field="19" count="1" selected="0">
            <x v="32"/>
          </reference>
        </references>
      </pivotArea>
    </format>
    <format dxfId="29">
      <pivotArea dataOnly="0" labelOnly="1" outline="0" fieldPosition="0">
        <references count="7">
          <reference field="0" count="1" selected="0">
            <x v="21"/>
          </reference>
          <reference field="1" count="1" selected="0">
            <x v="1"/>
          </reference>
          <reference field="8" count="1" selected="0">
            <x v="0"/>
          </reference>
          <reference field="10" count="1" selected="0">
            <x v="1"/>
          </reference>
          <reference field="12" count="1" selected="0">
            <x v="25"/>
          </reference>
          <reference field="17" count="1">
            <x v="15"/>
          </reference>
          <reference field="19" count="1" selected="0">
            <x v="4"/>
          </reference>
        </references>
      </pivotArea>
    </format>
    <format dxfId="28">
      <pivotArea dataOnly="0" labelOnly="1" outline="0" fieldPosition="0">
        <references count="7">
          <reference field="0" count="1" selected="0">
            <x v="22"/>
          </reference>
          <reference field="1" count="1" selected="0">
            <x v="4"/>
          </reference>
          <reference field="8" count="1" selected="0">
            <x v="0"/>
          </reference>
          <reference field="10" count="1" selected="0">
            <x v="1"/>
          </reference>
          <reference field="12" count="1" selected="0">
            <x v="46"/>
          </reference>
          <reference field="17" count="1">
            <x v="4"/>
          </reference>
          <reference field="19" count="1" selected="0">
            <x v="0"/>
          </reference>
        </references>
      </pivotArea>
    </format>
    <format dxfId="27">
      <pivotArea dataOnly="0" labelOnly="1" outline="0" fieldPosition="0">
        <references count="7">
          <reference field="0" count="1" selected="0">
            <x v="23"/>
          </reference>
          <reference field="1" count="1" selected="0">
            <x v="5"/>
          </reference>
          <reference field="8" count="1" selected="0">
            <x v="0"/>
          </reference>
          <reference field="10" count="1" selected="0">
            <x v="1"/>
          </reference>
          <reference field="12" count="1" selected="0">
            <x v="3"/>
          </reference>
          <reference field="17" count="1">
            <x v="7"/>
          </reference>
          <reference field="19" count="1" selected="0">
            <x v="34"/>
          </reference>
        </references>
      </pivotArea>
    </format>
    <format dxfId="26">
      <pivotArea dataOnly="0" labelOnly="1" outline="0" fieldPosition="0">
        <references count="7">
          <reference field="0" count="1" selected="0">
            <x v="24"/>
          </reference>
          <reference field="1" count="1" selected="0">
            <x v="6"/>
          </reference>
          <reference field="8" count="1" selected="0">
            <x v="0"/>
          </reference>
          <reference field="10" count="1" selected="0">
            <x v="1"/>
          </reference>
          <reference field="12" count="1" selected="0">
            <x v="1"/>
          </reference>
          <reference field="17" count="1">
            <x v="12"/>
          </reference>
          <reference field="19" count="1" selected="0">
            <x v="6"/>
          </reference>
        </references>
      </pivotArea>
    </format>
    <format dxfId="25">
      <pivotArea dataOnly="0" labelOnly="1" outline="0" fieldPosition="0">
        <references count="7">
          <reference field="0" count="1" selected="0">
            <x v="25"/>
          </reference>
          <reference field="1" count="1" selected="0">
            <x v="35"/>
          </reference>
          <reference field="8" count="1" selected="0">
            <x v="0"/>
          </reference>
          <reference field="10" count="1" selected="0">
            <x v="1"/>
          </reference>
          <reference field="12" count="1" selected="0">
            <x v="34"/>
          </reference>
          <reference field="17" count="1">
            <x v="13"/>
          </reference>
          <reference field="19" count="1" selected="0">
            <x v="17"/>
          </reference>
        </references>
      </pivotArea>
    </format>
    <format dxfId="24">
      <pivotArea dataOnly="0" labelOnly="1" outline="0" fieldPosition="0">
        <references count="7">
          <reference field="0" count="1" selected="0">
            <x v="26"/>
          </reference>
          <reference field="1" count="1" selected="0">
            <x v="9"/>
          </reference>
          <reference field="8" count="1" selected="0">
            <x v="1"/>
          </reference>
          <reference field="10" count="1" selected="0">
            <x v="2"/>
          </reference>
          <reference field="12" count="1" selected="0">
            <x v="48"/>
          </reference>
          <reference field="17" count="1">
            <x v="30"/>
          </reference>
          <reference field="19" count="1" selected="0">
            <x v="9"/>
          </reference>
        </references>
      </pivotArea>
    </format>
    <format dxfId="23">
      <pivotArea dataOnly="0" labelOnly="1" outline="0" fieldPosition="0">
        <references count="7">
          <reference field="0" count="1" selected="0">
            <x v="27"/>
          </reference>
          <reference field="1" count="1" selected="0">
            <x v="10"/>
          </reference>
          <reference field="8" count="1" selected="0">
            <x v="1"/>
          </reference>
          <reference field="10" count="1" selected="0">
            <x v="2"/>
          </reference>
          <reference field="12" count="1" selected="0">
            <x v="14"/>
          </reference>
          <reference field="17" count="1">
            <x v="24"/>
          </reference>
          <reference field="19" count="1" selected="0">
            <x v="21"/>
          </reference>
        </references>
      </pivotArea>
    </format>
    <format dxfId="22">
      <pivotArea dataOnly="0" labelOnly="1" outline="0" fieldPosition="0">
        <references count="7">
          <reference field="0" count="1" selected="0">
            <x v="28"/>
          </reference>
          <reference field="1" count="1" selected="0">
            <x v="39"/>
          </reference>
          <reference field="8" count="1" selected="0">
            <x v="0"/>
          </reference>
          <reference field="10" count="1" selected="0">
            <x v="2"/>
          </reference>
          <reference field="12" count="1" selected="0">
            <x v="32"/>
          </reference>
          <reference field="17" count="1">
            <x v="12"/>
          </reference>
          <reference field="19" count="1" selected="0">
            <x v="31"/>
          </reference>
        </references>
      </pivotArea>
    </format>
    <format dxfId="21">
      <pivotArea dataOnly="0" labelOnly="1" outline="0" fieldPosition="0">
        <references count="7">
          <reference field="0" count="1" selected="0">
            <x v="29"/>
          </reference>
          <reference field="1" count="1" selected="0">
            <x v="23"/>
          </reference>
          <reference field="8" count="1" selected="0">
            <x v="0"/>
          </reference>
          <reference field="10" count="1" selected="0">
            <x v="4"/>
          </reference>
          <reference field="12" count="1" selected="0">
            <x v="22"/>
          </reference>
          <reference field="17" count="1">
            <x v="19"/>
          </reference>
          <reference field="19" count="1" selected="0">
            <x v="18"/>
          </reference>
        </references>
      </pivotArea>
    </format>
    <format dxfId="20">
      <pivotArea dataOnly="0" labelOnly="1" outline="0" fieldPosition="0">
        <references count="7">
          <reference field="0" count="1" selected="0">
            <x v="30"/>
          </reference>
          <reference field="1" count="1" selected="0">
            <x v="22"/>
          </reference>
          <reference field="8" count="1" selected="0">
            <x v="0"/>
          </reference>
          <reference field="10" count="1" selected="0">
            <x v="4"/>
          </reference>
          <reference field="12" count="1" selected="0">
            <x v="8"/>
          </reference>
          <reference field="17" count="1">
            <x v="30"/>
          </reference>
          <reference field="19" count="1" selected="0">
            <x v="27"/>
          </reference>
        </references>
      </pivotArea>
    </format>
    <format dxfId="19">
      <pivotArea dataOnly="0" labelOnly="1" outline="0" fieldPosition="0">
        <references count="7">
          <reference field="0" count="1" selected="0">
            <x v="31"/>
          </reference>
          <reference field="1" count="1" selected="0">
            <x v="21"/>
          </reference>
          <reference field="8" count="1" selected="0">
            <x v="0"/>
          </reference>
          <reference field="10" count="1" selected="0">
            <x v="4"/>
          </reference>
          <reference field="12" count="1" selected="0">
            <x v="6"/>
          </reference>
          <reference field="17" count="1">
            <x v="4"/>
          </reference>
          <reference field="19" count="1" selected="0">
            <x v="9"/>
          </reference>
        </references>
      </pivotArea>
    </format>
    <format dxfId="18">
      <pivotArea dataOnly="0" labelOnly="1" outline="0" fieldPosition="0">
        <references count="7">
          <reference field="0" count="1" selected="0">
            <x v="32"/>
          </reference>
          <reference field="1" count="1" selected="0">
            <x v="19"/>
          </reference>
          <reference field="8" count="1" selected="0">
            <x v="1"/>
          </reference>
          <reference field="10" count="1" selected="0">
            <x v="4"/>
          </reference>
          <reference field="12" count="1" selected="0">
            <x v="45"/>
          </reference>
          <reference field="17" count="1">
            <x v="14"/>
          </reference>
          <reference field="19" count="1" selected="0">
            <x v="19"/>
          </reference>
        </references>
      </pivotArea>
    </format>
    <format dxfId="17">
      <pivotArea dataOnly="0" labelOnly="1" outline="0" fieldPosition="0">
        <references count="7">
          <reference field="0" count="1" selected="0">
            <x v="33"/>
          </reference>
          <reference field="1" count="1" selected="0">
            <x v="20"/>
          </reference>
          <reference field="8" count="1" selected="0">
            <x v="1"/>
          </reference>
          <reference field="10" count="1" selected="0">
            <x v="4"/>
          </reference>
          <reference field="12" count="1" selected="0">
            <x v="17"/>
          </reference>
          <reference field="17" count="1">
            <x v="29"/>
          </reference>
          <reference field="19" count="1" selected="0">
            <x v="20"/>
          </reference>
        </references>
      </pivotArea>
    </format>
    <format dxfId="16">
      <pivotArea dataOnly="0" labelOnly="1" outline="0" fieldPosition="0">
        <references count="7">
          <reference field="0" count="1" selected="0">
            <x v="34"/>
          </reference>
          <reference field="1" count="1" selected="0">
            <x v="16"/>
          </reference>
          <reference field="8" count="1" selected="0">
            <x v="1"/>
          </reference>
          <reference field="10" count="1" selected="0">
            <x v="4"/>
          </reference>
          <reference field="12" count="1" selected="0">
            <x v="16"/>
          </reference>
          <reference field="17" count="1">
            <x v="22"/>
          </reference>
          <reference field="19" count="1" selected="0">
            <x v="0"/>
          </reference>
        </references>
      </pivotArea>
    </format>
    <format dxfId="15">
      <pivotArea dataOnly="0" labelOnly="1" outline="0" fieldPosition="0">
        <references count="7">
          <reference field="0" count="1" selected="0">
            <x v="35"/>
          </reference>
          <reference field="1" count="1" selected="0">
            <x v="17"/>
          </reference>
          <reference field="8" count="1" selected="0">
            <x v="1"/>
          </reference>
          <reference field="10" count="1" selected="0">
            <x v="4"/>
          </reference>
          <reference field="12" count="1" selected="0">
            <x v="15"/>
          </reference>
          <reference field="17" count="1">
            <x v="29"/>
          </reference>
          <reference field="19" count="1" selected="0">
            <x v="14"/>
          </reference>
        </references>
      </pivotArea>
    </format>
    <format dxfId="14">
      <pivotArea dataOnly="0" labelOnly="1" outline="0" fieldPosition="0">
        <references count="7">
          <reference field="0" count="1" selected="0">
            <x v="36"/>
          </reference>
          <reference field="1" count="1" selected="0">
            <x v="15"/>
          </reference>
          <reference field="8" count="1" selected="0">
            <x v="1"/>
          </reference>
          <reference field="10" count="1" selected="0">
            <x v="4"/>
          </reference>
          <reference field="12" count="1" selected="0">
            <x v="20"/>
          </reference>
          <reference field="17" count="1">
            <x v="25"/>
          </reference>
          <reference field="19" count="1" selected="0">
            <x v="24"/>
          </reference>
        </references>
      </pivotArea>
    </format>
    <format dxfId="13">
      <pivotArea dataOnly="0" labelOnly="1" outline="0" fieldPosition="0">
        <references count="7">
          <reference field="0" count="1" selected="0">
            <x v="37"/>
          </reference>
          <reference field="1" count="1" selected="0">
            <x v="18"/>
          </reference>
          <reference field="8" count="1" selected="0">
            <x v="1"/>
          </reference>
          <reference field="10" count="1" selected="0">
            <x v="4"/>
          </reference>
          <reference field="12" count="1" selected="0">
            <x v="13"/>
          </reference>
          <reference field="17" count="1">
            <x v="13"/>
          </reference>
          <reference field="19" count="1" selected="0">
            <x v="22"/>
          </reference>
        </references>
      </pivotArea>
    </format>
    <format dxfId="12">
      <pivotArea dataOnly="0" labelOnly="1" outline="0" fieldPosition="0">
        <references count="7">
          <reference field="0" count="1" selected="0">
            <x v="38"/>
          </reference>
          <reference field="1" count="1" selected="0">
            <x v="44"/>
          </reference>
          <reference field="8" count="1" selected="0">
            <x v="1"/>
          </reference>
          <reference field="10" count="1" selected="0">
            <x v="0"/>
          </reference>
          <reference field="12" count="1" selected="0">
            <x v="43"/>
          </reference>
          <reference field="17" count="1">
            <x v="7"/>
          </reference>
          <reference field="19" count="1" selected="0">
            <x v="23"/>
          </reference>
        </references>
      </pivotArea>
    </format>
    <format dxfId="11">
      <pivotArea dataOnly="0" labelOnly="1" outline="0" fieldPosition="0">
        <references count="7">
          <reference field="0" count="1" selected="0">
            <x v="39"/>
          </reference>
          <reference field="1" count="1" selected="0">
            <x v="43"/>
          </reference>
          <reference field="8" count="1" selected="0">
            <x v="1"/>
          </reference>
          <reference field="10" count="1" selected="0">
            <x v="0"/>
          </reference>
          <reference field="12" count="1" selected="0">
            <x v="28"/>
          </reference>
          <reference field="17" count="1">
            <x v="4"/>
          </reference>
          <reference field="19" count="1" selected="0">
            <x v="26"/>
          </reference>
        </references>
      </pivotArea>
    </format>
    <format dxfId="10">
      <pivotArea dataOnly="0" labelOnly="1" outline="0" fieldPosition="0">
        <references count="7">
          <reference field="0" count="1" selected="0">
            <x v="40"/>
          </reference>
          <reference field="1" count="1" selected="0">
            <x v="49"/>
          </reference>
          <reference field="8" count="1" selected="0">
            <x v="0"/>
          </reference>
          <reference field="10" count="1" selected="0">
            <x v="0"/>
          </reference>
          <reference field="12" count="1" selected="0">
            <x v="24"/>
          </reference>
          <reference field="17" count="1">
            <x v="2"/>
          </reference>
          <reference field="19" count="1" selected="0">
            <x v="13"/>
          </reference>
        </references>
      </pivotArea>
    </format>
    <format dxfId="9">
      <pivotArea dataOnly="0" labelOnly="1" outline="0" fieldPosition="0">
        <references count="7">
          <reference field="0" count="1" selected="0">
            <x v="41"/>
          </reference>
          <reference field="1" count="1" selected="0">
            <x v="46"/>
          </reference>
          <reference field="8" count="1" selected="0">
            <x v="0"/>
          </reference>
          <reference field="10" count="1" selected="0">
            <x v="7"/>
          </reference>
          <reference field="12" count="1" selected="0">
            <x v="11"/>
          </reference>
          <reference field="17" count="1">
            <x v="20"/>
          </reference>
          <reference field="19" count="1" selected="0">
            <x v="28"/>
          </reference>
        </references>
      </pivotArea>
    </format>
    <format dxfId="8">
      <pivotArea dataOnly="0" labelOnly="1" outline="0" fieldPosition="0">
        <references count="7">
          <reference field="0" count="1" selected="0">
            <x v="42"/>
          </reference>
          <reference field="1" count="1" selected="0">
            <x v="48"/>
          </reference>
          <reference field="8" count="1" selected="0">
            <x v="0"/>
          </reference>
          <reference field="10" count="1" selected="0">
            <x v="7"/>
          </reference>
          <reference field="12" count="1" selected="0">
            <x v="2"/>
          </reference>
          <reference field="17" count="1">
            <x v="7"/>
          </reference>
          <reference field="19" count="1" selected="0">
            <x v="2"/>
          </reference>
        </references>
      </pivotArea>
    </format>
    <format dxfId="7">
      <pivotArea dataOnly="0" labelOnly="1" outline="0" fieldPosition="0">
        <references count="7">
          <reference field="0" count="1" selected="0">
            <x v="43"/>
          </reference>
          <reference field="1" count="1" selected="0">
            <x v="47"/>
          </reference>
          <reference field="8" count="1" selected="0">
            <x v="0"/>
          </reference>
          <reference field="10" count="1" selected="0">
            <x v="7"/>
          </reference>
          <reference field="12" count="1" selected="0">
            <x v="21"/>
          </reference>
          <reference field="17" count="1">
            <x v="2"/>
          </reference>
          <reference field="19" count="1" selected="0">
            <x v="5"/>
          </reference>
        </references>
      </pivotArea>
    </format>
    <format dxfId="6">
      <pivotArea dataOnly="0" labelOnly="1" outline="0" fieldPosition="0">
        <references count="7">
          <reference field="0" count="1" selected="0">
            <x v="44"/>
          </reference>
          <reference field="1" count="1" selected="0">
            <x v="38"/>
          </reference>
          <reference field="8" count="1" selected="0">
            <x v="0"/>
          </reference>
          <reference field="10" count="1" selected="0">
            <x v="6"/>
          </reference>
          <reference field="12" count="1" selected="0">
            <x v="29"/>
          </reference>
          <reference field="17" count="1">
            <x v="23"/>
          </reference>
          <reference field="19" count="1" selected="0">
            <x v="2"/>
          </reference>
        </references>
      </pivotArea>
    </format>
    <format dxfId="5">
      <pivotArea dataOnly="0" labelOnly="1" outline="0" fieldPosition="0">
        <references count="7">
          <reference field="0" count="1" selected="0">
            <x v="45"/>
          </reference>
          <reference field="1" count="1" selected="0">
            <x v="0"/>
          </reference>
          <reference field="8" count="1" selected="0">
            <x v="1"/>
          </reference>
          <reference field="10" count="1" selected="0">
            <x v="6"/>
          </reference>
          <reference field="12" count="1" selected="0">
            <x v="27"/>
          </reference>
          <reference field="17" count="1">
            <x v="4"/>
          </reference>
          <reference field="19" count="1" selected="0">
            <x v="12"/>
          </reference>
        </references>
      </pivotArea>
    </format>
    <format dxfId="4">
      <pivotArea dataOnly="0" labelOnly="1" outline="0" fieldPosition="0">
        <references count="7">
          <reference field="0" count="1" selected="0">
            <x v="46"/>
          </reference>
          <reference field="1" count="1" selected="0">
            <x v="37"/>
          </reference>
          <reference field="8" count="1" selected="0">
            <x v="0"/>
          </reference>
          <reference field="10" count="1" selected="0">
            <x v="6"/>
          </reference>
          <reference field="12" count="1" selected="0">
            <x v="33"/>
          </reference>
          <reference field="17" count="1">
            <x v="4"/>
          </reference>
          <reference field="19" count="1" selected="0">
            <x v="7"/>
          </reference>
        </references>
      </pivotArea>
    </format>
    <format dxfId="3">
      <pivotArea dataOnly="0" labelOnly="1" outline="0" fieldPosition="0">
        <references count="7">
          <reference field="0" count="1" selected="0">
            <x v="47"/>
          </reference>
          <reference field="1" count="1" selected="0">
            <x v="7"/>
          </reference>
          <reference field="8" count="1" selected="0">
            <x v="0"/>
          </reference>
          <reference field="10" count="1" selected="0">
            <x v="8"/>
          </reference>
          <reference field="12" count="1" selected="0">
            <x v="40"/>
          </reference>
          <reference field="17" count="1">
            <x v="17"/>
          </reference>
          <reference field="19" count="1" selected="0">
            <x v="33"/>
          </reference>
        </references>
      </pivotArea>
    </format>
    <format dxfId="2">
      <pivotArea dataOnly="0" labelOnly="1" outline="0" fieldPosition="0">
        <references count="7">
          <reference field="0" count="1" selected="0">
            <x v="48"/>
          </reference>
          <reference field="1" count="1" selected="0">
            <x v="8"/>
          </reference>
          <reference field="8" count="1" selected="0">
            <x v="1"/>
          </reference>
          <reference field="10" count="1" selected="0">
            <x v="8"/>
          </reference>
          <reference field="12" count="1" selected="0">
            <x v="26"/>
          </reference>
          <reference field="17" count="1">
            <x v="5"/>
          </reference>
          <reference field="19" count="1" selected="0">
            <x v="25"/>
          </reference>
        </references>
      </pivotArea>
    </format>
    <format dxfId="1">
      <pivotArea dataOnly="0" labelOnly="1" outline="0" fieldPosition="0">
        <references count="7">
          <reference field="0" count="1" selected="0">
            <x v="49"/>
          </reference>
          <reference field="1" count="1" selected="0">
            <x v="42"/>
          </reference>
          <reference field="8" count="1" selected="0">
            <x v="1"/>
          </reference>
          <reference field="10" count="1" selected="0">
            <x v="3"/>
          </reference>
          <reference field="12" count="1" selected="0">
            <x v="39"/>
          </reference>
          <reference field="17" count="1">
            <x v="28"/>
          </reference>
          <reference field="19" count="1" selected="0">
            <x v="30"/>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8"/>
  <sheetViews>
    <sheetView showGridLines="0" tabSelected="1"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4" t="s">
        <v>252</v>
      </c>
      <c r="C2" s="45"/>
      <c r="D2" s="46"/>
      <c r="E2" s="50" t="s">
        <v>232</v>
      </c>
    </row>
    <row r="3" spans="2:5" ht="42" customHeight="1" thickBot="1" x14ac:dyDescent="0.35">
      <c r="B3" s="47"/>
      <c r="C3" s="48"/>
      <c r="D3" s="49"/>
      <c r="E3" s="51"/>
    </row>
    <row r="4" spans="2:5" ht="8.25" customHeight="1" x14ac:dyDescent="0.3"/>
    <row r="5" spans="2:5" ht="19.5" customHeight="1" thickBot="1" x14ac:dyDescent="0.35">
      <c r="C5" s="9" t="s">
        <v>226</v>
      </c>
      <c r="D5" s="9" t="s">
        <v>223</v>
      </c>
      <c r="E5" s="10" t="s">
        <v>224</v>
      </c>
    </row>
    <row r="6" spans="2:5" ht="19.5" customHeight="1" thickBot="1" x14ac:dyDescent="0.35">
      <c r="B6" s="20" t="s">
        <v>135</v>
      </c>
      <c r="C6" s="42" t="s">
        <v>225</v>
      </c>
      <c r="D6" s="42"/>
      <c r="E6" s="43"/>
    </row>
    <row r="7" spans="2:5" x14ac:dyDescent="0.3">
      <c r="B7" s="19">
        <v>1</v>
      </c>
      <c r="C7" s="11" t="s">
        <v>234</v>
      </c>
      <c r="D7" s="12" t="s">
        <v>229</v>
      </c>
      <c r="E7" s="13" t="s">
        <v>220</v>
      </c>
    </row>
    <row r="8" spans="2:5" x14ac:dyDescent="0.3">
      <c r="B8" s="12">
        <v>2</v>
      </c>
      <c r="C8" s="11" t="s">
        <v>234</v>
      </c>
      <c r="D8" s="12" t="s">
        <v>230</v>
      </c>
      <c r="E8" s="13" t="s">
        <v>235</v>
      </c>
    </row>
    <row r="9" spans="2:5" x14ac:dyDescent="0.3">
      <c r="B9" s="12">
        <v>3</v>
      </c>
      <c r="C9" s="11" t="s">
        <v>234</v>
      </c>
      <c r="D9" s="12" t="s">
        <v>231</v>
      </c>
      <c r="E9" s="13" t="s">
        <v>236</v>
      </c>
    </row>
    <row r="10" spans="2:5" ht="27.6" x14ac:dyDescent="0.3">
      <c r="B10" s="12">
        <v>4</v>
      </c>
      <c r="C10" s="11" t="s">
        <v>234</v>
      </c>
      <c r="D10" s="12" t="s">
        <v>237</v>
      </c>
      <c r="E10" s="30" t="s">
        <v>282</v>
      </c>
    </row>
    <row r="11" spans="2:5" ht="15" thickBot="1" x14ac:dyDescent="0.35">
      <c r="B11" s="15">
        <v>5</v>
      </c>
      <c r="C11" s="14" t="s">
        <v>234</v>
      </c>
      <c r="D11" s="15" t="s">
        <v>240</v>
      </c>
      <c r="E11" s="16" t="s">
        <v>241</v>
      </c>
    </row>
    <row r="12" spans="2:5" ht="15.6" thickTop="1" thickBot="1" x14ac:dyDescent="0.35"/>
    <row r="13" spans="2:5" ht="19.5" customHeight="1" thickBot="1" x14ac:dyDescent="0.35">
      <c r="B13" s="20" t="s">
        <v>135</v>
      </c>
      <c r="C13" s="42" t="s">
        <v>242</v>
      </c>
      <c r="D13" s="42"/>
      <c r="E13" s="43"/>
    </row>
    <row r="14" spans="2:5" x14ac:dyDescent="0.3">
      <c r="B14" s="19">
        <v>1</v>
      </c>
      <c r="C14" s="12" t="s">
        <v>234</v>
      </c>
      <c r="D14" s="12" t="s">
        <v>243</v>
      </c>
      <c r="E14" s="17" t="s">
        <v>244</v>
      </c>
    </row>
    <row r="15" spans="2:5" x14ac:dyDescent="0.3">
      <c r="B15" s="12">
        <v>2</v>
      </c>
      <c r="C15" s="12" t="s">
        <v>234</v>
      </c>
      <c r="D15" s="12" t="s">
        <v>245</v>
      </c>
      <c r="E15" s="17" t="s">
        <v>249</v>
      </c>
    </row>
    <row r="16" spans="2:5" x14ac:dyDescent="0.3">
      <c r="B16" s="12">
        <v>3</v>
      </c>
      <c r="C16" s="12" t="s">
        <v>234</v>
      </c>
      <c r="D16" s="12" t="s">
        <v>247</v>
      </c>
      <c r="E16" s="17" t="s">
        <v>248</v>
      </c>
    </row>
    <row r="17" spans="2:5" ht="55.8" thickBot="1" x14ac:dyDescent="0.35">
      <c r="B17" s="15">
        <v>4</v>
      </c>
      <c r="C17" s="15" t="s">
        <v>234</v>
      </c>
      <c r="D17" s="15" t="s">
        <v>250</v>
      </c>
      <c r="E17" s="18"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4" t="s">
        <v>253</v>
      </c>
      <c r="C2" s="45"/>
      <c r="D2" s="46"/>
      <c r="E2" s="50" t="s">
        <v>232</v>
      </c>
    </row>
    <row r="3" spans="2:5" ht="42" customHeight="1" thickBot="1" x14ac:dyDescent="0.35">
      <c r="B3" s="47"/>
      <c r="C3" s="48"/>
      <c r="D3" s="49"/>
      <c r="E3" s="51"/>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42" t="s">
        <v>254</v>
      </c>
      <c r="D7" s="42"/>
      <c r="E7" s="43"/>
    </row>
    <row r="8" spans="2:5" x14ac:dyDescent="0.3">
      <c r="B8" s="19">
        <v>1</v>
      </c>
      <c r="C8" s="11" t="s">
        <v>256</v>
      </c>
      <c r="D8" s="12" t="s">
        <v>258</v>
      </c>
      <c r="E8" s="17" t="s">
        <v>259</v>
      </c>
    </row>
    <row r="9" spans="2:5" x14ac:dyDescent="0.3">
      <c r="B9" s="12">
        <v>2</v>
      </c>
      <c r="C9" s="11" t="s">
        <v>256</v>
      </c>
      <c r="D9" s="12"/>
      <c r="E9" s="17" t="s">
        <v>261</v>
      </c>
    </row>
    <row r="10" spans="2:5" x14ac:dyDescent="0.3">
      <c r="B10" s="12">
        <v>3</v>
      </c>
      <c r="C10" s="11" t="s">
        <v>256</v>
      </c>
      <c r="D10" s="12"/>
      <c r="E10" s="17" t="s">
        <v>262</v>
      </c>
    </row>
    <row r="11" spans="2:5" x14ac:dyDescent="0.3">
      <c r="B11" s="12">
        <v>4</v>
      </c>
      <c r="C11" s="11" t="s">
        <v>256</v>
      </c>
      <c r="D11" s="12"/>
      <c r="E11" s="17" t="s">
        <v>263</v>
      </c>
    </row>
    <row r="12" spans="2:5" ht="15" thickBot="1" x14ac:dyDescent="0.35">
      <c r="B12" s="15">
        <v>5</v>
      </c>
      <c r="C12" s="14" t="s">
        <v>256</v>
      </c>
      <c r="D12" s="15"/>
      <c r="E12" s="18" t="s">
        <v>264</v>
      </c>
    </row>
    <row r="13" spans="2:5" ht="15.6" thickTop="1" thickBot="1" x14ac:dyDescent="0.35"/>
    <row r="14" spans="2:5" ht="19.5" customHeight="1" thickBot="1" x14ac:dyDescent="0.35">
      <c r="B14" s="20" t="s">
        <v>135</v>
      </c>
      <c r="C14" s="42" t="s">
        <v>255</v>
      </c>
      <c r="D14" s="42"/>
      <c r="E14" s="43"/>
    </row>
    <row r="15" spans="2:5" x14ac:dyDescent="0.3">
      <c r="B15" s="19">
        <v>1</v>
      </c>
      <c r="C15" s="11" t="s">
        <v>256</v>
      </c>
      <c r="D15" s="12" t="s">
        <v>265</v>
      </c>
      <c r="E15" s="17" t="s">
        <v>273</v>
      </c>
    </row>
    <row r="16" spans="2:5" x14ac:dyDescent="0.3">
      <c r="B16" s="12">
        <v>2</v>
      </c>
      <c r="C16" s="11" t="s">
        <v>256</v>
      </c>
      <c r="D16" s="12" t="s">
        <v>266</v>
      </c>
      <c r="E16" s="17" t="s">
        <v>268</v>
      </c>
    </row>
    <row r="17" spans="2:5" x14ac:dyDescent="0.3">
      <c r="B17" s="12">
        <v>3</v>
      </c>
      <c r="C17" s="11" t="s">
        <v>256</v>
      </c>
      <c r="D17" s="12" t="s">
        <v>267</v>
      </c>
      <c r="E17" s="17" t="s">
        <v>269</v>
      </c>
    </row>
    <row r="18" spans="2:5" ht="15" thickBot="1" x14ac:dyDescent="0.35">
      <c r="B18" s="15">
        <v>4</v>
      </c>
      <c r="C18" s="14" t="s">
        <v>256</v>
      </c>
      <c r="D18" s="15" t="s">
        <v>271</v>
      </c>
      <c r="E18" s="18"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4"/>
  <sheetViews>
    <sheetView showGridLines="0" zoomScaleNormal="100" workbookViewId="0">
      <selection activeCell="D28" sqref="D28"/>
    </sheetView>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4" t="s">
        <v>272</v>
      </c>
      <c r="C2" s="45"/>
      <c r="D2" s="46"/>
      <c r="E2" s="50" t="s">
        <v>232</v>
      </c>
    </row>
    <row r="3" spans="2:5" ht="42" customHeight="1" thickBot="1" x14ac:dyDescent="0.35">
      <c r="B3" s="47"/>
      <c r="C3" s="48"/>
      <c r="D3" s="49"/>
      <c r="E3" s="51"/>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42" t="s">
        <v>281</v>
      </c>
      <c r="D7" s="42"/>
      <c r="E7" s="43"/>
    </row>
    <row r="8" spans="2:5" x14ac:dyDescent="0.3">
      <c r="B8" s="19">
        <v>1</v>
      </c>
      <c r="C8" s="11" t="s">
        <v>227</v>
      </c>
      <c r="D8" s="12" t="s">
        <v>274</v>
      </c>
      <c r="E8" s="17" t="s">
        <v>275</v>
      </c>
    </row>
    <row r="9" spans="2:5" ht="15" customHeight="1" x14ac:dyDescent="0.3">
      <c r="B9" s="12">
        <v>2</v>
      </c>
      <c r="C9" s="11" t="s">
        <v>227</v>
      </c>
      <c r="D9" s="12"/>
      <c r="E9" s="26" t="s">
        <v>279</v>
      </c>
    </row>
    <row r="10" spans="2:5" x14ac:dyDescent="0.3">
      <c r="B10" s="12">
        <v>3</v>
      </c>
      <c r="C10" s="11" t="s">
        <v>227</v>
      </c>
      <c r="D10" s="12"/>
      <c r="E10" s="17" t="s">
        <v>276</v>
      </c>
    </row>
    <row r="11" spans="2:5" x14ac:dyDescent="0.3">
      <c r="B11" s="12">
        <v>4</v>
      </c>
      <c r="C11" s="11" t="s">
        <v>227</v>
      </c>
      <c r="D11" s="12"/>
      <c r="E11" s="17" t="s">
        <v>277</v>
      </c>
    </row>
    <row r="12" spans="2:5" x14ac:dyDescent="0.3">
      <c r="B12" s="27">
        <v>5</v>
      </c>
      <c r="C12" s="28" t="s">
        <v>227</v>
      </c>
      <c r="D12" s="27"/>
      <c r="E12" s="29" t="s">
        <v>264</v>
      </c>
    </row>
    <row r="13" spans="2:5" ht="15" thickBot="1" x14ac:dyDescent="0.35">
      <c r="B13" s="15">
        <v>5</v>
      </c>
      <c r="C13" s="14" t="s">
        <v>227</v>
      </c>
      <c r="D13" s="15" t="s">
        <v>280</v>
      </c>
      <c r="E13" s="18" t="s">
        <v>278</v>
      </c>
    </row>
    <row r="14" spans="2:5" ht="15" thickTop="1" x14ac:dyDescent="0.3"/>
  </sheetData>
  <sheetProtection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3:K32"/>
  <sheetViews>
    <sheetView workbookViewId="0">
      <selection activeCell="I30" sqref="I30"/>
    </sheetView>
  </sheetViews>
  <sheetFormatPr defaultRowHeight="14.4" x14ac:dyDescent="0.3"/>
  <cols>
    <col min="2" max="2" width="18.77734375" customWidth="1"/>
    <col min="3" max="3" width="15.5546875" bestFit="1" customWidth="1"/>
    <col min="4" max="4" width="5.21875" customWidth="1"/>
    <col min="5" max="5" width="10.77734375" bestFit="1" customWidth="1"/>
    <col min="7" max="7" width="13.21875" bestFit="1" customWidth="1"/>
    <col min="9" max="9" width="18.77734375" bestFit="1" customWidth="1"/>
  </cols>
  <sheetData>
    <row r="3" spans="2:9" x14ac:dyDescent="0.3">
      <c r="B3" s="37" t="s">
        <v>285</v>
      </c>
      <c r="C3" s="37" t="s">
        <v>283</v>
      </c>
    </row>
    <row r="4" spans="2:9" x14ac:dyDescent="0.3">
      <c r="B4" s="37" t="s">
        <v>284</v>
      </c>
      <c r="C4" t="s">
        <v>138</v>
      </c>
      <c r="D4" t="s">
        <v>142</v>
      </c>
      <c r="H4" t="s">
        <v>138</v>
      </c>
      <c r="I4" t="s">
        <v>142</v>
      </c>
    </row>
    <row r="5" spans="2:9" x14ac:dyDescent="0.3">
      <c r="B5" s="1" t="s">
        <v>159</v>
      </c>
      <c r="C5" s="38">
        <v>1</v>
      </c>
      <c r="D5" s="38">
        <v>2</v>
      </c>
      <c r="G5" s="1" t="s">
        <v>159</v>
      </c>
      <c r="H5" s="38">
        <v>1</v>
      </c>
      <c r="I5" s="38">
        <v>2</v>
      </c>
    </row>
    <row r="6" spans="2:9" x14ac:dyDescent="0.3">
      <c r="B6" s="1" t="s">
        <v>151</v>
      </c>
      <c r="C6" s="38">
        <v>6</v>
      </c>
      <c r="D6" s="38">
        <v>2</v>
      </c>
      <c r="G6" s="1" t="s">
        <v>151</v>
      </c>
      <c r="H6" s="38">
        <v>6</v>
      </c>
      <c r="I6" s="38">
        <v>2</v>
      </c>
    </row>
    <row r="7" spans="2:9" x14ac:dyDescent="0.3">
      <c r="B7" s="1" t="s">
        <v>153</v>
      </c>
      <c r="C7" s="38">
        <v>1</v>
      </c>
      <c r="D7" s="38">
        <v>2</v>
      </c>
      <c r="G7" s="1" t="s">
        <v>153</v>
      </c>
      <c r="H7" s="38">
        <v>1</v>
      </c>
      <c r="I7" s="38">
        <v>2</v>
      </c>
    </row>
    <row r="8" spans="2:9" x14ac:dyDescent="0.3">
      <c r="B8" s="1" t="s">
        <v>144</v>
      </c>
      <c r="C8" s="38"/>
      <c r="D8" s="38">
        <v>2</v>
      </c>
      <c r="G8" s="1" t="s">
        <v>144</v>
      </c>
      <c r="H8" s="38"/>
      <c r="I8" s="38">
        <v>2</v>
      </c>
    </row>
    <row r="9" spans="2:9" x14ac:dyDescent="0.3">
      <c r="B9" s="1" t="s">
        <v>156</v>
      </c>
      <c r="C9" s="38">
        <v>3</v>
      </c>
      <c r="D9" s="38">
        <v>6</v>
      </c>
      <c r="G9" s="1" t="s">
        <v>156</v>
      </c>
      <c r="H9" s="38">
        <v>3</v>
      </c>
      <c r="I9" s="38">
        <v>6</v>
      </c>
    </row>
    <row r="10" spans="2:9" x14ac:dyDescent="0.3">
      <c r="B10" s="1" t="s">
        <v>149</v>
      </c>
      <c r="C10" s="38">
        <v>1</v>
      </c>
      <c r="D10" s="38">
        <v>4</v>
      </c>
      <c r="G10" s="1" t="s">
        <v>149</v>
      </c>
      <c r="H10" s="38">
        <v>1</v>
      </c>
      <c r="I10" s="38">
        <v>4</v>
      </c>
    </row>
    <row r="11" spans="2:9" x14ac:dyDescent="0.3">
      <c r="B11" s="1" t="s">
        <v>164</v>
      </c>
      <c r="C11" s="38">
        <v>2</v>
      </c>
      <c r="D11" s="38">
        <v>1</v>
      </c>
      <c r="G11" s="1" t="s">
        <v>164</v>
      </c>
      <c r="H11" s="38">
        <v>2</v>
      </c>
      <c r="I11" s="38">
        <v>1</v>
      </c>
    </row>
    <row r="12" spans="2:9" x14ac:dyDescent="0.3">
      <c r="B12" s="1" t="s">
        <v>161</v>
      </c>
      <c r="C12" s="38">
        <v>3</v>
      </c>
      <c r="D12" s="38"/>
      <c r="G12" s="1" t="s">
        <v>161</v>
      </c>
      <c r="H12" s="38">
        <v>3</v>
      </c>
      <c r="I12" s="38"/>
    </row>
    <row r="13" spans="2:9" x14ac:dyDescent="0.3">
      <c r="B13" s="1" t="s">
        <v>167</v>
      </c>
      <c r="C13" s="38">
        <v>1</v>
      </c>
      <c r="D13" s="38">
        <v>1</v>
      </c>
      <c r="G13" s="1" t="s">
        <v>167</v>
      </c>
      <c r="H13" s="38">
        <v>1</v>
      </c>
      <c r="I13" s="38">
        <v>1</v>
      </c>
    </row>
    <row r="14" spans="2:9" x14ac:dyDescent="0.3">
      <c r="B14" s="1" t="s">
        <v>146</v>
      </c>
      <c r="C14" s="38">
        <v>3</v>
      </c>
      <c r="D14" s="38">
        <v>2</v>
      </c>
      <c r="G14" s="1" t="s">
        <v>146</v>
      </c>
      <c r="H14" s="38">
        <v>3</v>
      </c>
      <c r="I14" s="38">
        <v>2</v>
      </c>
    </row>
    <row r="15" spans="2:9" x14ac:dyDescent="0.3">
      <c r="B15" s="1" t="s">
        <v>140</v>
      </c>
      <c r="C15" s="38">
        <v>4</v>
      </c>
      <c r="D15" s="38">
        <v>3</v>
      </c>
      <c r="G15" s="1" t="s">
        <v>140</v>
      </c>
      <c r="H15" s="38">
        <v>4</v>
      </c>
      <c r="I15" s="38">
        <v>3</v>
      </c>
    </row>
    <row r="22" spans="6:11" x14ac:dyDescent="0.3">
      <c r="F22" s="1"/>
      <c r="G22" s="38"/>
      <c r="H22" s="38"/>
    </row>
    <row r="23" spans="6:11" x14ac:dyDescent="0.3">
      <c r="F23" s="1"/>
      <c r="G23" s="38"/>
      <c r="H23" s="38"/>
    </row>
    <row r="24" spans="6:11" x14ac:dyDescent="0.3">
      <c r="F24" s="1"/>
      <c r="G24" s="38"/>
      <c r="H24" s="38"/>
    </row>
    <row r="25" spans="6:11" x14ac:dyDescent="0.3">
      <c r="F25" s="1"/>
      <c r="G25" s="38"/>
      <c r="H25" s="38"/>
    </row>
    <row r="26" spans="6:11" x14ac:dyDescent="0.3">
      <c r="F26" s="1"/>
      <c r="G26" s="38"/>
      <c r="H26" s="38"/>
    </row>
    <row r="27" spans="6:11" x14ac:dyDescent="0.3">
      <c r="F27" s="1"/>
      <c r="G27" s="38"/>
      <c r="H27" s="38"/>
    </row>
    <row r="28" spans="6:11" x14ac:dyDescent="0.3">
      <c r="F28" s="1"/>
      <c r="G28" s="38"/>
      <c r="H28" s="38"/>
    </row>
    <row r="29" spans="6:11" x14ac:dyDescent="0.3">
      <c r="F29" s="1"/>
      <c r="G29" s="38"/>
      <c r="H29" s="38"/>
      <c r="I29" s="1"/>
      <c r="J29" s="38"/>
      <c r="K29" s="38"/>
    </row>
    <row r="30" spans="6:11" x14ac:dyDescent="0.3">
      <c r="F30" s="1"/>
      <c r="G30" s="38"/>
      <c r="H30" s="38"/>
      <c r="I30" s="1"/>
      <c r="J30" s="38"/>
      <c r="K30" s="38"/>
    </row>
    <row r="31" spans="6:11" x14ac:dyDescent="0.3">
      <c r="F31" s="1"/>
      <c r="G31" s="38"/>
      <c r="H31" s="38"/>
      <c r="I31" s="1"/>
      <c r="J31" s="38"/>
      <c r="K31" s="38"/>
    </row>
    <row r="32" spans="6:11" x14ac:dyDescent="0.3">
      <c r="F32" s="1"/>
      <c r="G32" s="38"/>
      <c r="H32" s="38"/>
      <c r="I32" s="1"/>
      <c r="J32" s="38"/>
      <c r="K32"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53"/>
  <sheetViews>
    <sheetView workbookViewId="0">
      <selection activeCell="F19" sqref="F19"/>
    </sheetView>
  </sheetViews>
  <sheetFormatPr defaultRowHeight="14.4" x14ac:dyDescent="0.3"/>
  <cols>
    <col min="1" max="1" width="36.33203125" customWidth="1"/>
    <col min="2" max="3" width="22.109375" customWidth="1"/>
    <col min="4" max="6" width="22.109375" bestFit="1" customWidth="1"/>
    <col min="7" max="7" width="22.109375" customWidth="1"/>
    <col min="8" max="8" width="22.109375" bestFit="1" customWidth="1"/>
    <col min="9" max="9" width="17.77734375" customWidth="1"/>
    <col min="10" max="10" width="9.6640625" customWidth="1"/>
    <col min="11" max="28" width="22.109375" bestFit="1" customWidth="1"/>
    <col min="29" max="29" width="22.109375" customWidth="1"/>
    <col min="30" max="35" width="22.109375" bestFit="1" customWidth="1"/>
    <col min="36" max="37" width="22.109375" customWidth="1"/>
    <col min="38" max="39" width="22.109375" bestFit="1" customWidth="1"/>
    <col min="40" max="40" width="10.5546875" customWidth="1"/>
    <col min="41" max="41" width="25.109375" customWidth="1"/>
    <col min="42" max="42" width="21.5546875" bestFit="1" customWidth="1"/>
    <col min="43" max="43" width="18.109375" bestFit="1" customWidth="1"/>
    <col min="44" max="44" width="21.88671875" bestFit="1" customWidth="1"/>
    <col min="45" max="45" width="21.5546875" customWidth="1"/>
    <col min="46" max="46" width="20.109375" bestFit="1" customWidth="1"/>
    <col min="47" max="47" width="15.88671875" bestFit="1" customWidth="1"/>
    <col min="48" max="48" width="18.6640625" customWidth="1"/>
    <col min="49" max="49" width="22.6640625" bestFit="1" customWidth="1"/>
    <col min="50" max="50" width="17.88671875" bestFit="1" customWidth="1"/>
    <col min="51" max="51" width="19.6640625" bestFit="1" customWidth="1"/>
    <col min="52" max="52" width="10.77734375" bestFit="1" customWidth="1"/>
    <col min="53" max="53" width="7" bestFit="1" customWidth="1"/>
    <col min="54" max="54" width="8.109375" customWidth="1"/>
    <col min="55" max="55" width="6.5546875" bestFit="1" customWidth="1"/>
    <col min="56" max="59" width="6" bestFit="1" customWidth="1"/>
    <col min="60" max="61" width="7" bestFit="1" customWidth="1"/>
    <col min="62" max="62" width="9.21875" bestFit="1" customWidth="1"/>
    <col min="63" max="63" width="10.77734375" bestFit="1" customWidth="1"/>
  </cols>
  <sheetData>
    <row r="1" spans="1:7" x14ac:dyDescent="0.3">
      <c r="A1" s="37" t="s">
        <v>238</v>
      </c>
      <c r="B1" t="s">
        <v>387</v>
      </c>
    </row>
    <row r="3" spans="1:7" x14ac:dyDescent="0.3">
      <c r="A3" s="41" t="s">
        <v>222</v>
      </c>
      <c r="B3" s="41" t="s">
        <v>221</v>
      </c>
      <c r="C3" s="41" t="s">
        <v>233</v>
      </c>
      <c r="D3" s="41" t="s">
        <v>170</v>
      </c>
      <c r="E3" s="41" t="s">
        <v>286</v>
      </c>
      <c r="F3" s="41" t="s">
        <v>228</v>
      </c>
      <c r="G3" s="41" t="s">
        <v>172</v>
      </c>
    </row>
    <row r="4" spans="1:7" x14ac:dyDescent="0.3">
      <c r="A4" s="34">
        <v>1</v>
      </c>
      <c r="B4" s="2" t="s">
        <v>287</v>
      </c>
      <c r="C4" s="2" t="s">
        <v>337</v>
      </c>
      <c r="D4" s="2" t="s">
        <v>138</v>
      </c>
      <c r="E4" s="2">
        <v>1997</v>
      </c>
      <c r="F4" s="2" t="s">
        <v>140</v>
      </c>
      <c r="G4" s="2" t="s">
        <v>174</v>
      </c>
    </row>
    <row r="5" spans="1:7" x14ac:dyDescent="0.3">
      <c r="A5" s="34">
        <v>2</v>
      </c>
      <c r="B5" s="2" t="s">
        <v>288</v>
      </c>
      <c r="C5" s="2" t="s">
        <v>338</v>
      </c>
      <c r="D5" s="2" t="s">
        <v>138</v>
      </c>
      <c r="E5" s="2">
        <v>1992</v>
      </c>
      <c r="F5" s="2" t="s">
        <v>140</v>
      </c>
      <c r="G5" s="2" t="s">
        <v>175</v>
      </c>
    </row>
    <row r="6" spans="1:7" x14ac:dyDescent="0.3">
      <c r="A6" s="34">
        <v>3</v>
      </c>
      <c r="B6" s="2" t="s">
        <v>289</v>
      </c>
      <c r="C6" s="2" t="s">
        <v>339</v>
      </c>
      <c r="D6" s="2" t="s">
        <v>142</v>
      </c>
      <c r="E6" s="2">
        <v>1969</v>
      </c>
      <c r="F6" s="2" t="s">
        <v>144</v>
      </c>
      <c r="G6" s="2" t="s">
        <v>177</v>
      </c>
    </row>
    <row r="7" spans="1:7" x14ac:dyDescent="0.3">
      <c r="A7" s="34">
        <v>4</v>
      </c>
      <c r="B7" s="2" t="s">
        <v>290</v>
      </c>
      <c r="C7" s="2" t="s">
        <v>340</v>
      </c>
      <c r="D7" s="2" t="s">
        <v>138</v>
      </c>
      <c r="E7" s="2">
        <v>1975</v>
      </c>
      <c r="F7" s="2" t="s">
        <v>140</v>
      </c>
      <c r="G7" s="2" t="s">
        <v>178</v>
      </c>
    </row>
    <row r="8" spans="1:7" x14ac:dyDescent="0.3">
      <c r="A8" s="34">
        <v>5</v>
      </c>
      <c r="B8" s="2" t="s">
        <v>291</v>
      </c>
      <c r="C8" s="2" t="s">
        <v>341</v>
      </c>
      <c r="D8" s="2" t="s">
        <v>142</v>
      </c>
      <c r="E8" s="2">
        <v>1970</v>
      </c>
      <c r="F8" s="2" t="s">
        <v>140</v>
      </c>
      <c r="G8" s="2" t="s">
        <v>179</v>
      </c>
    </row>
    <row r="9" spans="1:7" x14ac:dyDescent="0.3">
      <c r="A9" s="34">
        <v>6</v>
      </c>
      <c r="B9" s="2" t="s">
        <v>292</v>
      </c>
      <c r="C9" s="2" t="s">
        <v>342</v>
      </c>
      <c r="D9" s="2" t="s">
        <v>142</v>
      </c>
      <c r="E9" s="2">
        <v>1992</v>
      </c>
      <c r="F9" s="2" t="s">
        <v>140</v>
      </c>
      <c r="G9" s="2" t="s">
        <v>180</v>
      </c>
    </row>
    <row r="10" spans="1:7" x14ac:dyDescent="0.3">
      <c r="A10" s="34">
        <v>7</v>
      </c>
      <c r="B10" s="2" t="s">
        <v>293</v>
      </c>
      <c r="C10" s="2" t="s">
        <v>343</v>
      </c>
      <c r="D10" s="2" t="s">
        <v>138</v>
      </c>
      <c r="E10" s="2">
        <v>1999</v>
      </c>
      <c r="F10" s="2" t="s">
        <v>140</v>
      </c>
      <c r="G10" s="2" t="s">
        <v>181</v>
      </c>
    </row>
    <row r="11" spans="1:7" x14ac:dyDescent="0.3">
      <c r="A11" s="34">
        <v>8</v>
      </c>
      <c r="B11" s="2" t="s">
        <v>294</v>
      </c>
      <c r="C11" s="2" t="s">
        <v>344</v>
      </c>
      <c r="D11" s="2" t="s">
        <v>142</v>
      </c>
      <c r="E11" s="2">
        <v>1963</v>
      </c>
      <c r="F11" s="2" t="s">
        <v>140</v>
      </c>
      <c r="G11" s="2" t="s">
        <v>182</v>
      </c>
    </row>
    <row r="12" spans="1:7" x14ac:dyDescent="0.3">
      <c r="A12" s="34">
        <v>9</v>
      </c>
      <c r="B12" s="2" t="s">
        <v>295</v>
      </c>
      <c r="C12" s="2" t="s">
        <v>345</v>
      </c>
      <c r="D12" s="2" t="s">
        <v>138</v>
      </c>
      <c r="E12" s="2">
        <v>1971</v>
      </c>
      <c r="F12" s="2" t="s">
        <v>146</v>
      </c>
      <c r="G12" s="2" t="s">
        <v>183</v>
      </c>
    </row>
    <row r="13" spans="1:7" x14ac:dyDescent="0.3">
      <c r="A13" s="34">
        <v>10</v>
      </c>
      <c r="B13" s="2" t="s">
        <v>296</v>
      </c>
      <c r="C13" s="2" t="s">
        <v>346</v>
      </c>
      <c r="D13" s="2" t="s">
        <v>142</v>
      </c>
      <c r="E13" s="2">
        <v>1964</v>
      </c>
      <c r="F13" s="2" t="s">
        <v>146</v>
      </c>
      <c r="G13" s="2" t="s">
        <v>181</v>
      </c>
    </row>
    <row r="14" spans="1:7" x14ac:dyDescent="0.3">
      <c r="A14" s="34">
        <v>11</v>
      </c>
      <c r="B14" s="2" t="s">
        <v>297</v>
      </c>
      <c r="C14" s="2" t="s">
        <v>347</v>
      </c>
      <c r="D14" s="2" t="s">
        <v>142</v>
      </c>
      <c r="E14" s="2">
        <v>1986</v>
      </c>
      <c r="F14" s="2" t="s">
        <v>146</v>
      </c>
      <c r="G14" s="2" t="s">
        <v>184</v>
      </c>
    </row>
    <row r="15" spans="1:7" x14ac:dyDescent="0.3">
      <c r="A15" s="34">
        <v>12</v>
      </c>
      <c r="B15" s="2" t="s">
        <v>298</v>
      </c>
      <c r="C15" s="2" t="s">
        <v>348</v>
      </c>
      <c r="D15" s="2" t="s">
        <v>138</v>
      </c>
      <c r="E15" s="2">
        <v>1977</v>
      </c>
      <c r="F15" s="2" t="s">
        <v>146</v>
      </c>
      <c r="G15" s="2" t="s">
        <v>185</v>
      </c>
    </row>
    <row r="16" spans="1:7" x14ac:dyDescent="0.3">
      <c r="A16" s="34">
        <v>13</v>
      </c>
      <c r="B16" s="2" t="s">
        <v>299</v>
      </c>
      <c r="C16" s="2" t="s">
        <v>349</v>
      </c>
      <c r="D16" s="2" t="s">
        <v>138</v>
      </c>
      <c r="E16" s="2">
        <v>1977</v>
      </c>
      <c r="F16" s="2" t="s">
        <v>146</v>
      </c>
      <c r="G16" s="2" t="s">
        <v>186</v>
      </c>
    </row>
    <row r="17" spans="1:7" x14ac:dyDescent="0.3">
      <c r="A17" s="34">
        <v>14</v>
      </c>
      <c r="B17" s="2" t="s">
        <v>300</v>
      </c>
      <c r="C17" s="2" t="s">
        <v>350</v>
      </c>
      <c r="D17" s="2" t="s">
        <v>142</v>
      </c>
      <c r="E17" s="2">
        <v>1959</v>
      </c>
      <c r="F17" s="2" t="s">
        <v>149</v>
      </c>
      <c r="G17" s="2" t="s">
        <v>187</v>
      </c>
    </row>
    <row r="18" spans="1:7" x14ac:dyDescent="0.3">
      <c r="A18" s="34">
        <v>15</v>
      </c>
      <c r="B18" s="2" t="s">
        <v>301</v>
      </c>
      <c r="C18" s="2" t="s">
        <v>351</v>
      </c>
      <c r="D18" s="2" t="s">
        <v>138</v>
      </c>
      <c r="E18" s="2">
        <v>1965</v>
      </c>
      <c r="F18" s="2" t="s">
        <v>149</v>
      </c>
      <c r="G18" s="2" t="s">
        <v>188</v>
      </c>
    </row>
    <row r="19" spans="1:7" x14ac:dyDescent="0.3">
      <c r="A19" s="34">
        <v>16</v>
      </c>
      <c r="B19" s="2" t="s">
        <v>302</v>
      </c>
      <c r="C19" s="2" t="s">
        <v>352</v>
      </c>
      <c r="D19" s="2" t="s">
        <v>142</v>
      </c>
      <c r="E19" s="2">
        <v>1969</v>
      </c>
      <c r="F19" s="2" t="s">
        <v>149</v>
      </c>
      <c r="G19" s="2" t="s">
        <v>178</v>
      </c>
    </row>
    <row r="20" spans="1:7" x14ac:dyDescent="0.3">
      <c r="A20" s="34">
        <v>17</v>
      </c>
      <c r="B20" s="2" t="s">
        <v>303</v>
      </c>
      <c r="C20" s="2" t="s">
        <v>353</v>
      </c>
      <c r="D20" s="2" t="s">
        <v>142</v>
      </c>
      <c r="E20" s="2">
        <v>1972</v>
      </c>
      <c r="F20" s="2" t="s">
        <v>149</v>
      </c>
      <c r="G20" s="2" t="s">
        <v>189</v>
      </c>
    </row>
    <row r="21" spans="1:7" x14ac:dyDescent="0.3">
      <c r="A21" s="34">
        <v>18</v>
      </c>
      <c r="B21" s="2" t="s">
        <v>304</v>
      </c>
      <c r="C21" s="2" t="s">
        <v>354</v>
      </c>
      <c r="D21" s="2" t="s">
        <v>142</v>
      </c>
      <c r="E21" s="2">
        <v>1959</v>
      </c>
      <c r="F21" s="2" t="s">
        <v>149</v>
      </c>
      <c r="G21" s="2" t="s">
        <v>190</v>
      </c>
    </row>
    <row r="22" spans="1:7" x14ac:dyDescent="0.3">
      <c r="A22" s="34">
        <v>19</v>
      </c>
      <c r="B22" s="2" t="s">
        <v>305</v>
      </c>
      <c r="C22" s="2" t="s">
        <v>355</v>
      </c>
      <c r="D22" s="2" t="s">
        <v>138</v>
      </c>
      <c r="E22" s="2">
        <v>1977</v>
      </c>
      <c r="F22" s="2" t="s">
        <v>151</v>
      </c>
      <c r="G22" s="2" t="s">
        <v>191</v>
      </c>
    </row>
    <row r="23" spans="1:7" x14ac:dyDescent="0.3">
      <c r="A23" s="34">
        <v>20</v>
      </c>
      <c r="B23" s="2" t="s">
        <v>306</v>
      </c>
      <c r="C23" s="2" t="s">
        <v>356</v>
      </c>
      <c r="D23" s="2" t="s">
        <v>142</v>
      </c>
      <c r="E23" s="2">
        <v>1976</v>
      </c>
      <c r="F23" s="2" t="s">
        <v>151</v>
      </c>
      <c r="G23" s="2" t="s">
        <v>192</v>
      </c>
    </row>
    <row r="24" spans="1:7" x14ac:dyDescent="0.3">
      <c r="A24" s="34">
        <v>21</v>
      </c>
      <c r="B24" s="2" t="s">
        <v>307</v>
      </c>
      <c r="C24" s="2" t="s">
        <v>357</v>
      </c>
      <c r="D24" s="2" t="s">
        <v>142</v>
      </c>
      <c r="E24" s="2">
        <v>1996</v>
      </c>
      <c r="F24" s="2" t="s">
        <v>151</v>
      </c>
      <c r="G24" s="2" t="s">
        <v>193</v>
      </c>
    </row>
    <row r="25" spans="1:7" x14ac:dyDescent="0.3">
      <c r="A25" s="34">
        <v>22</v>
      </c>
      <c r="B25" s="2" t="s">
        <v>308</v>
      </c>
      <c r="C25" s="2" t="s">
        <v>358</v>
      </c>
      <c r="D25" s="2" t="s">
        <v>138</v>
      </c>
      <c r="E25" s="2">
        <v>1964</v>
      </c>
      <c r="F25" s="2" t="s">
        <v>151</v>
      </c>
      <c r="G25" s="2" t="s">
        <v>194</v>
      </c>
    </row>
    <row r="26" spans="1:7" x14ac:dyDescent="0.3">
      <c r="A26" s="34">
        <v>23</v>
      </c>
      <c r="B26" s="2" t="s">
        <v>309</v>
      </c>
      <c r="C26" s="2" t="s">
        <v>359</v>
      </c>
      <c r="D26" s="2" t="s">
        <v>138</v>
      </c>
      <c r="E26" s="2">
        <v>1955</v>
      </c>
      <c r="F26" s="2" t="s">
        <v>151</v>
      </c>
      <c r="G26" s="2" t="s">
        <v>195</v>
      </c>
    </row>
    <row r="27" spans="1:7" x14ac:dyDescent="0.3">
      <c r="A27" s="34">
        <v>24</v>
      </c>
      <c r="B27" s="2" t="s">
        <v>310</v>
      </c>
      <c r="C27" s="2" t="s">
        <v>360</v>
      </c>
      <c r="D27" s="2" t="s">
        <v>138</v>
      </c>
      <c r="E27" s="2">
        <v>1999</v>
      </c>
      <c r="F27" s="2" t="s">
        <v>151</v>
      </c>
      <c r="G27" s="2" t="s">
        <v>196</v>
      </c>
    </row>
    <row r="28" spans="1:7" x14ac:dyDescent="0.3">
      <c r="A28" s="34">
        <v>25</v>
      </c>
      <c r="B28" s="2" t="s">
        <v>311</v>
      </c>
      <c r="C28" s="2" t="s">
        <v>361</v>
      </c>
      <c r="D28" s="2" t="s">
        <v>138</v>
      </c>
      <c r="E28" s="2">
        <v>1966</v>
      </c>
      <c r="F28" s="2" t="s">
        <v>151</v>
      </c>
      <c r="G28" s="2" t="s">
        <v>181</v>
      </c>
    </row>
    <row r="29" spans="1:7" x14ac:dyDescent="0.3">
      <c r="A29" s="34">
        <v>26</v>
      </c>
      <c r="B29" s="2" t="s">
        <v>312</v>
      </c>
      <c r="C29" s="2" t="s">
        <v>362</v>
      </c>
      <c r="D29" s="2" t="s">
        <v>138</v>
      </c>
      <c r="E29" s="2">
        <v>1978</v>
      </c>
      <c r="F29" s="2" t="s">
        <v>151</v>
      </c>
      <c r="G29" s="2" t="s">
        <v>174</v>
      </c>
    </row>
    <row r="30" spans="1:7" x14ac:dyDescent="0.3">
      <c r="A30" s="34">
        <v>27</v>
      </c>
      <c r="B30" s="2" t="s">
        <v>313</v>
      </c>
      <c r="C30" s="2" t="s">
        <v>363</v>
      </c>
      <c r="D30" s="2" t="s">
        <v>142</v>
      </c>
      <c r="E30" s="2">
        <v>1970</v>
      </c>
      <c r="F30" s="2" t="s">
        <v>153</v>
      </c>
      <c r="G30" s="2" t="s">
        <v>197</v>
      </c>
    </row>
    <row r="31" spans="1:7" x14ac:dyDescent="0.3">
      <c r="A31" s="34">
        <v>28</v>
      </c>
      <c r="B31" s="2" t="s">
        <v>314</v>
      </c>
      <c r="C31" s="2" t="s">
        <v>364</v>
      </c>
      <c r="D31" s="2" t="s">
        <v>142</v>
      </c>
      <c r="E31" s="2">
        <v>1982</v>
      </c>
      <c r="F31" s="2" t="s">
        <v>153</v>
      </c>
      <c r="G31" s="2" t="s">
        <v>186</v>
      </c>
    </row>
    <row r="32" spans="1:7" x14ac:dyDescent="0.3">
      <c r="A32" s="34">
        <v>29</v>
      </c>
      <c r="B32" s="2" t="s">
        <v>315</v>
      </c>
      <c r="C32" s="2" t="s">
        <v>365</v>
      </c>
      <c r="D32" s="2" t="s">
        <v>138</v>
      </c>
      <c r="E32" s="2">
        <v>1994</v>
      </c>
      <c r="F32" s="2" t="s">
        <v>153</v>
      </c>
      <c r="G32" s="2" t="s">
        <v>181</v>
      </c>
    </row>
    <row r="33" spans="1:7" x14ac:dyDescent="0.3">
      <c r="A33" s="34">
        <v>30</v>
      </c>
      <c r="B33" s="2" t="s">
        <v>316</v>
      </c>
      <c r="C33" s="2" t="s">
        <v>366</v>
      </c>
      <c r="D33" s="2" t="s">
        <v>138</v>
      </c>
      <c r="E33" s="2">
        <v>1979</v>
      </c>
      <c r="F33" s="2" t="s">
        <v>156</v>
      </c>
      <c r="G33" s="2" t="s">
        <v>198</v>
      </c>
    </row>
    <row r="34" spans="1:7" x14ac:dyDescent="0.3">
      <c r="A34" s="34">
        <v>31</v>
      </c>
      <c r="B34" s="2" t="s">
        <v>317</v>
      </c>
      <c r="C34" s="2" t="s">
        <v>367</v>
      </c>
      <c r="D34" s="2" t="s">
        <v>138</v>
      </c>
      <c r="E34" s="2">
        <v>1989</v>
      </c>
      <c r="F34" s="2" t="s">
        <v>156</v>
      </c>
      <c r="G34" s="2" t="s">
        <v>197</v>
      </c>
    </row>
    <row r="35" spans="1:7" x14ac:dyDescent="0.3">
      <c r="A35" s="34">
        <v>32</v>
      </c>
      <c r="B35" s="2" t="s">
        <v>318</v>
      </c>
      <c r="C35" s="2" t="s">
        <v>368</v>
      </c>
      <c r="D35" s="2" t="s">
        <v>138</v>
      </c>
      <c r="E35" s="2">
        <v>1970</v>
      </c>
      <c r="F35" s="2" t="s">
        <v>156</v>
      </c>
      <c r="G35" s="2" t="s">
        <v>195</v>
      </c>
    </row>
    <row r="36" spans="1:7" x14ac:dyDescent="0.3">
      <c r="A36" s="34">
        <v>33</v>
      </c>
      <c r="B36" s="2" t="s">
        <v>319</v>
      </c>
      <c r="C36" s="2" t="s">
        <v>369</v>
      </c>
      <c r="D36" s="2" t="s">
        <v>142</v>
      </c>
      <c r="E36" s="2">
        <v>1980</v>
      </c>
      <c r="F36" s="2" t="s">
        <v>156</v>
      </c>
      <c r="G36" s="2" t="s">
        <v>199</v>
      </c>
    </row>
    <row r="37" spans="1:7" x14ac:dyDescent="0.3">
      <c r="A37" s="34">
        <v>34</v>
      </c>
      <c r="B37" s="2" t="s">
        <v>320</v>
      </c>
      <c r="C37" s="2" t="s">
        <v>370</v>
      </c>
      <c r="D37" s="2" t="s">
        <v>142</v>
      </c>
      <c r="E37" s="2">
        <v>1981</v>
      </c>
      <c r="F37" s="2" t="s">
        <v>156</v>
      </c>
      <c r="G37" s="2" t="s">
        <v>193</v>
      </c>
    </row>
    <row r="38" spans="1:7" x14ac:dyDescent="0.3">
      <c r="A38" s="34">
        <v>35</v>
      </c>
      <c r="B38" s="2" t="s">
        <v>321</v>
      </c>
      <c r="C38" s="2" t="s">
        <v>371</v>
      </c>
      <c r="D38" s="2" t="s">
        <v>142</v>
      </c>
      <c r="E38" s="2">
        <v>1955</v>
      </c>
      <c r="F38" s="2" t="s">
        <v>156</v>
      </c>
      <c r="G38" s="2" t="s">
        <v>200</v>
      </c>
    </row>
    <row r="39" spans="1:7" x14ac:dyDescent="0.3">
      <c r="A39" s="34">
        <v>36</v>
      </c>
      <c r="B39" s="2" t="s">
        <v>322</v>
      </c>
      <c r="C39" s="2" t="s">
        <v>372</v>
      </c>
      <c r="D39" s="2" t="s">
        <v>142</v>
      </c>
      <c r="E39" s="2">
        <v>1975</v>
      </c>
      <c r="F39" s="2" t="s">
        <v>156</v>
      </c>
      <c r="G39" s="2" t="s">
        <v>193</v>
      </c>
    </row>
    <row r="40" spans="1:7" x14ac:dyDescent="0.3">
      <c r="A40" s="34">
        <v>37</v>
      </c>
      <c r="B40" s="2" t="s">
        <v>323</v>
      </c>
      <c r="C40" s="2" t="s">
        <v>373</v>
      </c>
      <c r="D40" s="2" t="s">
        <v>142</v>
      </c>
      <c r="E40" s="2">
        <v>1986</v>
      </c>
      <c r="F40" s="2" t="s">
        <v>156</v>
      </c>
      <c r="G40" s="2" t="s">
        <v>201</v>
      </c>
    </row>
    <row r="41" spans="1:7" x14ac:dyDescent="0.3">
      <c r="A41" s="34">
        <v>38</v>
      </c>
      <c r="B41" s="2" t="s">
        <v>324</v>
      </c>
      <c r="C41" s="2" t="s">
        <v>374</v>
      </c>
      <c r="D41" s="2" t="s">
        <v>142</v>
      </c>
      <c r="E41" s="2">
        <v>1983</v>
      </c>
      <c r="F41" s="2" t="s">
        <v>156</v>
      </c>
      <c r="G41" s="2" t="s">
        <v>174</v>
      </c>
    </row>
    <row r="42" spans="1:7" x14ac:dyDescent="0.3">
      <c r="A42" s="34">
        <v>39</v>
      </c>
      <c r="B42" s="2" t="s">
        <v>325</v>
      </c>
      <c r="C42" s="2" t="s">
        <v>375</v>
      </c>
      <c r="D42" s="2" t="s">
        <v>142</v>
      </c>
      <c r="E42" s="2">
        <v>1984</v>
      </c>
      <c r="F42" s="2" t="s">
        <v>159</v>
      </c>
      <c r="G42" s="2" t="s">
        <v>196</v>
      </c>
    </row>
    <row r="43" spans="1:7" x14ac:dyDescent="0.3">
      <c r="A43" s="34">
        <v>40</v>
      </c>
      <c r="B43" s="2" t="s">
        <v>326</v>
      </c>
      <c r="C43" s="2" t="s">
        <v>376</v>
      </c>
      <c r="D43" s="2" t="s">
        <v>142</v>
      </c>
      <c r="E43" s="2">
        <v>1988</v>
      </c>
      <c r="F43" s="2" t="s">
        <v>159</v>
      </c>
      <c r="G43" s="2" t="s">
        <v>195</v>
      </c>
    </row>
    <row r="44" spans="1:7" x14ac:dyDescent="0.3">
      <c r="A44" s="34">
        <v>41</v>
      </c>
      <c r="B44" s="2" t="s">
        <v>327</v>
      </c>
      <c r="C44" s="2" t="s">
        <v>377</v>
      </c>
      <c r="D44" s="2" t="s">
        <v>138</v>
      </c>
      <c r="E44" s="2">
        <v>1974</v>
      </c>
      <c r="F44" s="2" t="s">
        <v>159</v>
      </c>
      <c r="G44" s="2" t="s">
        <v>202</v>
      </c>
    </row>
    <row r="45" spans="1:7" x14ac:dyDescent="0.3">
      <c r="A45" s="34">
        <v>42</v>
      </c>
      <c r="B45" s="2" t="s">
        <v>328</v>
      </c>
      <c r="C45" s="2" t="s">
        <v>378</v>
      </c>
      <c r="D45" s="2" t="s">
        <v>138</v>
      </c>
      <c r="E45" s="2">
        <v>1990</v>
      </c>
      <c r="F45" s="2" t="s">
        <v>161</v>
      </c>
      <c r="G45" s="2" t="s">
        <v>203</v>
      </c>
    </row>
    <row r="46" spans="1:7" x14ac:dyDescent="0.3">
      <c r="A46" s="34">
        <v>43</v>
      </c>
      <c r="B46" s="2" t="s">
        <v>329</v>
      </c>
      <c r="C46" s="2" t="s">
        <v>379</v>
      </c>
      <c r="D46" s="2" t="s">
        <v>138</v>
      </c>
      <c r="E46" s="2">
        <v>1960</v>
      </c>
      <c r="F46" s="2" t="s">
        <v>161</v>
      </c>
      <c r="G46" s="2" t="s">
        <v>196</v>
      </c>
    </row>
    <row r="47" spans="1:7" x14ac:dyDescent="0.3">
      <c r="A47" s="34">
        <v>44</v>
      </c>
      <c r="B47" s="2" t="s">
        <v>330</v>
      </c>
      <c r="C47" s="2" t="s">
        <v>380</v>
      </c>
      <c r="D47" s="2" t="s">
        <v>138</v>
      </c>
      <c r="E47" s="2">
        <v>1965</v>
      </c>
      <c r="F47" s="2" t="s">
        <v>161</v>
      </c>
      <c r="G47" s="2" t="s">
        <v>202</v>
      </c>
    </row>
    <row r="48" spans="1:7" x14ac:dyDescent="0.3">
      <c r="A48" s="34">
        <v>45</v>
      </c>
      <c r="B48" s="2" t="s">
        <v>331</v>
      </c>
      <c r="C48" s="2" t="s">
        <v>381</v>
      </c>
      <c r="D48" s="2" t="s">
        <v>138</v>
      </c>
      <c r="E48" s="2">
        <v>1960</v>
      </c>
      <c r="F48" s="2" t="s">
        <v>164</v>
      </c>
      <c r="G48" s="2" t="s">
        <v>204</v>
      </c>
    </row>
    <row r="49" spans="1:7" x14ac:dyDescent="0.3">
      <c r="A49" s="34">
        <v>46</v>
      </c>
      <c r="B49" s="2" t="s">
        <v>332</v>
      </c>
      <c r="C49" s="2" t="s">
        <v>382</v>
      </c>
      <c r="D49" s="2" t="s">
        <v>142</v>
      </c>
      <c r="E49" s="2">
        <v>1973</v>
      </c>
      <c r="F49" s="2" t="s">
        <v>164</v>
      </c>
      <c r="G49" s="2" t="s">
        <v>195</v>
      </c>
    </row>
    <row r="50" spans="1:7" x14ac:dyDescent="0.3">
      <c r="A50" s="34">
        <v>47</v>
      </c>
      <c r="B50" s="2" t="s">
        <v>333</v>
      </c>
      <c r="C50" s="2" t="s">
        <v>383</v>
      </c>
      <c r="D50" s="2" t="s">
        <v>138</v>
      </c>
      <c r="E50" s="2">
        <v>1968</v>
      </c>
      <c r="F50" s="2" t="s">
        <v>164</v>
      </c>
      <c r="G50" s="2" t="s">
        <v>195</v>
      </c>
    </row>
    <row r="51" spans="1:7" x14ac:dyDescent="0.3">
      <c r="A51" s="34">
        <v>48</v>
      </c>
      <c r="B51" s="2" t="s">
        <v>334</v>
      </c>
      <c r="C51" s="2" t="s">
        <v>384</v>
      </c>
      <c r="D51" s="2" t="s">
        <v>138</v>
      </c>
      <c r="E51" s="2">
        <v>1997</v>
      </c>
      <c r="F51" s="2" t="s">
        <v>167</v>
      </c>
      <c r="G51" s="2" t="s">
        <v>177</v>
      </c>
    </row>
    <row r="52" spans="1:7" x14ac:dyDescent="0.3">
      <c r="A52" s="34">
        <v>49</v>
      </c>
      <c r="B52" s="2" t="s">
        <v>335</v>
      </c>
      <c r="C52" s="2" t="s">
        <v>385</v>
      </c>
      <c r="D52" s="2" t="s">
        <v>142</v>
      </c>
      <c r="E52" s="2">
        <v>1987</v>
      </c>
      <c r="F52" s="2" t="s">
        <v>167</v>
      </c>
      <c r="G52" s="2" t="s">
        <v>205</v>
      </c>
    </row>
    <row r="53" spans="1:7" x14ac:dyDescent="0.3">
      <c r="A53" s="34">
        <v>50</v>
      </c>
      <c r="B53" s="2" t="s">
        <v>336</v>
      </c>
      <c r="C53" s="2" t="s">
        <v>386</v>
      </c>
      <c r="D53" s="2" t="s">
        <v>142</v>
      </c>
      <c r="E53" s="2">
        <v>1993</v>
      </c>
      <c r="F53" s="2" t="s">
        <v>144</v>
      </c>
      <c r="G53" s="2" t="s">
        <v>206</v>
      </c>
    </row>
  </sheetData>
  <sheetProtection autoFilter="0"/>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U65"/>
  <sheetViews>
    <sheetView workbookViewId="0">
      <pane xSplit="1" ySplit="1" topLeftCell="B2" activePane="bottomRight" state="frozen"/>
      <selection pane="topRight" activeCell="B1" sqref="B1"/>
      <selection pane="bottomLeft" activeCell="A2" sqref="A2"/>
      <selection pane="bottomRight" activeCell="B15" sqref="B15"/>
    </sheetView>
  </sheetViews>
  <sheetFormatPr defaultRowHeight="14.4" x14ac:dyDescent="0.3"/>
  <cols>
    <col min="1" max="1" width="9.88671875" bestFit="1" customWidth="1"/>
    <col min="2" max="2" width="26" customWidth="1"/>
    <col min="3" max="3" width="14.21875" bestFit="1" customWidth="1"/>
    <col min="4" max="4" width="12" customWidth="1"/>
    <col min="5" max="5" width="11.88671875" bestFit="1" customWidth="1"/>
    <col min="6" max="6" width="13.88671875" bestFit="1" customWidth="1"/>
    <col min="7" max="7" width="12.33203125" style="25" bestFit="1" customWidth="1"/>
    <col min="8" max="8" width="13.44140625" customWidth="1"/>
    <col min="9" max="9" width="9.109375" customWidth="1"/>
    <col min="10" max="10" width="12.88671875" bestFit="1" customWidth="1"/>
    <col min="11" max="11" width="14.21875" bestFit="1" customWidth="1"/>
    <col min="12" max="12" width="13.88671875" customWidth="1"/>
    <col min="13" max="13" width="24.33203125" bestFit="1" customWidth="1"/>
    <col min="14" max="14" width="11.6640625" bestFit="1" customWidth="1"/>
    <col min="15" max="15" width="10.44140625" customWidth="1"/>
    <col min="16" max="16" width="10.33203125" bestFit="1" customWidth="1"/>
    <col min="17" max="17" width="16" customWidth="1"/>
    <col min="18" max="18" width="24" bestFit="1" customWidth="1"/>
    <col min="19" max="19" width="11.88671875" customWidth="1"/>
    <col min="20" max="20" width="10.109375" style="38" customWidth="1"/>
  </cols>
  <sheetData>
    <row r="1" spans="1:21" s="1" customFormat="1" x14ac:dyDescent="0.3">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 t="s">
        <v>239</v>
      </c>
      <c r="T1" s="7" t="s">
        <v>286</v>
      </c>
      <c r="U1"/>
    </row>
    <row r="2" spans="1:21" x14ac:dyDescent="0.3">
      <c r="A2" s="34">
        <v>1</v>
      </c>
      <c r="B2" s="3" t="str">
        <f>UPPER(CONCATENATE(C2," ",D2," ",F2))</f>
        <v>MS. ANNIE ABBOTT</v>
      </c>
      <c r="C2" s="3" t="s">
        <v>6</v>
      </c>
      <c r="D2" s="3" t="s">
        <v>7</v>
      </c>
      <c r="E2" s="3"/>
      <c r="F2" s="3" t="s">
        <v>8</v>
      </c>
      <c r="G2" s="35">
        <v>35699</v>
      </c>
      <c r="H2" s="3" t="s">
        <v>9</v>
      </c>
      <c r="I2" s="3" t="s">
        <v>138</v>
      </c>
      <c r="J2" s="4" t="s">
        <v>141</v>
      </c>
      <c r="K2" s="4" t="str">
        <f>INDEX(LOCATION!$A$3:$M$3, MATCH(SPORTSMEN!J2,LOCATION!$A$2:$M$2,0))</f>
        <v>USA</v>
      </c>
      <c r="L2" s="4" t="str">
        <f>INDEX(LOCATION!$A$1:$M$1, MATCH(SPORTSMEN!J2,LOCATION!$A$2:$M$2, 0))</f>
        <v>English</v>
      </c>
      <c r="M2" s="4" t="str">
        <f>LOWER(IF(L2="English",CONCATENATE(SPORTSMEN!F2,".",SPORTSMEN!D2,"@xyz.org"),CONCATENATE(F2,".",D2,"@xyz.com")))</f>
        <v>abbott.annie@xyz.org</v>
      </c>
      <c r="N2" s="36">
        <v>94</v>
      </c>
      <c r="O2" s="3" t="s">
        <v>209</v>
      </c>
      <c r="P2" s="3" t="s">
        <v>210</v>
      </c>
      <c r="Q2" s="3" t="str">
        <f>INDEX(SPORT!$A$1:$A$33, MATCH(SPORTSMEN!R2,SPORT!$B$1:$B$33,0))</f>
        <v>INDOOR</v>
      </c>
      <c r="R2" s="3" t="s">
        <v>174</v>
      </c>
      <c r="S2" s="39">
        <v>80727</v>
      </c>
      <c r="T2" s="2">
        <f>YEAR(G2)</f>
        <v>1997</v>
      </c>
    </row>
    <row r="3" spans="1:21" x14ac:dyDescent="0.3">
      <c r="A3" s="34">
        <v>2</v>
      </c>
      <c r="B3" s="3" t="str">
        <f t="shared" ref="B3:B51" si="0">UPPER(CONCATENATE(C3," ",D3," ",F3))</f>
        <v>MS. AURELIE LIESUCHKE</v>
      </c>
      <c r="C3" s="2" t="s">
        <v>6</v>
      </c>
      <c r="D3" s="2" t="s">
        <v>10</v>
      </c>
      <c r="E3" s="2"/>
      <c r="F3" s="2" t="s">
        <v>11</v>
      </c>
      <c r="G3" s="35">
        <v>33641</v>
      </c>
      <c r="H3" s="2" t="s">
        <v>12</v>
      </c>
      <c r="I3" s="2" t="s">
        <v>138</v>
      </c>
      <c r="J3" s="4" t="s">
        <v>141</v>
      </c>
      <c r="K3" s="4" t="str">
        <f>INDEX(LOCATION!$A$3:$M$3, MATCH(SPORTSMEN!J3,LOCATION!$A$2:$M$2,0))</f>
        <v>USA</v>
      </c>
      <c r="L3" s="4" t="str">
        <f>INDEX(LOCATION!$A$1:$M$1, MATCH(SPORTSMEN!J3,LOCATION!$A$2:$M$2, 0))</f>
        <v>English</v>
      </c>
      <c r="M3" s="4" t="str">
        <f>LOWER(IF(L3="English",CONCATENATE(SPORTSMEN!F3,".",SPORTSMEN!D3,"@xyz.org"),CONCATENATE(F3,".",D3,"@xyz.com")))</f>
        <v>liesuchke.aurelie@xyz.org</v>
      </c>
      <c r="N3" s="36">
        <v>84.2</v>
      </c>
      <c r="O3" s="2" t="s">
        <v>211</v>
      </c>
      <c r="P3" s="2" t="s">
        <v>212</v>
      </c>
      <c r="Q3" s="3" t="str">
        <f>INDEX(SPORT!$A$1:$A$33, MATCH(SPORTSMEN!R3,SPORT!$B$1:$B$33,0))</f>
        <v>INDOOR</v>
      </c>
      <c r="R3" s="2" t="s">
        <v>175</v>
      </c>
      <c r="S3" s="39">
        <v>87471</v>
      </c>
      <c r="T3" s="2">
        <f t="shared" ref="T3:T51" si="1">YEAR(G3)</f>
        <v>1992</v>
      </c>
    </row>
    <row r="4" spans="1:21" x14ac:dyDescent="0.3">
      <c r="A4" s="34">
        <v>3</v>
      </c>
      <c r="B4" s="3" t="str">
        <f>UPPER(CONCATENATE(C4," ",D4," ",F4))</f>
        <v>SR. TOMAS FILHO</v>
      </c>
      <c r="C4" s="2" t="s">
        <v>13</v>
      </c>
      <c r="D4" s="2" t="s">
        <v>14</v>
      </c>
      <c r="E4" s="2" t="s">
        <v>15</v>
      </c>
      <c r="F4" s="2" t="s">
        <v>16</v>
      </c>
      <c r="G4" s="35">
        <v>25394</v>
      </c>
      <c r="H4" s="2" t="s">
        <v>17</v>
      </c>
      <c r="I4" s="2" t="s">
        <v>142</v>
      </c>
      <c r="J4" s="4" t="s">
        <v>145</v>
      </c>
      <c r="K4" s="4" t="str">
        <f>INDEX(LOCATION!$A$3:$M$3, MATCH(SPORTSMEN!J4,LOCATION!$A$2:$M$2,0))</f>
        <v>BRAZIL</v>
      </c>
      <c r="L4" s="4" t="str">
        <f>INDEX(LOCATION!$A$1:$M$1, MATCH(SPORTSMEN!J4,LOCATION!$A$2:$M$2, 0))</f>
        <v>Portuguese</v>
      </c>
      <c r="M4" s="4" t="str">
        <f>LOWER(IF(L4="English",CONCATENATE(SPORTSMEN!F4,".",SPORTSMEN!D4,"@xyz.org"),CONCATENATE(F4,".",D4,"@xyz.com")))</f>
        <v>filho.tomas@xyz.com</v>
      </c>
      <c r="N4" s="36">
        <v>52.9</v>
      </c>
      <c r="O4" s="2" t="s">
        <v>213</v>
      </c>
      <c r="P4" s="2" t="s">
        <v>210</v>
      </c>
      <c r="Q4" s="3" t="str">
        <f>INDEX(SPORT!$A$1:$A$33, MATCH(SPORTSMEN!R4,SPORT!$B$1:$B$33,0))</f>
        <v>OUTDOOR</v>
      </c>
      <c r="R4" s="2" t="s">
        <v>177</v>
      </c>
      <c r="S4" s="39">
        <v>64724</v>
      </c>
      <c r="T4" s="2">
        <f t="shared" si="1"/>
        <v>1969</v>
      </c>
    </row>
    <row r="5" spans="1:21" x14ac:dyDescent="0.3">
      <c r="A5" s="34">
        <v>4</v>
      </c>
      <c r="B5" s="3" t="str">
        <f t="shared" si="0"/>
        <v>MS. DARBY CRUICKSHANK</v>
      </c>
      <c r="C5" s="2" t="s">
        <v>6</v>
      </c>
      <c r="D5" s="2" t="s">
        <v>18</v>
      </c>
      <c r="E5" s="2"/>
      <c r="F5" s="2" t="s">
        <v>19</v>
      </c>
      <c r="G5" s="35">
        <v>27532</v>
      </c>
      <c r="H5" s="2" t="s">
        <v>20</v>
      </c>
      <c r="I5" s="2" t="s">
        <v>138</v>
      </c>
      <c r="J5" s="4" t="s">
        <v>141</v>
      </c>
      <c r="K5" s="4" t="str">
        <f>INDEX(LOCATION!$A$3:$M$3, MATCH(SPORTSMEN!J5,LOCATION!$A$2:$M$2,0))</f>
        <v>USA</v>
      </c>
      <c r="L5" s="4" t="str">
        <f>INDEX(LOCATION!$A$1:$M$1, MATCH(SPORTSMEN!J5,LOCATION!$A$2:$M$2, 0))</f>
        <v>English</v>
      </c>
      <c r="M5" s="4" t="str">
        <f>LOWER(IF(L5="English",CONCATENATE(SPORTSMEN!F5,".",SPORTSMEN!D5,"@xyz.org"),CONCATENATE(F5,".",D5,"@xyz.com")))</f>
        <v>cruickshank.darby@xyz.org</v>
      </c>
      <c r="N5" s="36">
        <v>48.9</v>
      </c>
      <c r="O5" s="2" t="s">
        <v>209</v>
      </c>
      <c r="P5" s="2" t="s">
        <v>212</v>
      </c>
      <c r="Q5" s="3" t="str">
        <f>INDEX(SPORT!$A$1:$A$33, MATCH(SPORTSMEN!R5,SPORT!$B$1:$B$33,0))</f>
        <v>OUTDOOR</v>
      </c>
      <c r="R5" s="2" t="s">
        <v>178</v>
      </c>
      <c r="S5" s="39">
        <v>110823</v>
      </c>
      <c r="T5" s="2">
        <f t="shared" si="1"/>
        <v>1975</v>
      </c>
    </row>
    <row r="6" spans="1:21" x14ac:dyDescent="0.3">
      <c r="A6" s="34">
        <v>5</v>
      </c>
      <c r="B6" s="3" t="str">
        <f t="shared" si="0"/>
        <v>DR. JAYDON BORER</v>
      </c>
      <c r="C6" s="2" t="s">
        <v>21</v>
      </c>
      <c r="D6" s="2" t="s">
        <v>22</v>
      </c>
      <c r="E6" s="2"/>
      <c r="F6" s="2" t="s">
        <v>23</v>
      </c>
      <c r="G6" s="35">
        <v>25706</v>
      </c>
      <c r="H6" s="2" t="s">
        <v>20</v>
      </c>
      <c r="I6" s="2" t="s">
        <v>142</v>
      </c>
      <c r="J6" s="4" t="s">
        <v>141</v>
      </c>
      <c r="K6" s="4" t="str">
        <f>INDEX(LOCATION!$A$3:$M$3, MATCH(SPORTSMEN!J6,LOCATION!$A$2:$M$2,0))</f>
        <v>USA</v>
      </c>
      <c r="L6" s="4" t="str">
        <f>INDEX(LOCATION!$A$1:$M$1, MATCH(SPORTSMEN!J6,LOCATION!$A$2:$M$2, 0))</f>
        <v>English</v>
      </c>
      <c r="M6" s="4" t="str">
        <f>LOWER(IF(L6="English",CONCATENATE(SPORTSMEN!F6,".",SPORTSMEN!D6,"@xyz.org"),CONCATENATE(F6,".",D6,"@xyz.com")))</f>
        <v>borer.jaydon@xyz.org</v>
      </c>
      <c r="N6" s="36">
        <v>84.8</v>
      </c>
      <c r="O6" s="2" t="s">
        <v>214</v>
      </c>
      <c r="P6" s="2" t="s">
        <v>215</v>
      </c>
      <c r="Q6" s="3" t="str">
        <f>INDEX(SPORT!$A$1:$A$33, MATCH(SPORTSMEN!R6,SPORT!$B$1:$B$33,0))</f>
        <v>INDOOR</v>
      </c>
      <c r="R6" s="2" t="s">
        <v>179</v>
      </c>
      <c r="S6" s="39">
        <v>56916</v>
      </c>
      <c r="T6" s="2">
        <f t="shared" si="1"/>
        <v>1970</v>
      </c>
    </row>
    <row r="7" spans="1:21" x14ac:dyDescent="0.3">
      <c r="A7" s="34">
        <v>6</v>
      </c>
      <c r="B7" s="3" t="str">
        <f t="shared" si="0"/>
        <v>MR. MORIAH  LYNCH</v>
      </c>
      <c r="C7" s="2" t="s">
        <v>24</v>
      </c>
      <c r="D7" s="2" t="s">
        <v>25</v>
      </c>
      <c r="E7" s="2"/>
      <c r="F7" s="2" t="s">
        <v>26</v>
      </c>
      <c r="G7" s="35">
        <v>33944</v>
      </c>
      <c r="H7" s="2" t="s">
        <v>27</v>
      </c>
      <c r="I7" s="2" t="s">
        <v>142</v>
      </c>
      <c r="J7" s="4" t="s">
        <v>141</v>
      </c>
      <c r="K7" s="4" t="str">
        <f>INDEX(LOCATION!$A$3:$M$3, MATCH(SPORTSMEN!J7,LOCATION!$A$2:$M$2,0))</f>
        <v>USA</v>
      </c>
      <c r="L7" s="4" t="str">
        <f>INDEX(LOCATION!$A$1:$M$1, MATCH(SPORTSMEN!J7,LOCATION!$A$2:$M$2, 0))</f>
        <v>English</v>
      </c>
      <c r="M7" s="4" t="str">
        <f>LOWER(IF(L7="English",CONCATENATE(SPORTSMEN!F7,".",SPORTSMEN!D7,"@xyz.org"),CONCATENATE(F7,".",D7,"@xyz.com")))</f>
        <v>lynch.moriah @xyz.org</v>
      </c>
      <c r="N7" s="36">
        <v>83.2</v>
      </c>
      <c r="O7" s="2" t="s">
        <v>214</v>
      </c>
      <c r="P7" s="2" t="s">
        <v>212</v>
      </c>
      <c r="Q7" s="3" t="str">
        <f>INDEX(SPORT!$A$1:$A$33, MATCH(SPORTSMEN!R7,SPORT!$B$1:$B$33,0))</f>
        <v>INDOOR</v>
      </c>
      <c r="R7" s="2" t="s">
        <v>180</v>
      </c>
      <c r="S7" s="39">
        <v>51133</v>
      </c>
      <c r="T7" s="2">
        <f t="shared" si="1"/>
        <v>1992</v>
      </c>
    </row>
    <row r="8" spans="1:21" x14ac:dyDescent="0.3">
      <c r="A8" s="34">
        <v>7</v>
      </c>
      <c r="B8" s="3" t="str">
        <f t="shared" si="0"/>
        <v>MS. AMIYA EICHMANN</v>
      </c>
      <c r="C8" s="2" t="s">
        <v>6</v>
      </c>
      <c r="D8" s="2" t="s">
        <v>28</v>
      </c>
      <c r="E8" s="2"/>
      <c r="F8" s="2" t="s">
        <v>29</v>
      </c>
      <c r="G8" s="35">
        <v>36370</v>
      </c>
      <c r="H8" s="2" t="s">
        <v>30</v>
      </c>
      <c r="I8" s="2" t="s">
        <v>138</v>
      </c>
      <c r="J8" s="4" t="s">
        <v>141</v>
      </c>
      <c r="K8" s="4" t="str">
        <f>INDEX(LOCATION!$A$3:$M$3, MATCH(SPORTSMEN!J8,LOCATION!$A$2:$M$2,0))</f>
        <v>USA</v>
      </c>
      <c r="L8" s="4" t="str">
        <f>INDEX(LOCATION!$A$1:$M$1, MATCH(SPORTSMEN!J8,LOCATION!$A$2:$M$2, 0))</f>
        <v>English</v>
      </c>
      <c r="M8" s="4" t="str">
        <f>LOWER(IF(L8="English",CONCATENATE(SPORTSMEN!F8,".",SPORTSMEN!D8,"@xyz.org"),CONCATENATE(F8,".",D8,"@xyz.com")))</f>
        <v>eichmann.amiya@xyz.org</v>
      </c>
      <c r="N8" s="36">
        <v>61.1</v>
      </c>
      <c r="O8" s="2" t="s">
        <v>214</v>
      </c>
      <c r="P8" s="2" t="s">
        <v>215</v>
      </c>
      <c r="Q8" s="3" t="str">
        <f>INDEX(SPORT!$A$1:$A$33, MATCH(SPORTSMEN!R8,SPORT!$B$1:$B$33,0))</f>
        <v>OUTDOOR</v>
      </c>
      <c r="R8" s="2" t="s">
        <v>181</v>
      </c>
      <c r="S8" s="39">
        <v>65465</v>
      </c>
      <c r="T8" s="2">
        <f t="shared" si="1"/>
        <v>1999</v>
      </c>
    </row>
    <row r="9" spans="1:21" x14ac:dyDescent="0.3">
      <c r="A9" s="34">
        <v>8</v>
      </c>
      <c r="B9" s="3" t="str">
        <f t="shared" si="0"/>
        <v>MR. PIERCE RAU</v>
      </c>
      <c r="C9" s="2" t="s">
        <v>24</v>
      </c>
      <c r="D9" s="2" t="s">
        <v>31</v>
      </c>
      <c r="E9" s="2"/>
      <c r="F9" s="2" t="s">
        <v>32</v>
      </c>
      <c r="G9" s="35">
        <v>23141</v>
      </c>
      <c r="H9" s="2" t="s">
        <v>20</v>
      </c>
      <c r="I9" s="2" t="s">
        <v>142</v>
      </c>
      <c r="J9" s="4" t="s">
        <v>141</v>
      </c>
      <c r="K9" s="4" t="str">
        <f>INDEX(LOCATION!$A$3:$M$3, MATCH(SPORTSMEN!J9,LOCATION!$A$2:$M$2,0))</f>
        <v>USA</v>
      </c>
      <c r="L9" s="4" t="str">
        <f>INDEX(LOCATION!$A$1:$M$1, MATCH(SPORTSMEN!J9,LOCATION!$A$2:$M$2, 0))</f>
        <v>English</v>
      </c>
      <c r="M9" s="4" t="str">
        <f>LOWER(IF(L9="English",CONCATENATE(SPORTSMEN!F9,".",SPORTSMEN!D9,"@xyz.org"),CONCATENATE(F9,".",D9,"@xyz.com")))</f>
        <v>rau.pierce@xyz.org</v>
      </c>
      <c r="N9" s="36">
        <v>105.7</v>
      </c>
      <c r="O9" s="2" t="s">
        <v>213</v>
      </c>
      <c r="P9" s="2" t="s">
        <v>216</v>
      </c>
      <c r="Q9" s="3" t="str">
        <f>INDEX(SPORT!$A$1:$A$33, MATCH(SPORTSMEN!R9,SPORT!$B$1:$B$33,0))</f>
        <v>INDOOR</v>
      </c>
      <c r="R9" s="2" t="s">
        <v>182</v>
      </c>
      <c r="S9" s="39">
        <v>109885</v>
      </c>
      <c r="T9" s="2">
        <f t="shared" si="1"/>
        <v>1963</v>
      </c>
    </row>
    <row r="10" spans="1:21" x14ac:dyDescent="0.3">
      <c r="A10" s="34">
        <v>9</v>
      </c>
      <c r="B10" s="3" t="str">
        <f t="shared" si="0"/>
        <v>MS. AMELIA STEVENS</v>
      </c>
      <c r="C10" s="2" t="s">
        <v>6</v>
      </c>
      <c r="D10" s="2" t="s">
        <v>33</v>
      </c>
      <c r="E10" s="2"/>
      <c r="F10" s="2" t="s">
        <v>34</v>
      </c>
      <c r="G10" s="35">
        <v>25965</v>
      </c>
      <c r="H10" s="2" t="s">
        <v>12</v>
      </c>
      <c r="I10" s="2" t="s">
        <v>138</v>
      </c>
      <c r="J10" s="4" t="s">
        <v>147</v>
      </c>
      <c r="K10" s="4" t="str">
        <f>INDEX(LOCATION!$A$3:$M$3, MATCH(SPORTSMEN!J10,LOCATION!$A$2:$M$2,0))</f>
        <v>UK</v>
      </c>
      <c r="L10" s="4" t="str">
        <f>INDEX(LOCATION!$A$1:$M$1, MATCH(SPORTSMEN!J10,LOCATION!$A$2:$M$2, 0))</f>
        <v>English</v>
      </c>
      <c r="M10" s="4" t="str">
        <f>LOWER(IF(L10="English",CONCATENATE(SPORTSMEN!F10,".",SPORTSMEN!D10,"@xyz.org"),CONCATENATE(F10,".",D10,"@xyz.com")))</f>
        <v>stevens.amelia@xyz.org</v>
      </c>
      <c r="N10" s="36">
        <v>65.3</v>
      </c>
      <c r="O10" s="2" t="s">
        <v>214</v>
      </c>
      <c r="P10" s="2" t="s">
        <v>216</v>
      </c>
      <c r="Q10" s="3" t="str">
        <f>INDEX(SPORT!$A$1:$A$33, MATCH(SPORTSMEN!R10,SPORT!$B$1:$B$33,0))</f>
        <v>INDOOR</v>
      </c>
      <c r="R10" s="2" t="s">
        <v>183</v>
      </c>
      <c r="S10" s="39">
        <v>60061</v>
      </c>
      <c r="T10" s="2">
        <f t="shared" si="1"/>
        <v>1971</v>
      </c>
    </row>
    <row r="11" spans="1:21" x14ac:dyDescent="0.3">
      <c r="A11" s="34">
        <v>10</v>
      </c>
      <c r="B11" s="3" t="str">
        <f t="shared" si="0"/>
        <v>MR. TOBY SIMPSON</v>
      </c>
      <c r="C11" s="2" t="s">
        <v>24</v>
      </c>
      <c r="D11" s="2" t="s">
        <v>35</v>
      </c>
      <c r="E11" s="2"/>
      <c r="F11" s="2" t="s">
        <v>36</v>
      </c>
      <c r="G11" s="35">
        <v>23732</v>
      </c>
      <c r="H11" s="2" t="s">
        <v>27</v>
      </c>
      <c r="I11" s="2" t="s">
        <v>142</v>
      </c>
      <c r="J11" s="4" t="s">
        <v>147</v>
      </c>
      <c r="K11" s="4" t="str">
        <f>INDEX(LOCATION!$A$3:$M$3, MATCH(SPORTSMEN!J11,LOCATION!$A$2:$M$2,0))</f>
        <v>UK</v>
      </c>
      <c r="L11" s="4" t="str">
        <f>INDEX(LOCATION!$A$1:$M$1, MATCH(SPORTSMEN!J11,LOCATION!$A$2:$M$2, 0))</f>
        <v>English</v>
      </c>
      <c r="M11" s="4" t="str">
        <f>LOWER(IF(L11="English",CONCATENATE(SPORTSMEN!F11,".",SPORTSMEN!D11,"@xyz.org"),CONCATENATE(F11,".",D11,"@xyz.com")))</f>
        <v>simpson.toby@xyz.org</v>
      </c>
      <c r="N11" s="36">
        <v>62.9</v>
      </c>
      <c r="O11" s="2" t="s">
        <v>213</v>
      </c>
      <c r="P11" s="2" t="s">
        <v>217</v>
      </c>
      <c r="Q11" s="3" t="str">
        <f>INDEX(SPORT!$A$1:$A$33, MATCH(SPORTSMEN!R11,SPORT!$B$1:$B$33,0))</f>
        <v>OUTDOOR</v>
      </c>
      <c r="R11" s="2" t="s">
        <v>181</v>
      </c>
      <c r="S11" s="39">
        <v>32758</v>
      </c>
      <c r="T11" s="2">
        <f t="shared" si="1"/>
        <v>1964</v>
      </c>
    </row>
    <row r="12" spans="1:21" x14ac:dyDescent="0.3">
      <c r="A12" s="34">
        <v>11</v>
      </c>
      <c r="B12" s="3" t="str">
        <f t="shared" si="0"/>
        <v>SIR ETHAN MURPHY</v>
      </c>
      <c r="C12" s="2" t="s">
        <v>37</v>
      </c>
      <c r="D12" s="2" t="s">
        <v>38</v>
      </c>
      <c r="E12" s="2"/>
      <c r="F12" s="2" t="s">
        <v>39</v>
      </c>
      <c r="G12" s="35">
        <v>31733</v>
      </c>
      <c r="H12" s="2" t="s">
        <v>40</v>
      </c>
      <c r="I12" s="2" t="s">
        <v>142</v>
      </c>
      <c r="J12" s="4" t="s">
        <v>147</v>
      </c>
      <c r="K12" s="4" t="str">
        <f>INDEX(LOCATION!$A$3:$M$3, MATCH(SPORTSMEN!J12,LOCATION!$A$2:$M$2,0))</f>
        <v>UK</v>
      </c>
      <c r="L12" s="4" t="str">
        <f>INDEX(LOCATION!$A$1:$M$1, MATCH(SPORTSMEN!J12,LOCATION!$A$2:$M$2, 0))</f>
        <v>English</v>
      </c>
      <c r="M12" s="4" t="str">
        <f>LOWER(IF(L12="English",CONCATENATE(SPORTSMEN!F12,".",SPORTSMEN!D12,"@xyz.org"),CONCATENATE(F12,".",D12,"@xyz.com")))</f>
        <v>murphy.ethan@xyz.org</v>
      </c>
      <c r="N12" s="36">
        <v>104.3</v>
      </c>
      <c r="O12" s="2" t="s">
        <v>211</v>
      </c>
      <c r="P12" s="2" t="s">
        <v>217</v>
      </c>
      <c r="Q12" s="3" t="str">
        <f>INDEX(SPORT!$A$1:$A$33, MATCH(SPORTSMEN!R12,SPORT!$B$1:$B$33,0))</f>
        <v>OUTDOOR</v>
      </c>
      <c r="R12" s="2" t="s">
        <v>184</v>
      </c>
      <c r="S12" s="39">
        <v>99613</v>
      </c>
      <c r="T12" s="2">
        <f t="shared" si="1"/>
        <v>1986</v>
      </c>
    </row>
    <row r="13" spans="1:21" x14ac:dyDescent="0.3">
      <c r="A13" s="34">
        <v>12</v>
      </c>
      <c r="B13" s="3" t="str">
        <f t="shared" si="0"/>
        <v>MRS. ASHLEY WOOD</v>
      </c>
      <c r="C13" s="2" t="s">
        <v>41</v>
      </c>
      <c r="D13" s="2" t="s">
        <v>42</v>
      </c>
      <c r="E13" s="2"/>
      <c r="F13" s="2" t="s">
        <v>43</v>
      </c>
      <c r="G13" s="35">
        <v>28412</v>
      </c>
      <c r="H13" s="2" t="s">
        <v>9</v>
      </c>
      <c r="I13" s="2" t="s">
        <v>138</v>
      </c>
      <c r="J13" s="4" t="s">
        <v>147</v>
      </c>
      <c r="K13" s="4" t="str">
        <f>INDEX(LOCATION!$A$3:$M$3, MATCH(SPORTSMEN!J13,LOCATION!$A$2:$M$2,0))</f>
        <v>UK</v>
      </c>
      <c r="L13" s="4" t="str">
        <f>INDEX(LOCATION!$A$1:$M$1, MATCH(SPORTSMEN!J13,LOCATION!$A$2:$M$2, 0))</f>
        <v>English</v>
      </c>
      <c r="M13" s="4" t="str">
        <f>LOWER(IF(L13="English",CONCATENATE(SPORTSMEN!F13,".",SPORTSMEN!D13,"@xyz.org"),CONCATENATE(F13,".",D13,"@xyz.com")))</f>
        <v>wood.ashley@xyz.org</v>
      </c>
      <c r="N13" s="36">
        <v>100.7</v>
      </c>
      <c r="O13" s="2" t="s">
        <v>211</v>
      </c>
      <c r="P13" s="2" t="s">
        <v>217</v>
      </c>
      <c r="Q13" s="3" t="str">
        <f>INDEX(SPORT!$A$1:$A$33, MATCH(SPORTSMEN!R13,SPORT!$B$1:$B$33,0))</f>
        <v>OUTDOOR</v>
      </c>
      <c r="R13" s="2" t="s">
        <v>185</v>
      </c>
      <c r="S13" s="39">
        <v>56595</v>
      </c>
      <c r="T13" s="2">
        <f t="shared" si="1"/>
        <v>1977</v>
      </c>
    </row>
    <row r="14" spans="1:21" x14ac:dyDescent="0.3">
      <c r="A14" s="34">
        <v>13</v>
      </c>
      <c r="B14" s="3" t="str">
        <f t="shared" si="0"/>
        <v>MS. MEGAN SCOTT</v>
      </c>
      <c r="C14" s="2" t="s">
        <v>6</v>
      </c>
      <c r="D14" s="2" t="s">
        <v>44</v>
      </c>
      <c r="E14" s="2"/>
      <c r="F14" s="2" t="s">
        <v>45</v>
      </c>
      <c r="G14" s="35">
        <v>28168</v>
      </c>
      <c r="H14" s="2" t="s">
        <v>12</v>
      </c>
      <c r="I14" s="2" t="s">
        <v>138</v>
      </c>
      <c r="J14" s="4" t="s">
        <v>147</v>
      </c>
      <c r="K14" s="4" t="str">
        <f>INDEX(LOCATION!$A$3:$M$3, MATCH(SPORTSMEN!J14,LOCATION!$A$2:$M$2,0))</f>
        <v>UK</v>
      </c>
      <c r="L14" s="4" t="str">
        <f>INDEX(LOCATION!$A$1:$M$1, MATCH(SPORTSMEN!J14,LOCATION!$A$2:$M$2, 0))</f>
        <v>English</v>
      </c>
      <c r="M14" s="4" t="str">
        <f>LOWER(IF(L14="English",CONCATENATE(SPORTSMEN!F14,".",SPORTSMEN!D14,"@xyz.org"),CONCATENATE(F14,".",D14,"@xyz.com")))</f>
        <v>scott.megan@xyz.org</v>
      </c>
      <c r="N14" s="36">
        <v>70.900000000000006</v>
      </c>
      <c r="O14" s="2" t="s">
        <v>209</v>
      </c>
      <c r="P14" s="2" t="s">
        <v>210</v>
      </c>
      <c r="Q14" s="3" t="str">
        <f>INDEX(SPORT!$A$1:$A$33, MATCH(SPORTSMEN!R14,SPORT!$B$1:$B$33,0))</f>
        <v>OUTDOOR</v>
      </c>
      <c r="R14" s="2" t="s">
        <v>186</v>
      </c>
      <c r="S14" s="39">
        <v>117408</v>
      </c>
      <c r="T14" s="2">
        <f t="shared" si="1"/>
        <v>1977</v>
      </c>
    </row>
    <row r="15" spans="1:21" x14ac:dyDescent="0.3">
      <c r="A15" s="34">
        <v>14</v>
      </c>
      <c r="B15" s="3" t="str">
        <f t="shared" si="0"/>
        <v>HR. HELMUT WEINHAE</v>
      </c>
      <c r="C15" s="2" t="s">
        <v>46</v>
      </c>
      <c r="D15" s="2" t="s">
        <v>47</v>
      </c>
      <c r="E15" s="2"/>
      <c r="F15" s="2" t="s">
        <v>48</v>
      </c>
      <c r="G15" s="35">
        <v>21788</v>
      </c>
      <c r="H15" s="2" t="s">
        <v>49</v>
      </c>
      <c r="I15" s="2" t="s">
        <v>142</v>
      </c>
      <c r="J15" s="4" t="s">
        <v>150</v>
      </c>
      <c r="K15" s="4" t="str">
        <f>INDEX(LOCATION!$A$3:$M$3, MATCH(SPORTSMEN!J15,LOCATION!$A$2:$M$2,0))</f>
        <v>GERMANY</v>
      </c>
      <c r="L15" s="4" t="str">
        <f>INDEX(LOCATION!$A$1:$M$1, MATCH(SPORTSMEN!J15,LOCATION!$A$2:$M$2, 0))</f>
        <v>German</v>
      </c>
      <c r="M15" s="4" t="str">
        <f>LOWER(IF(L15="English",CONCATENATE(SPORTSMEN!F15,".",SPORTSMEN!D15,"@xyz.org"),CONCATENATE(F15,".",D15,"@xyz.com")))</f>
        <v>weinhae.helmut@xyz.com</v>
      </c>
      <c r="N15" s="36">
        <v>68.3</v>
      </c>
      <c r="O15" s="2" t="s">
        <v>218</v>
      </c>
      <c r="P15" s="2" t="s">
        <v>216</v>
      </c>
      <c r="Q15" s="3" t="str">
        <f>INDEX(SPORT!$A$1:$A$33, MATCH(SPORTSMEN!R15,SPORT!$B$1:$B$33,0))</f>
        <v>OUTDOOR</v>
      </c>
      <c r="R15" s="2" t="s">
        <v>187</v>
      </c>
      <c r="S15" s="39">
        <v>64862</v>
      </c>
      <c r="T15" s="2">
        <f t="shared" si="1"/>
        <v>1959</v>
      </c>
    </row>
    <row r="16" spans="1:21" x14ac:dyDescent="0.3">
      <c r="A16" s="34">
        <v>15</v>
      </c>
      <c r="B16" s="3" t="str">
        <f t="shared" si="0"/>
        <v>PROF. MILENA SCHOTIN</v>
      </c>
      <c r="C16" s="2" t="s">
        <v>50</v>
      </c>
      <c r="D16" s="2" t="s">
        <v>51</v>
      </c>
      <c r="E16" s="2"/>
      <c r="F16" s="2" t="s">
        <v>52</v>
      </c>
      <c r="G16" s="35">
        <v>23804</v>
      </c>
      <c r="H16" s="2" t="s">
        <v>53</v>
      </c>
      <c r="I16" s="2" t="s">
        <v>138</v>
      </c>
      <c r="J16" s="4" t="s">
        <v>150</v>
      </c>
      <c r="K16" s="4" t="str">
        <f>INDEX(LOCATION!$A$3:$M$3, MATCH(SPORTSMEN!J16,LOCATION!$A$2:$M$2,0))</f>
        <v>GERMANY</v>
      </c>
      <c r="L16" s="4" t="str">
        <f>INDEX(LOCATION!$A$1:$M$1, MATCH(SPORTSMEN!J16,LOCATION!$A$2:$M$2, 0))</f>
        <v>German</v>
      </c>
      <c r="M16" s="4" t="str">
        <f>LOWER(IF(L16="English",CONCATENATE(SPORTSMEN!F16,".",SPORTSMEN!D16,"@xyz.org"),CONCATENATE(F16,".",D16,"@xyz.com")))</f>
        <v>schotin.milena@xyz.com</v>
      </c>
      <c r="N16" s="36">
        <v>105.3</v>
      </c>
      <c r="O16" s="2" t="s">
        <v>218</v>
      </c>
      <c r="P16" s="2" t="s">
        <v>217</v>
      </c>
      <c r="Q16" s="3" t="str">
        <f>INDEX(SPORT!$A$1:$A$33, MATCH(SPORTSMEN!R16,SPORT!$B$1:$B$33,0))</f>
        <v>INDOOR</v>
      </c>
      <c r="R16" s="2" t="s">
        <v>188</v>
      </c>
      <c r="S16" s="39">
        <v>10241</v>
      </c>
      <c r="T16" s="2">
        <f t="shared" si="1"/>
        <v>1965</v>
      </c>
    </row>
    <row r="17" spans="1:20" x14ac:dyDescent="0.3">
      <c r="A17" s="34">
        <v>16</v>
      </c>
      <c r="B17" s="3" t="str">
        <f t="shared" si="0"/>
        <v>HR. LOTHAR BIRNBAUM</v>
      </c>
      <c r="C17" s="2" t="s">
        <v>46</v>
      </c>
      <c r="D17" s="2" t="s">
        <v>54</v>
      </c>
      <c r="E17" s="2"/>
      <c r="F17" s="2" t="s">
        <v>55</v>
      </c>
      <c r="G17" s="35">
        <v>25405</v>
      </c>
      <c r="H17" s="2" t="s">
        <v>17</v>
      </c>
      <c r="I17" s="2" t="s">
        <v>142</v>
      </c>
      <c r="J17" s="4" t="s">
        <v>150</v>
      </c>
      <c r="K17" s="4" t="str">
        <f>INDEX(LOCATION!$A$3:$M$3, MATCH(SPORTSMEN!J17,LOCATION!$A$2:$M$2,0))</f>
        <v>GERMANY</v>
      </c>
      <c r="L17" s="4" t="str">
        <f>INDEX(LOCATION!$A$1:$M$1, MATCH(SPORTSMEN!J17,LOCATION!$A$2:$M$2, 0))</f>
        <v>German</v>
      </c>
      <c r="M17" s="4" t="str">
        <f>LOWER(IF(L17="English",CONCATENATE(SPORTSMEN!F17,".",SPORTSMEN!D17,"@xyz.org"),CONCATENATE(F17,".",D17,"@xyz.com")))</f>
        <v>birnbaum.lothar@xyz.com</v>
      </c>
      <c r="N17" s="36">
        <v>48.6</v>
      </c>
      <c r="O17" s="2" t="s">
        <v>214</v>
      </c>
      <c r="P17" s="2" t="s">
        <v>217</v>
      </c>
      <c r="Q17" s="3" t="str">
        <f>INDEX(SPORT!$A$1:$A$33, MATCH(SPORTSMEN!R17,SPORT!$B$1:$B$33,0))</f>
        <v>OUTDOOR</v>
      </c>
      <c r="R17" s="2" t="s">
        <v>178</v>
      </c>
      <c r="S17" s="39">
        <v>88762</v>
      </c>
      <c r="T17" s="2">
        <f t="shared" si="1"/>
        <v>1969</v>
      </c>
    </row>
    <row r="18" spans="1:20" x14ac:dyDescent="0.3">
      <c r="A18" s="34">
        <v>17</v>
      </c>
      <c r="B18" s="3" t="str">
        <f t="shared" si="0"/>
        <v>HR. PIETRO STOLZE</v>
      </c>
      <c r="C18" s="2" t="s">
        <v>46</v>
      </c>
      <c r="D18" s="2" t="s">
        <v>56</v>
      </c>
      <c r="E18" s="2"/>
      <c r="F18" s="2" t="s">
        <v>57</v>
      </c>
      <c r="G18" s="35">
        <v>26582</v>
      </c>
      <c r="H18" s="2" t="s">
        <v>9</v>
      </c>
      <c r="I18" s="2" t="s">
        <v>142</v>
      </c>
      <c r="J18" s="4" t="s">
        <v>150</v>
      </c>
      <c r="K18" s="4" t="str">
        <f>INDEX(LOCATION!$A$3:$M$3, MATCH(SPORTSMEN!J18,LOCATION!$A$2:$M$2,0))</f>
        <v>GERMANY</v>
      </c>
      <c r="L18" s="4" t="str">
        <f>INDEX(LOCATION!$A$1:$M$1, MATCH(SPORTSMEN!J18,LOCATION!$A$2:$M$2, 0))</f>
        <v>German</v>
      </c>
      <c r="M18" s="4" t="str">
        <f>LOWER(IF(L18="English",CONCATENATE(SPORTSMEN!F18,".",SPORTSMEN!D18,"@xyz.org"),CONCATENATE(F18,".",D18,"@xyz.com")))</f>
        <v>stolze.pietro@xyz.com</v>
      </c>
      <c r="N18" s="36">
        <v>105.9</v>
      </c>
      <c r="O18" s="2" t="s">
        <v>214</v>
      </c>
      <c r="P18" s="2" t="s">
        <v>210</v>
      </c>
      <c r="Q18" s="3" t="str">
        <f>INDEX(SPORT!$A$1:$A$33, MATCH(SPORTSMEN!R18,SPORT!$B$1:$B$33,0))</f>
        <v>INDOOR</v>
      </c>
      <c r="R18" s="2" t="s">
        <v>189</v>
      </c>
      <c r="S18" s="39">
        <v>80757</v>
      </c>
      <c r="T18" s="2">
        <f t="shared" si="1"/>
        <v>1972</v>
      </c>
    </row>
    <row r="19" spans="1:20" x14ac:dyDescent="0.3">
      <c r="A19" s="34">
        <v>18</v>
      </c>
      <c r="B19" s="3" t="str">
        <f t="shared" si="0"/>
        <v>HR. RICHARD  TLUSTEK</v>
      </c>
      <c r="C19" s="2" t="s">
        <v>46</v>
      </c>
      <c r="D19" s="2" t="s">
        <v>58</v>
      </c>
      <c r="E19" s="2"/>
      <c r="F19" s="2" t="s">
        <v>59</v>
      </c>
      <c r="G19" s="35">
        <v>21793</v>
      </c>
      <c r="H19" s="2" t="s">
        <v>49</v>
      </c>
      <c r="I19" s="2" t="s">
        <v>142</v>
      </c>
      <c r="J19" s="4" t="s">
        <v>150</v>
      </c>
      <c r="K19" s="4" t="str">
        <f>INDEX(LOCATION!$A$3:$M$3, MATCH(SPORTSMEN!J19,LOCATION!$A$2:$M$2,0))</f>
        <v>GERMANY</v>
      </c>
      <c r="L19" s="4" t="str">
        <f>INDEX(LOCATION!$A$1:$M$1, MATCH(SPORTSMEN!J19,LOCATION!$A$2:$M$2, 0))</f>
        <v>German</v>
      </c>
      <c r="M19" s="4" t="str">
        <f>LOWER(IF(L19="English",CONCATENATE(SPORTSMEN!F19,".",SPORTSMEN!D19,"@xyz.org"),CONCATENATE(F19,".",D19,"@xyz.com")))</f>
        <v>tlustek.richard @xyz.com</v>
      </c>
      <c r="N19" s="36">
        <v>71.099999999999994</v>
      </c>
      <c r="O19" s="2" t="s">
        <v>214</v>
      </c>
      <c r="P19" s="2" t="s">
        <v>210</v>
      </c>
      <c r="Q19" s="3" t="str">
        <f>INDEX(SPORT!$A$1:$A$33, MATCH(SPORTSMEN!R19,SPORT!$B$1:$B$33,0))</f>
        <v>OUTDOOR</v>
      </c>
      <c r="R19" s="2" t="s">
        <v>190</v>
      </c>
      <c r="S19" s="39">
        <v>88794</v>
      </c>
      <c r="T19" s="2">
        <f t="shared" si="1"/>
        <v>1959</v>
      </c>
    </row>
    <row r="20" spans="1:20" x14ac:dyDescent="0.3">
      <c r="A20" s="34">
        <v>19</v>
      </c>
      <c r="B20" s="3" t="str">
        <f t="shared" si="0"/>
        <v>DR. EARNESTINE RAYNOR</v>
      </c>
      <c r="C20" s="2" t="s">
        <v>21</v>
      </c>
      <c r="D20" s="2" t="s">
        <v>60</v>
      </c>
      <c r="E20" s="2"/>
      <c r="F20" s="2" t="s">
        <v>61</v>
      </c>
      <c r="G20" s="35">
        <v>28262</v>
      </c>
      <c r="H20" s="2" t="s">
        <v>20</v>
      </c>
      <c r="I20" s="2" t="s">
        <v>138</v>
      </c>
      <c r="J20" s="4" t="s">
        <v>152</v>
      </c>
      <c r="K20" s="4" t="str">
        <f>INDEX(LOCATION!$A$3:$M$3, MATCH(SPORTSMEN!J20,LOCATION!$A$2:$M$2,0))</f>
        <v>AUSTRALIA</v>
      </c>
      <c r="L20" s="4" t="str">
        <f>INDEX(LOCATION!$A$1:$M$1, MATCH(SPORTSMEN!J20,LOCATION!$A$2:$M$2, 0))</f>
        <v>English</v>
      </c>
      <c r="M20" s="4" t="str">
        <f>LOWER(IF(L20="English",CONCATENATE(SPORTSMEN!F20,".",SPORTSMEN!D20,"@xyz.org"),CONCATENATE(F20,".",D20,"@xyz.com")))</f>
        <v>raynor.earnestine@xyz.org</v>
      </c>
      <c r="N20" s="36">
        <v>70.3</v>
      </c>
      <c r="O20" s="2" t="s">
        <v>214</v>
      </c>
      <c r="P20" s="2" t="s">
        <v>216</v>
      </c>
      <c r="Q20" s="3" t="str">
        <f>INDEX(SPORT!$A$1:$A$33, MATCH(SPORTSMEN!R20,SPORT!$B$1:$B$33,0))</f>
        <v>INDOOR</v>
      </c>
      <c r="R20" s="2" t="s">
        <v>191</v>
      </c>
      <c r="S20" s="39">
        <v>63526</v>
      </c>
      <c r="T20" s="2">
        <f t="shared" si="1"/>
        <v>1977</v>
      </c>
    </row>
    <row r="21" spans="1:20" x14ac:dyDescent="0.3">
      <c r="A21" s="34">
        <v>20</v>
      </c>
      <c r="B21" s="3" t="str">
        <f t="shared" si="0"/>
        <v>MR. JASON GAYLORD</v>
      </c>
      <c r="C21" s="2" t="s">
        <v>24</v>
      </c>
      <c r="D21" s="2" t="s">
        <v>62</v>
      </c>
      <c r="E21" s="2"/>
      <c r="F21" s="2" t="s">
        <v>63</v>
      </c>
      <c r="G21" s="35">
        <v>27767</v>
      </c>
      <c r="H21" s="2" t="s">
        <v>64</v>
      </c>
      <c r="I21" s="2" t="s">
        <v>142</v>
      </c>
      <c r="J21" s="4" t="s">
        <v>152</v>
      </c>
      <c r="K21" s="4" t="str">
        <f>INDEX(LOCATION!$A$3:$M$3, MATCH(SPORTSMEN!J21,LOCATION!$A$2:$M$2,0))</f>
        <v>AUSTRALIA</v>
      </c>
      <c r="L21" s="4" t="str">
        <f>INDEX(LOCATION!$A$1:$M$1, MATCH(SPORTSMEN!J21,LOCATION!$A$2:$M$2, 0))</f>
        <v>English</v>
      </c>
      <c r="M21" s="4" t="str">
        <f>LOWER(IF(L21="English",CONCATENATE(SPORTSMEN!F21,".",SPORTSMEN!D21,"@xyz.org"),CONCATENATE(F21,".",D21,"@xyz.com")))</f>
        <v>gaylord.jason@xyz.org</v>
      </c>
      <c r="N21" s="36">
        <v>54.7</v>
      </c>
      <c r="O21" s="2" t="s">
        <v>211</v>
      </c>
      <c r="P21" s="2" t="s">
        <v>212</v>
      </c>
      <c r="Q21" s="3" t="str">
        <f>INDEX(SPORT!$A$1:$A$33, MATCH(SPORTSMEN!R21,SPORT!$B$1:$B$33,0))</f>
        <v>INDOOR</v>
      </c>
      <c r="R21" s="2" t="s">
        <v>192</v>
      </c>
      <c r="S21" s="39">
        <v>46352</v>
      </c>
      <c r="T21" s="2">
        <f t="shared" si="1"/>
        <v>1976</v>
      </c>
    </row>
    <row r="22" spans="1:20" x14ac:dyDescent="0.3">
      <c r="A22" s="34">
        <v>21</v>
      </c>
      <c r="B22" s="3" t="str">
        <f t="shared" si="0"/>
        <v>MR. KENDRICK SAUER</v>
      </c>
      <c r="C22" s="2" t="s">
        <v>24</v>
      </c>
      <c r="D22" s="2" t="s">
        <v>65</v>
      </c>
      <c r="E22" s="2"/>
      <c r="F22" s="2" t="s">
        <v>66</v>
      </c>
      <c r="G22" s="35">
        <v>35268</v>
      </c>
      <c r="H22" s="2" t="s">
        <v>17</v>
      </c>
      <c r="I22" s="2" t="s">
        <v>142</v>
      </c>
      <c r="J22" s="4" t="s">
        <v>152</v>
      </c>
      <c r="K22" s="4" t="str">
        <f>INDEX(LOCATION!$A$3:$M$3, MATCH(SPORTSMEN!J22,LOCATION!$A$2:$M$2,0))</f>
        <v>AUSTRALIA</v>
      </c>
      <c r="L22" s="4" t="str">
        <f>INDEX(LOCATION!$A$1:$M$1, MATCH(SPORTSMEN!J22,LOCATION!$A$2:$M$2, 0))</f>
        <v>English</v>
      </c>
      <c r="M22" s="4" t="str">
        <f>LOWER(IF(L22="English",CONCATENATE(SPORTSMEN!F22,".",SPORTSMEN!D22,"@xyz.org"),CONCATENATE(F22,".",D22,"@xyz.com")))</f>
        <v>sauer.kendrick@xyz.org</v>
      </c>
      <c r="N22" s="36">
        <v>100.9</v>
      </c>
      <c r="O22" s="2" t="s">
        <v>214</v>
      </c>
      <c r="P22" s="2" t="s">
        <v>215</v>
      </c>
      <c r="Q22" s="3" t="str">
        <f>INDEX(SPORT!$A$1:$A$33, MATCH(SPORTSMEN!R22,SPORT!$B$1:$B$33,0))</f>
        <v>OUTDOOR</v>
      </c>
      <c r="R22" s="2" t="s">
        <v>193</v>
      </c>
      <c r="S22" s="39">
        <v>106808</v>
      </c>
      <c r="T22" s="2">
        <f t="shared" si="1"/>
        <v>1996</v>
      </c>
    </row>
    <row r="23" spans="1:20" x14ac:dyDescent="0.3">
      <c r="A23" s="34">
        <v>22</v>
      </c>
      <c r="B23" s="3" t="str">
        <f t="shared" si="0"/>
        <v>DR. ANNABELL OLSON</v>
      </c>
      <c r="C23" s="2" t="s">
        <v>21</v>
      </c>
      <c r="D23" s="2" t="s">
        <v>67</v>
      </c>
      <c r="E23" s="2"/>
      <c r="F23" s="2" t="s">
        <v>68</v>
      </c>
      <c r="G23" s="35">
        <v>23483</v>
      </c>
      <c r="H23" s="2" t="s">
        <v>69</v>
      </c>
      <c r="I23" s="2" t="s">
        <v>138</v>
      </c>
      <c r="J23" s="4" t="s">
        <v>152</v>
      </c>
      <c r="K23" s="4" t="str">
        <f>INDEX(LOCATION!$A$3:$M$3, MATCH(SPORTSMEN!J23,LOCATION!$A$2:$M$2,0))</f>
        <v>AUSTRALIA</v>
      </c>
      <c r="L23" s="4" t="str">
        <f>INDEX(LOCATION!$A$1:$M$1, MATCH(SPORTSMEN!J23,LOCATION!$A$2:$M$2, 0))</f>
        <v>English</v>
      </c>
      <c r="M23" s="4" t="str">
        <f>LOWER(IF(L23="English",CONCATENATE(SPORTSMEN!F23,".",SPORTSMEN!D23,"@xyz.org"),CONCATENATE(F23,".",D23,"@xyz.com")))</f>
        <v>olson.annabell@xyz.org</v>
      </c>
      <c r="N23" s="36">
        <v>84.3</v>
      </c>
      <c r="O23" s="2" t="s">
        <v>209</v>
      </c>
      <c r="P23" s="2" t="s">
        <v>216</v>
      </c>
      <c r="Q23" s="3" t="str">
        <f>INDEX(SPORT!$A$1:$A$33, MATCH(SPORTSMEN!R23,SPORT!$B$1:$B$33,0))</f>
        <v>OUTDOOR</v>
      </c>
      <c r="R23" s="2" t="s">
        <v>194</v>
      </c>
      <c r="S23" s="40">
        <v>96468</v>
      </c>
      <c r="T23" s="2">
        <f t="shared" si="1"/>
        <v>1964</v>
      </c>
    </row>
    <row r="24" spans="1:20" x14ac:dyDescent="0.3">
      <c r="A24" s="34">
        <v>23</v>
      </c>
      <c r="B24" s="3" t="str">
        <f t="shared" si="0"/>
        <v>DR. JENA UPTON</v>
      </c>
      <c r="C24" s="2" t="s">
        <v>21</v>
      </c>
      <c r="D24" s="2" t="s">
        <v>70</v>
      </c>
      <c r="E24" s="2"/>
      <c r="F24" s="2" t="s">
        <v>71</v>
      </c>
      <c r="G24" s="35">
        <v>20437</v>
      </c>
      <c r="H24" s="2" t="s">
        <v>27</v>
      </c>
      <c r="I24" s="2" t="s">
        <v>138</v>
      </c>
      <c r="J24" s="4" t="s">
        <v>152</v>
      </c>
      <c r="K24" s="4" t="str">
        <f>INDEX(LOCATION!$A$3:$M$3, MATCH(SPORTSMEN!J24,LOCATION!$A$2:$M$2,0))</f>
        <v>AUSTRALIA</v>
      </c>
      <c r="L24" s="4" t="str">
        <f>INDEX(LOCATION!$A$1:$M$1, MATCH(SPORTSMEN!J24,LOCATION!$A$2:$M$2, 0))</f>
        <v>English</v>
      </c>
      <c r="M24" s="4" t="str">
        <f>LOWER(IF(L24="English",CONCATENATE(SPORTSMEN!F24,".",SPORTSMEN!D24,"@xyz.org"),CONCATENATE(F24,".",D24,"@xyz.com")))</f>
        <v>upton.jena@xyz.org</v>
      </c>
      <c r="N24" s="36">
        <v>66.8</v>
      </c>
      <c r="O24" s="2" t="s">
        <v>214</v>
      </c>
      <c r="P24" s="2" t="s">
        <v>217</v>
      </c>
      <c r="Q24" s="3" t="str">
        <f>INDEX(SPORT!$A$1:$A$33, MATCH(SPORTSMEN!R24,SPORT!$B$1:$B$33,0))</f>
        <v>OUTDOOR</v>
      </c>
      <c r="R24" s="2" t="s">
        <v>195</v>
      </c>
      <c r="S24" s="39">
        <v>16526</v>
      </c>
      <c r="T24" s="2">
        <f t="shared" si="1"/>
        <v>1955</v>
      </c>
    </row>
    <row r="25" spans="1:20" x14ac:dyDescent="0.3">
      <c r="A25" s="34">
        <v>24</v>
      </c>
      <c r="B25" s="3" t="str">
        <f t="shared" si="0"/>
        <v>DR. SHANNY BINS</v>
      </c>
      <c r="C25" s="2" t="s">
        <v>21</v>
      </c>
      <c r="D25" s="2" t="s">
        <v>72</v>
      </c>
      <c r="E25" s="2"/>
      <c r="F25" s="2" t="s">
        <v>73</v>
      </c>
      <c r="G25" s="35">
        <v>36400</v>
      </c>
      <c r="H25" s="2" t="s">
        <v>49</v>
      </c>
      <c r="I25" s="2" t="s">
        <v>138</v>
      </c>
      <c r="J25" s="4" t="s">
        <v>152</v>
      </c>
      <c r="K25" s="4" t="str">
        <f>INDEX(LOCATION!$A$3:$M$3, MATCH(SPORTSMEN!J25,LOCATION!$A$2:$M$2,0))</f>
        <v>AUSTRALIA</v>
      </c>
      <c r="L25" s="4" t="str">
        <f>INDEX(LOCATION!$A$1:$M$1, MATCH(SPORTSMEN!J25,LOCATION!$A$2:$M$2, 0))</f>
        <v>English</v>
      </c>
      <c r="M25" s="4" t="str">
        <f>LOWER(IF(L25="English",CONCATENATE(SPORTSMEN!F25,".",SPORTSMEN!D25,"@xyz.org"),CONCATENATE(F25,".",D25,"@xyz.com")))</f>
        <v>bins.shanny@xyz.org</v>
      </c>
      <c r="N25" s="36">
        <v>59.4</v>
      </c>
      <c r="O25" s="2" t="s">
        <v>213</v>
      </c>
      <c r="P25" s="2" t="s">
        <v>215</v>
      </c>
      <c r="Q25" s="3" t="str">
        <f>INDEX(SPORT!$A$1:$A$33, MATCH(SPORTSMEN!R25,SPORT!$B$1:$B$33,0))</f>
        <v>OUTDOOR</v>
      </c>
      <c r="R25" s="2" t="s">
        <v>196</v>
      </c>
      <c r="S25" s="39">
        <v>21891</v>
      </c>
      <c r="T25" s="2">
        <f t="shared" si="1"/>
        <v>1999</v>
      </c>
    </row>
    <row r="26" spans="1:20" x14ac:dyDescent="0.3">
      <c r="A26" s="34">
        <v>25</v>
      </c>
      <c r="B26" s="3" t="str">
        <f t="shared" si="0"/>
        <v>DR. TIA ABSHIRE</v>
      </c>
      <c r="C26" s="2" t="s">
        <v>21</v>
      </c>
      <c r="D26" s="2" t="s">
        <v>74</v>
      </c>
      <c r="E26" s="2"/>
      <c r="F26" s="2" t="s">
        <v>75</v>
      </c>
      <c r="G26" s="35">
        <v>24309</v>
      </c>
      <c r="H26" s="2" t="s">
        <v>17</v>
      </c>
      <c r="I26" s="2" t="s">
        <v>138</v>
      </c>
      <c r="J26" s="4" t="s">
        <v>152</v>
      </c>
      <c r="K26" s="4" t="str">
        <f>INDEX(LOCATION!$A$3:$M$3, MATCH(SPORTSMEN!J26,LOCATION!$A$2:$M$2,0))</f>
        <v>AUSTRALIA</v>
      </c>
      <c r="L26" s="4" t="str">
        <f>INDEX(LOCATION!$A$1:$M$1, MATCH(SPORTSMEN!J26,LOCATION!$A$2:$M$2, 0))</f>
        <v>English</v>
      </c>
      <c r="M26" s="4" t="str">
        <f>LOWER(IF(L26="English",CONCATENATE(SPORTSMEN!F26,".",SPORTSMEN!D26,"@xyz.org"),CONCATENATE(F26,".",D26,"@xyz.com")))</f>
        <v>abshire.tia@xyz.org</v>
      </c>
      <c r="N26" s="36">
        <v>77.8</v>
      </c>
      <c r="O26" s="2" t="s">
        <v>213</v>
      </c>
      <c r="P26" s="2" t="s">
        <v>216</v>
      </c>
      <c r="Q26" s="3" t="str">
        <f>INDEX(SPORT!$A$1:$A$33, MATCH(SPORTSMEN!R26,SPORT!$B$1:$B$33,0))</f>
        <v>OUTDOOR</v>
      </c>
      <c r="R26" s="2" t="s">
        <v>181</v>
      </c>
      <c r="S26" s="39">
        <v>62037</v>
      </c>
      <c r="T26" s="2">
        <f t="shared" si="1"/>
        <v>1966</v>
      </c>
    </row>
    <row r="27" spans="1:20" x14ac:dyDescent="0.3">
      <c r="A27" s="34">
        <v>26</v>
      </c>
      <c r="B27" s="3" t="str">
        <f t="shared" si="0"/>
        <v>MS. ISABEL RUNOLFSDOTTIR</v>
      </c>
      <c r="C27" s="2" t="s">
        <v>6</v>
      </c>
      <c r="D27" s="2" t="s">
        <v>76</v>
      </c>
      <c r="E27" s="2"/>
      <c r="F27" s="2" t="s">
        <v>77</v>
      </c>
      <c r="G27" s="35">
        <v>28570</v>
      </c>
      <c r="H27" s="2" t="s">
        <v>69</v>
      </c>
      <c r="I27" s="2" t="s">
        <v>138</v>
      </c>
      <c r="J27" s="4" t="s">
        <v>152</v>
      </c>
      <c r="K27" s="4" t="str">
        <f>INDEX(LOCATION!$A$3:$M$3, MATCH(SPORTSMEN!J27,LOCATION!$A$2:$M$2,0))</f>
        <v>AUSTRALIA</v>
      </c>
      <c r="L27" s="4" t="str">
        <f>INDEX(LOCATION!$A$1:$M$1, MATCH(SPORTSMEN!J27,LOCATION!$A$2:$M$2, 0))</f>
        <v>English</v>
      </c>
      <c r="M27" s="4" t="str">
        <f>LOWER(IF(L27="English",CONCATENATE(SPORTSMEN!F27,".",SPORTSMEN!D27,"@xyz.org"),CONCATENATE(F27,".",D27,"@xyz.com")))</f>
        <v>runolfsdottir.isabel@xyz.org</v>
      </c>
      <c r="N27" s="36">
        <v>85.9</v>
      </c>
      <c r="O27" s="2" t="s">
        <v>214</v>
      </c>
      <c r="P27" s="2" t="s">
        <v>219</v>
      </c>
      <c r="Q27" s="3" t="str">
        <f>INDEX(SPORT!$A$1:$A$33, MATCH(SPORTSMEN!R27,SPORT!$B$1:$B$33,0))</f>
        <v>INDOOR</v>
      </c>
      <c r="R27" s="2" t="s">
        <v>174</v>
      </c>
      <c r="S27" s="39">
        <v>89737</v>
      </c>
      <c r="T27" s="2">
        <f t="shared" si="1"/>
        <v>1978</v>
      </c>
    </row>
    <row r="28" spans="1:20" x14ac:dyDescent="0.3">
      <c r="A28" s="34">
        <v>27</v>
      </c>
      <c r="B28" s="3" t="str">
        <f t="shared" si="0"/>
        <v>HR. BARNEY WESACK</v>
      </c>
      <c r="C28" s="2" t="s">
        <v>46</v>
      </c>
      <c r="D28" s="2" t="s">
        <v>78</v>
      </c>
      <c r="E28" s="2"/>
      <c r="F28" s="2" t="s">
        <v>79</v>
      </c>
      <c r="G28" s="35">
        <v>25767</v>
      </c>
      <c r="H28" s="2" t="s">
        <v>17</v>
      </c>
      <c r="I28" s="2" t="s">
        <v>142</v>
      </c>
      <c r="J28" s="4" t="s">
        <v>154</v>
      </c>
      <c r="K28" s="4" t="str">
        <f>INDEX(LOCATION!$A$3:$M$3, MATCH(SPORTSMEN!J28,LOCATION!$A$2:$M$2,0))</f>
        <v>AUSTRIA</v>
      </c>
      <c r="L28" s="4" t="str">
        <f>INDEX(LOCATION!$A$1:$M$1, MATCH(SPORTSMEN!J28,LOCATION!$A$2:$M$2, 0))</f>
        <v>German</v>
      </c>
      <c r="M28" s="4" t="str">
        <f>LOWER(IF(L28="English",CONCATENATE(SPORTSMEN!F28,".",SPORTSMEN!D28,"@xyz.org"),CONCATENATE(F28,".",D28,"@xyz.com")))</f>
        <v>wesack.barney@xyz.com</v>
      </c>
      <c r="N28" s="36">
        <v>93.4</v>
      </c>
      <c r="O28" s="2" t="s">
        <v>213</v>
      </c>
      <c r="P28" s="2" t="s">
        <v>219</v>
      </c>
      <c r="Q28" s="3" t="str">
        <f>INDEX(SPORT!$A$1:$A$33, MATCH(SPORTSMEN!R28,SPORT!$B$1:$B$33,0))</f>
        <v>INDOOR</v>
      </c>
      <c r="R28" s="2" t="s">
        <v>197</v>
      </c>
      <c r="S28" s="39">
        <v>41039</v>
      </c>
      <c r="T28" s="2">
        <f t="shared" si="1"/>
        <v>1970</v>
      </c>
    </row>
    <row r="29" spans="1:20" x14ac:dyDescent="0.3">
      <c r="A29" s="34">
        <v>28</v>
      </c>
      <c r="B29" s="3" t="str">
        <f t="shared" si="0"/>
        <v>HR. BARUCH KADE</v>
      </c>
      <c r="C29" s="2" t="s">
        <v>46</v>
      </c>
      <c r="D29" s="2" t="s">
        <v>80</v>
      </c>
      <c r="E29" s="2"/>
      <c r="F29" s="2" t="s">
        <v>81</v>
      </c>
      <c r="G29" s="35">
        <v>30020</v>
      </c>
      <c r="H29" s="2" t="s">
        <v>53</v>
      </c>
      <c r="I29" s="2" t="s">
        <v>142</v>
      </c>
      <c r="J29" s="4" t="s">
        <v>154</v>
      </c>
      <c r="K29" s="4" t="str">
        <f>INDEX(LOCATION!$A$3:$M$3, MATCH(SPORTSMEN!J29,LOCATION!$A$2:$M$2,0))</f>
        <v>AUSTRIA</v>
      </c>
      <c r="L29" s="4" t="str">
        <f>INDEX(LOCATION!$A$1:$M$1, MATCH(SPORTSMEN!J29,LOCATION!$A$2:$M$2, 0))</f>
        <v>German</v>
      </c>
      <c r="M29" s="4" t="str">
        <f>LOWER(IF(L29="English",CONCATENATE(SPORTSMEN!F29,".",SPORTSMEN!D29,"@xyz.org"),CONCATENATE(F29,".",D29,"@xyz.com")))</f>
        <v>kade.baruch@xyz.com</v>
      </c>
      <c r="N29" s="36">
        <v>95.5</v>
      </c>
      <c r="O29" s="2" t="s">
        <v>218</v>
      </c>
      <c r="P29" s="2" t="s">
        <v>212</v>
      </c>
      <c r="Q29" s="3" t="str">
        <f>INDEX(SPORT!$A$1:$A$33, MATCH(SPORTSMEN!R29,SPORT!$B$1:$B$33,0))</f>
        <v>OUTDOOR</v>
      </c>
      <c r="R29" s="2" t="s">
        <v>186</v>
      </c>
      <c r="S29" s="39">
        <v>28458</v>
      </c>
      <c r="T29" s="2">
        <f t="shared" si="1"/>
        <v>1982</v>
      </c>
    </row>
    <row r="30" spans="1:20" x14ac:dyDescent="0.3">
      <c r="A30" s="34">
        <v>29</v>
      </c>
      <c r="B30" s="3" t="str">
        <f t="shared" si="0"/>
        <v>PROF. LIESBETH ROSEMANN</v>
      </c>
      <c r="C30" s="2" t="s">
        <v>50</v>
      </c>
      <c r="D30" s="2" t="s">
        <v>82</v>
      </c>
      <c r="E30" s="2"/>
      <c r="F30" s="2" t="s">
        <v>83</v>
      </c>
      <c r="G30" s="35">
        <v>34361</v>
      </c>
      <c r="H30" s="2" t="s">
        <v>12</v>
      </c>
      <c r="I30" s="2" t="s">
        <v>138</v>
      </c>
      <c r="J30" s="4" t="s">
        <v>154</v>
      </c>
      <c r="K30" s="4" t="str">
        <f>INDEX(LOCATION!$A$3:$M$3, MATCH(SPORTSMEN!J30,LOCATION!$A$2:$M$2,0))</f>
        <v>AUSTRIA</v>
      </c>
      <c r="L30" s="4" t="str">
        <f>INDEX(LOCATION!$A$1:$M$1, MATCH(SPORTSMEN!J30,LOCATION!$A$2:$M$2, 0))</f>
        <v>German</v>
      </c>
      <c r="M30" s="4" t="str">
        <f>LOWER(IF(L30="English",CONCATENATE(SPORTSMEN!F30,".",SPORTSMEN!D30,"@xyz.org"),CONCATENATE(F30,".",D30,"@xyz.com")))</f>
        <v>rosemann.liesbeth@xyz.com</v>
      </c>
      <c r="N30" s="36">
        <v>52.2</v>
      </c>
      <c r="O30" s="2" t="s">
        <v>214</v>
      </c>
      <c r="P30" s="2" t="s">
        <v>217</v>
      </c>
      <c r="Q30" s="3" t="str">
        <f>INDEX(SPORT!$A$1:$A$33, MATCH(SPORTSMEN!R30,SPORT!$B$1:$B$33,0))</f>
        <v>OUTDOOR</v>
      </c>
      <c r="R30" s="2" t="s">
        <v>181</v>
      </c>
      <c r="S30" s="39">
        <v>55007</v>
      </c>
      <c r="T30" s="2">
        <f t="shared" si="1"/>
        <v>1994</v>
      </c>
    </row>
    <row r="31" spans="1:20" x14ac:dyDescent="0.3">
      <c r="A31" s="34">
        <v>30</v>
      </c>
      <c r="B31" s="3" t="str">
        <f t="shared" si="0"/>
        <v>MME. VALENTINE MOREAU</v>
      </c>
      <c r="C31" s="2" t="s">
        <v>84</v>
      </c>
      <c r="D31" s="2" t="s">
        <v>85</v>
      </c>
      <c r="E31" s="2"/>
      <c r="F31" s="2" t="s">
        <v>86</v>
      </c>
      <c r="G31" s="35">
        <v>29137</v>
      </c>
      <c r="H31" s="2" t="s">
        <v>9</v>
      </c>
      <c r="I31" s="2" t="s">
        <v>138</v>
      </c>
      <c r="J31" s="4" t="s">
        <v>157</v>
      </c>
      <c r="K31" s="4" t="str">
        <f>INDEX(LOCATION!$A$3:$M$3, MATCH(SPORTSMEN!J31,LOCATION!$A$2:$M$2,0))</f>
        <v>FRANCE</v>
      </c>
      <c r="L31" s="4" t="str">
        <f>INDEX(LOCATION!$A$1:$M$1, MATCH(SPORTSMEN!J31,LOCATION!$A$2:$M$2, 0))</f>
        <v>French</v>
      </c>
      <c r="M31" s="4" t="str">
        <f>LOWER(IF(L31="English",CONCATENATE(SPORTSMEN!F31,".",SPORTSMEN!D31,"@xyz.org"),CONCATENATE(F31,".",D31,"@xyz.com")))</f>
        <v>moreau.valentine@xyz.com</v>
      </c>
      <c r="N31" s="36">
        <v>74.599999999999994</v>
      </c>
      <c r="O31" s="2" t="s">
        <v>214</v>
      </c>
      <c r="P31" s="2" t="s">
        <v>219</v>
      </c>
      <c r="Q31" s="3" t="str">
        <f>INDEX(SPORT!$A$1:$A$33, MATCH(SPORTSMEN!R31,SPORT!$B$1:$B$33,0))</f>
        <v>OUTDOOR</v>
      </c>
      <c r="R31" s="2" t="s">
        <v>198</v>
      </c>
      <c r="S31" s="39">
        <v>69041</v>
      </c>
      <c r="T31" s="2">
        <f t="shared" si="1"/>
        <v>1979</v>
      </c>
    </row>
    <row r="32" spans="1:20" x14ac:dyDescent="0.3">
      <c r="A32" s="34">
        <v>31</v>
      </c>
      <c r="B32" s="3" t="str">
        <f t="shared" si="0"/>
        <v>MME. PAULETTE DURAND</v>
      </c>
      <c r="C32" s="2" t="s">
        <v>84</v>
      </c>
      <c r="D32" s="2" t="s">
        <v>87</v>
      </c>
      <c r="E32" s="2"/>
      <c r="F32" s="2" t="s">
        <v>88</v>
      </c>
      <c r="G32" s="35">
        <v>32867</v>
      </c>
      <c r="H32" s="2" t="s">
        <v>64</v>
      </c>
      <c r="I32" s="2" t="s">
        <v>138</v>
      </c>
      <c r="J32" s="4" t="s">
        <v>157</v>
      </c>
      <c r="K32" s="4" t="str">
        <f>INDEX(LOCATION!$A$3:$M$3, MATCH(SPORTSMEN!J32,LOCATION!$A$2:$M$2,0))</f>
        <v>FRANCE</v>
      </c>
      <c r="L32" s="4" t="str">
        <f>INDEX(LOCATION!$A$1:$M$1, MATCH(SPORTSMEN!J32,LOCATION!$A$2:$M$2, 0))</f>
        <v>French</v>
      </c>
      <c r="M32" s="4" t="str">
        <f>LOWER(IF(L32="English",CONCATENATE(SPORTSMEN!F32,".",SPORTSMEN!D32,"@xyz.org"),CONCATENATE(F32,".",D32,"@xyz.com")))</f>
        <v>durand.paulette@xyz.com</v>
      </c>
      <c r="N32" s="36">
        <v>81.7</v>
      </c>
      <c r="O32" s="2" t="s">
        <v>213</v>
      </c>
      <c r="P32" s="2" t="s">
        <v>212</v>
      </c>
      <c r="Q32" s="3" t="str">
        <f>INDEX(SPORT!$A$1:$A$33, MATCH(SPORTSMEN!R32,SPORT!$B$1:$B$33,0))</f>
        <v>INDOOR</v>
      </c>
      <c r="R32" s="2" t="s">
        <v>197</v>
      </c>
      <c r="S32" s="39">
        <v>86262</v>
      </c>
      <c r="T32" s="2">
        <f t="shared" si="1"/>
        <v>1989</v>
      </c>
    </row>
    <row r="33" spans="1:20" x14ac:dyDescent="0.3">
      <c r="A33" s="34">
        <v>32</v>
      </c>
      <c r="B33" s="3" t="str">
        <f t="shared" si="0"/>
        <v>MME. LAURE-ALIX CHEVALIER</v>
      </c>
      <c r="C33" s="2" t="s">
        <v>84</v>
      </c>
      <c r="D33" s="2" t="s">
        <v>89</v>
      </c>
      <c r="E33" s="2"/>
      <c r="F33" s="2" t="s">
        <v>90</v>
      </c>
      <c r="G33" s="35">
        <v>25925</v>
      </c>
      <c r="H33" s="2" t="s">
        <v>64</v>
      </c>
      <c r="I33" s="2" t="s">
        <v>138</v>
      </c>
      <c r="J33" s="4" t="s">
        <v>157</v>
      </c>
      <c r="K33" s="4" t="str">
        <f>INDEX(LOCATION!$A$3:$M$3, MATCH(SPORTSMEN!J33,LOCATION!$A$2:$M$2,0))</f>
        <v>FRANCE</v>
      </c>
      <c r="L33" s="4" t="str">
        <f>INDEX(LOCATION!$A$1:$M$1, MATCH(SPORTSMEN!J33,LOCATION!$A$2:$M$2, 0))</f>
        <v>French</v>
      </c>
      <c r="M33" s="4" t="str">
        <f>LOWER(IF(L33="English",CONCATENATE(SPORTSMEN!F33,".",SPORTSMEN!D33,"@xyz.org"),CONCATENATE(F33,".",D33,"@xyz.com")))</f>
        <v>chevalier.laure-alix@xyz.com</v>
      </c>
      <c r="N33" s="36">
        <v>78.099999999999994</v>
      </c>
      <c r="O33" s="2" t="s">
        <v>214</v>
      </c>
      <c r="P33" s="2" t="s">
        <v>217</v>
      </c>
      <c r="Q33" s="3" t="str">
        <f>INDEX(SPORT!$A$1:$A$33, MATCH(SPORTSMEN!R33,SPORT!$B$1:$B$33,0))</f>
        <v>OUTDOOR</v>
      </c>
      <c r="R33" s="2" t="s">
        <v>195</v>
      </c>
      <c r="S33" s="39">
        <v>19234</v>
      </c>
      <c r="T33" s="2">
        <f t="shared" si="1"/>
        <v>1970</v>
      </c>
    </row>
    <row r="34" spans="1:20" x14ac:dyDescent="0.3">
      <c r="A34" s="34">
        <v>33</v>
      </c>
      <c r="B34" s="3" t="str">
        <f t="shared" si="0"/>
        <v>M. CLAUDE TOUSSAINT</v>
      </c>
      <c r="C34" s="2" t="s">
        <v>91</v>
      </c>
      <c r="D34" s="2" t="s">
        <v>92</v>
      </c>
      <c r="E34" s="2"/>
      <c r="F34" s="2" t="s">
        <v>93</v>
      </c>
      <c r="G34" s="35">
        <v>29529</v>
      </c>
      <c r="H34" s="2" t="s">
        <v>40</v>
      </c>
      <c r="I34" s="2" t="s">
        <v>142</v>
      </c>
      <c r="J34" s="4" t="s">
        <v>157</v>
      </c>
      <c r="K34" s="4" t="str">
        <f>INDEX(LOCATION!$A$3:$M$3, MATCH(SPORTSMEN!J34,LOCATION!$A$2:$M$2,0))</f>
        <v>FRANCE</v>
      </c>
      <c r="L34" s="4" t="str">
        <f>INDEX(LOCATION!$A$1:$M$1, MATCH(SPORTSMEN!J34,LOCATION!$A$2:$M$2, 0))</f>
        <v>French</v>
      </c>
      <c r="M34" s="4" t="str">
        <f>LOWER(IF(L34="English",CONCATENATE(SPORTSMEN!F34,".",SPORTSMEN!D34,"@xyz.org"),CONCATENATE(F34,".",D34,"@xyz.com")))</f>
        <v>toussaint.claude@xyz.com</v>
      </c>
      <c r="N34" s="36">
        <v>57.1</v>
      </c>
      <c r="O34" s="2" t="s">
        <v>209</v>
      </c>
      <c r="P34" s="2" t="s">
        <v>217</v>
      </c>
      <c r="Q34" s="3" t="str">
        <f>INDEX(SPORT!$A$1:$A$33, MATCH(SPORTSMEN!R34,SPORT!$B$1:$B$33,0))</f>
        <v>INDOOR</v>
      </c>
      <c r="R34" s="2" t="s">
        <v>199</v>
      </c>
      <c r="S34" s="39">
        <v>95123</v>
      </c>
      <c r="T34" s="2">
        <f t="shared" si="1"/>
        <v>1980</v>
      </c>
    </row>
    <row r="35" spans="1:20" x14ac:dyDescent="0.3">
      <c r="A35" s="34">
        <v>34</v>
      </c>
      <c r="B35" s="3" t="str">
        <f t="shared" si="0"/>
        <v>M. VICTOR LENOIR</v>
      </c>
      <c r="C35" s="2" t="s">
        <v>91</v>
      </c>
      <c r="D35" s="2" t="s">
        <v>94</v>
      </c>
      <c r="E35" s="2"/>
      <c r="F35" s="2" t="s">
        <v>95</v>
      </c>
      <c r="G35" s="35">
        <v>29875</v>
      </c>
      <c r="H35" s="2" t="s">
        <v>9</v>
      </c>
      <c r="I35" s="2" t="s">
        <v>142</v>
      </c>
      <c r="J35" s="4" t="s">
        <v>157</v>
      </c>
      <c r="K35" s="4" t="str">
        <f>INDEX(LOCATION!$A$3:$M$3, MATCH(SPORTSMEN!J35,LOCATION!$A$2:$M$2,0))</f>
        <v>FRANCE</v>
      </c>
      <c r="L35" s="4" t="str">
        <f>INDEX(LOCATION!$A$1:$M$1, MATCH(SPORTSMEN!J35,LOCATION!$A$2:$M$2, 0))</f>
        <v>French</v>
      </c>
      <c r="M35" s="4" t="str">
        <f>LOWER(IF(L35="English",CONCATENATE(SPORTSMEN!F35,".",SPORTSMEN!D35,"@xyz.org"),CONCATENATE(F35,".",D35,"@xyz.com")))</f>
        <v>lenoir.victor@xyz.com</v>
      </c>
      <c r="N35" s="36">
        <v>56</v>
      </c>
      <c r="O35" s="2" t="s">
        <v>214</v>
      </c>
      <c r="P35" s="2" t="s">
        <v>219</v>
      </c>
      <c r="Q35" s="3" t="str">
        <f>INDEX(SPORT!$A$1:$A$33, MATCH(SPORTSMEN!R35,SPORT!$B$1:$B$33,0))</f>
        <v>OUTDOOR</v>
      </c>
      <c r="R35" s="2" t="s">
        <v>193</v>
      </c>
      <c r="S35" s="39">
        <v>62761</v>
      </c>
      <c r="T35" s="2">
        <f t="shared" si="1"/>
        <v>1981</v>
      </c>
    </row>
    <row r="36" spans="1:20" x14ac:dyDescent="0.3">
      <c r="A36" s="34">
        <v>35</v>
      </c>
      <c r="B36" s="3" t="str">
        <f t="shared" si="0"/>
        <v>M. ARTHUR LENOIR</v>
      </c>
      <c r="C36" s="2" t="s">
        <v>91</v>
      </c>
      <c r="D36" s="2" t="s">
        <v>96</v>
      </c>
      <c r="E36" s="2"/>
      <c r="F36" s="2" t="s">
        <v>95</v>
      </c>
      <c r="G36" s="35">
        <v>20300</v>
      </c>
      <c r="H36" s="2" t="s">
        <v>30</v>
      </c>
      <c r="I36" s="2" t="s">
        <v>142</v>
      </c>
      <c r="J36" s="4" t="s">
        <v>157</v>
      </c>
      <c r="K36" s="4" t="str">
        <f>INDEX(LOCATION!$A$3:$M$3, MATCH(SPORTSMEN!J36,LOCATION!$A$2:$M$2,0))</f>
        <v>FRANCE</v>
      </c>
      <c r="L36" s="4" t="str">
        <f>INDEX(LOCATION!$A$1:$M$1, MATCH(SPORTSMEN!J36,LOCATION!$A$2:$M$2, 0))</f>
        <v>French</v>
      </c>
      <c r="M36" s="4" t="str">
        <f>LOWER(IF(L36="English",CONCATENATE(SPORTSMEN!F36,".",SPORTSMEN!D36,"@xyz.org"),CONCATENATE(F36,".",D36,"@xyz.com")))</f>
        <v>lenoir.arthur@xyz.com</v>
      </c>
      <c r="N36" s="36">
        <v>88.6</v>
      </c>
      <c r="O36" s="2" t="s">
        <v>213</v>
      </c>
      <c r="P36" s="2" t="s">
        <v>217</v>
      </c>
      <c r="Q36" s="3" t="str">
        <f>INDEX(SPORT!$A$1:$A$33, MATCH(SPORTSMEN!R36,SPORT!$B$1:$B$33,0))</f>
        <v>OUTDOOR</v>
      </c>
      <c r="R36" s="2" t="s">
        <v>200</v>
      </c>
      <c r="S36" s="39">
        <v>108431</v>
      </c>
      <c r="T36" s="2">
        <f t="shared" si="1"/>
        <v>1955</v>
      </c>
    </row>
    <row r="37" spans="1:20" x14ac:dyDescent="0.3">
      <c r="A37" s="34">
        <v>36</v>
      </c>
      <c r="B37" s="3" t="str">
        <f t="shared" si="0"/>
        <v>M. BENJAMIN LEBRUN-BRUN</v>
      </c>
      <c r="C37" s="2" t="s">
        <v>91</v>
      </c>
      <c r="D37" s="2" t="s">
        <v>97</v>
      </c>
      <c r="E37" s="2"/>
      <c r="F37" s="2" t="s">
        <v>98</v>
      </c>
      <c r="G37" s="35">
        <v>27428</v>
      </c>
      <c r="H37" s="2" t="s">
        <v>12</v>
      </c>
      <c r="I37" s="2" t="s">
        <v>142</v>
      </c>
      <c r="J37" s="4" t="s">
        <v>157</v>
      </c>
      <c r="K37" s="4" t="str">
        <f>INDEX(LOCATION!$A$3:$M$3, MATCH(SPORTSMEN!J37,LOCATION!$A$2:$M$2,0))</f>
        <v>FRANCE</v>
      </c>
      <c r="L37" s="4" t="str">
        <f>INDEX(LOCATION!$A$1:$M$1, MATCH(SPORTSMEN!J37,LOCATION!$A$2:$M$2, 0))</f>
        <v>French</v>
      </c>
      <c r="M37" s="4" t="str">
        <f>LOWER(IF(L37="English",CONCATENATE(SPORTSMEN!F37,".",SPORTSMEN!D37,"@xyz.org"),CONCATENATE(F37,".",D37,"@xyz.com")))</f>
        <v>lebrun-brun.benjamin@xyz.com</v>
      </c>
      <c r="N37" s="36">
        <v>78.2</v>
      </c>
      <c r="O37" s="2" t="s">
        <v>211</v>
      </c>
      <c r="P37" s="2" t="s">
        <v>212</v>
      </c>
      <c r="Q37" s="3" t="str">
        <f>INDEX(SPORT!$A$1:$A$33, MATCH(SPORTSMEN!R37,SPORT!$B$1:$B$33,0))</f>
        <v>OUTDOOR</v>
      </c>
      <c r="R37" s="2" t="s">
        <v>193</v>
      </c>
      <c r="S37" s="39">
        <v>66268</v>
      </c>
      <c r="T37" s="2">
        <f t="shared" si="1"/>
        <v>1975</v>
      </c>
    </row>
    <row r="38" spans="1:20" x14ac:dyDescent="0.3">
      <c r="A38" s="34">
        <v>37</v>
      </c>
      <c r="B38" s="3" t="str">
        <f t="shared" si="0"/>
        <v>M. ANTOINE MAILLARD</v>
      </c>
      <c r="C38" s="2" t="s">
        <v>91</v>
      </c>
      <c r="D38" s="2" t="s">
        <v>99</v>
      </c>
      <c r="E38" s="2"/>
      <c r="F38" s="2" t="s">
        <v>100</v>
      </c>
      <c r="G38" s="35">
        <v>31585</v>
      </c>
      <c r="H38" s="2" t="s">
        <v>17</v>
      </c>
      <c r="I38" s="2" t="s">
        <v>142</v>
      </c>
      <c r="J38" s="4" t="s">
        <v>157</v>
      </c>
      <c r="K38" s="4" t="str">
        <f>INDEX(LOCATION!$A$3:$M$3, MATCH(SPORTSMEN!J38,LOCATION!$A$2:$M$2,0))</f>
        <v>FRANCE</v>
      </c>
      <c r="L38" s="4" t="str">
        <f>INDEX(LOCATION!$A$1:$M$1, MATCH(SPORTSMEN!J38,LOCATION!$A$2:$M$2, 0))</f>
        <v>French</v>
      </c>
      <c r="M38" s="4" t="str">
        <f>LOWER(IF(L38="English",CONCATENATE(SPORTSMEN!F38,".",SPORTSMEN!D38,"@xyz.org"),CONCATENATE(F38,".",D38,"@xyz.com")))</f>
        <v>maillard.antoine@xyz.com</v>
      </c>
      <c r="N38" s="36">
        <v>95.8</v>
      </c>
      <c r="O38" s="2" t="s">
        <v>214</v>
      </c>
      <c r="P38" s="2" t="s">
        <v>215</v>
      </c>
      <c r="Q38" s="3" t="str">
        <f>INDEX(SPORT!$A$1:$A$33, MATCH(SPORTSMEN!R38,SPORT!$B$1:$B$33,0))</f>
        <v>OUTDOOR</v>
      </c>
      <c r="R38" s="2" t="s">
        <v>201</v>
      </c>
      <c r="S38" s="39">
        <v>33970</v>
      </c>
      <c r="T38" s="2">
        <f t="shared" si="1"/>
        <v>1986</v>
      </c>
    </row>
    <row r="39" spans="1:20" x14ac:dyDescent="0.3">
      <c r="A39" s="34">
        <v>38</v>
      </c>
      <c r="B39" s="3" t="str">
        <f t="shared" si="0"/>
        <v>M. BERNARD HOARAU-GUYON</v>
      </c>
      <c r="C39" s="2" t="s">
        <v>91</v>
      </c>
      <c r="D39" s="2" t="s">
        <v>101</v>
      </c>
      <c r="E39" s="2"/>
      <c r="F39" s="2" t="s">
        <v>102</v>
      </c>
      <c r="G39" s="35">
        <v>30327</v>
      </c>
      <c r="H39" s="2" t="s">
        <v>64</v>
      </c>
      <c r="I39" s="2" t="s">
        <v>142</v>
      </c>
      <c r="J39" s="4" t="s">
        <v>157</v>
      </c>
      <c r="K39" s="4" t="str">
        <f>INDEX(LOCATION!$A$3:$M$3, MATCH(SPORTSMEN!J39,LOCATION!$A$2:$M$2,0))</f>
        <v>FRANCE</v>
      </c>
      <c r="L39" s="4" t="str">
        <f>INDEX(LOCATION!$A$1:$M$1, MATCH(SPORTSMEN!J39,LOCATION!$A$2:$M$2, 0))</f>
        <v>French</v>
      </c>
      <c r="M39" s="4" t="str">
        <f>LOWER(IF(L39="English",CONCATENATE(SPORTSMEN!F39,".",SPORTSMEN!D39,"@xyz.org"),CONCATENATE(F39,".",D39,"@xyz.com")))</f>
        <v>hoarau-guyon.bernard@xyz.com</v>
      </c>
      <c r="N39" s="36">
        <v>59.7</v>
      </c>
      <c r="O39" s="2" t="s">
        <v>218</v>
      </c>
      <c r="P39" s="2" t="s">
        <v>212</v>
      </c>
      <c r="Q39" s="3" t="str">
        <f>INDEX(SPORT!$A$1:$A$33, MATCH(SPORTSMEN!R39,SPORT!$B$1:$B$33,0))</f>
        <v>INDOOR</v>
      </c>
      <c r="R39" s="2" t="s">
        <v>174</v>
      </c>
      <c r="S39" s="39">
        <v>71352</v>
      </c>
      <c r="T39" s="2">
        <f t="shared" si="1"/>
        <v>1983</v>
      </c>
    </row>
    <row r="40" spans="1:20" x14ac:dyDescent="0.3">
      <c r="A40" s="34">
        <v>39</v>
      </c>
      <c r="B40" s="3" t="str">
        <f t="shared" si="0"/>
        <v>SR. HIDALGO TERCERO</v>
      </c>
      <c r="C40" s="2" t="s">
        <v>13</v>
      </c>
      <c r="D40" s="2" t="s">
        <v>103</v>
      </c>
      <c r="E40" s="2" t="s">
        <v>104</v>
      </c>
      <c r="F40" s="2" t="s">
        <v>105</v>
      </c>
      <c r="G40" s="35">
        <v>31016</v>
      </c>
      <c r="H40" s="2" t="s">
        <v>27</v>
      </c>
      <c r="I40" s="2" t="s">
        <v>142</v>
      </c>
      <c r="J40" s="4" t="s">
        <v>160</v>
      </c>
      <c r="K40" s="4" t="str">
        <f>INDEX(LOCATION!$A$3:$M$3, MATCH(SPORTSMEN!J40,LOCATION!$A$2:$M$2,0))</f>
        <v>ARGENTINA</v>
      </c>
      <c r="L40" s="4" t="str">
        <f>INDEX(LOCATION!$A$1:$M$1, MATCH(SPORTSMEN!J40,LOCATION!$A$2:$M$2, 0))</f>
        <v>Spanish</v>
      </c>
      <c r="M40" s="4" t="str">
        <f>LOWER(IF(L40="English",CONCATENATE(SPORTSMEN!F40,".",SPORTSMEN!D40,"@xyz.org"),CONCATENATE(F40,".",D40,"@xyz.com")))</f>
        <v>tercero.hidalgo@xyz.com</v>
      </c>
      <c r="N40" s="36">
        <v>77.7</v>
      </c>
      <c r="O40" s="2" t="s">
        <v>218</v>
      </c>
      <c r="P40" s="2" t="s">
        <v>215</v>
      </c>
      <c r="Q40" s="3" t="str">
        <f>INDEX(SPORT!$A$1:$A$33, MATCH(SPORTSMEN!R40,SPORT!$B$1:$B$33,0))</f>
        <v>OUTDOOR</v>
      </c>
      <c r="R40" s="2" t="s">
        <v>196</v>
      </c>
      <c r="S40" s="39">
        <v>116376</v>
      </c>
      <c r="T40" s="2">
        <f t="shared" si="1"/>
        <v>1984</v>
      </c>
    </row>
    <row r="41" spans="1:20" x14ac:dyDescent="0.3">
      <c r="A41" s="34">
        <v>40</v>
      </c>
      <c r="B41" s="3" t="str">
        <f t="shared" si="0"/>
        <v>SR. HADALGO POLANCO</v>
      </c>
      <c r="C41" s="2" t="s">
        <v>13</v>
      </c>
      <c r="D41" s="2" t="s">
        <v>106</v>
      </c>
      <c r="E41" s="2"/>
      <c r="F41" s="2" t="s">
        <v>107</v>
      </c>
      <c r="G41" s="35">
        <v>32314</v>
      </c>
      <c r="H41" s="2" t="s">
        <v>108</v>
      </c>
      <c r="I41" s="2" t="s">
        <v>142</v>
      </c>
      <c r="J41" s="4" t="s">
        <v>160</v>
      </c>
      <c r="K41" s="4" t="str">
        <f>INDEX(LOCATION!$A$3:$M$3, MATCH(SPORTSMEN!J41,LOCATION!$A$2:$M$2,0))</f>
        <v>ARGENTINA</v>
      </c>
      <c r="L41" s="4" t="str">
        <f>INDEX(LOCATION!$A$1:$M$1, MATCH(SPORTSMEN!J41,LOCATION!$A$2:$M$2, 0))</f>
        <v>Spanish</v>
      </c>
      <c r="M41" s="4" t="str">
        <f>LOWER(IF(L41="English",CONCATENATE(SPORTSMEN!F41,".",SPORTSMEN!D41,"@xyz.org"),CONCATENATE(F41,".",D41,"@xyz.com")))</f>
        <v>polanco.hadalgo@xyz.com</v>
      </c>
      <c r="N41" s="36">
        <v>98</v>
      </c>
      <c r="O41" s="2" t="s">
        <v>214</v>
      </c>
      <c r="P41" s="2" t="s">
        <v>210</v>
      </c>
      <c r="Q41" s="3" t="str">
        <f>INDEX(SPORT!$A$1:$A$33, MATCH(SPORTSMEN!R41,SPORT!$B$1:$B$33,0))</f>
        <v>OUTDOOR</v>
      </c>
      <c r="R41" s="2" t="s">
        <v>195</v>
      </c>
      <c r="S41" s="39">
        <v>114144</v>
      </c>
      <c r="T41" s="2">
        <f t="shared" si="1"/>
        <v>1988</v>
      </c>
    </row>
    <row r="42" spans="1:20" x14ac:dyDescent="0.3">
      <c r="A42" s="34">
        <v>41</v>
      </c>
      <c r="B42" s="3" t="str">
        <f t="shared" si="0"/>
        <v>SRA. LAURA OLIVIERA</v>
      </c>
      <c r="C42" s="2" t="s">
        <v>109</v>
      </c>
      <c r="D42" s="2" t="s">
        <v>110</v>
      </c>
      <c r="E42" s="2"/>
      <c r="F42" s="2" t="s">
        <v>111</v>
      </c>
      <c r="G42" s="35">
        <v>27076</v>
      </c>
      <c r="H42" s="2" t="s">
        <v>12</v>
      </c>
      <c r="I42" s="2" t="s">
        <v>138</v>
      </c>
      <c r="J42" s="4" t="s">
        <v>160</v>
      </c>
      <c r="K42" s="4" t="str">
        <f>INDEX(LOCATION!$A$3:$M$3, MATCH(SPORTSMEN!J42,LOCATION!$A$2:$M$2,0))</f>
        <v>ARGENTINA</v>
      </c>
      <c r="L42" s="4" t="str">
        <f>INDEX(LOCATION!$A$1:$M$1, MATCH(SPORTSMEN!J42,LOCATION!$A$2:$M$2, 0))</f>
        <v>Spanish</v>
      </c>
      <c r="M42" s="4" t="str">
        <f>LOWER(IF(L42="English",CONCATENATE(SPORTSMEN!F42,".",SPORTSMEN!D42,"@xyz.org"),CONCATENATE(F42,".",D42,"@xyz.com")))</f>
        <v>oliviera.laura@xyz.com</v>
      </c>
      <c r="N42" s="36">
        <v>51.9</v>
      </c>
      <c r="O42" s="2" t="s">
        <v>213</v>
      </c>
      <c r="P42" s="2" t="s">
        <v>212</v>
      </c>
      <c r="Q42" s="3" t="str">
        <f>INDEX(SPORT!$A$1:$A$33, MATCH(SPORTSMEN!R42,SPORT!$B$1:$B$33,0))</f>
        <v>OUTDOOR</v>
      </c>
      <c r="R42" s="2" t="s">
        <v>202</v>
      </c>
      <c r="S42" s="39">
        <v>79872</v>
      </c>
      <c r="T42" s="2">
        <f t="shared" si="1"/>
        <v>1974</v>
      </c>
    </row>
    <row r="43" spans="1:20" x14ac:dyDescent="0.3">
      <c r="A43" s="34">
        <v>42</v>
      </c>
      <c r="B43" s="3" t="str">
        <f t="shared" si="0"/>
        <v>SRA. AINHOA GARZA</v>
      </c>
      <c r="C43" s="2" t="s">
        <v>109</v>
      </c>
      <c r="D43" s="2" t="s">
        <v>112</v>
      </c>
      <c r="E43" s="2"/>
      <c r="F43" s="2" t="s">
        <v>113</v>
      </c>
      <c r="G43" s="35">
        <v>32941</v>
      </c>
      <c r="H43" s="2" t="s">
        <v>53</v>
      </c>
      <c r="I43" s="2" t="s">
        <v>138</v>
      </c>
      <c r="J43" s="4" t="s">
        <v>162</v>
      </c>
      <c r="K43" s="4" t="str">
        <f>INDEX(LOCATION!$A$3:$M$3, MATCH(SPORTSMEN!J43,LOCATION!$A$2:$M$2,0))</f>
        <v>SPAIN</v>
      </c>
      <c r="L43" s="4" t="str">
        <f>INDEX(LOCATION!$A$1:$M$1, MATCH(SPORTSMEN!J43,LOCATION!$A$2:$M$2, 0))</f>
        <v>Spanish</v>
      </c>
      <c r="M43" s="4" t="str">
        <f>LOWER(IF(L43="English",CONCATENATE(SPORTSMEN!F43,".",SPORTSMEN!D43,"@xyz.org"),CONCATENATE(F43,".",D43,"@xyz.com")))</f>
        <v>garza.ainhoa@xyz.com</v>
      </c>
      <c r="N43" s="36">
        <v>55.6</v>
      </c>
      <c r="O43" s="2" t="s">
        <v>211</v>
      </c>
      <c r="P43" s="2" t="s">
        <v>217</v>
      </c>
      <c r="Q43" s="3" t="str">
        <f>INDEX(SPORT!$A$1:$A$33, MATCH(SPORTSMEN!R43,SPORT!$B$1:$B$33,0))</f>
        <v>INDOOR</v>
      </c>
      <c r="R43" s="2" t="s">
        <v>203</v>
      </c>
      <c r="S43" s="39">
        <v>101969</v>
      </c>
      <c r="T43" s="2">
        <f t="shared" si="1"/>
        <v>1990</v>
      </c>
    </row>
    <row r="44" spans="1:20" x14ac:dyDescent="0.3">
      <c r="A44" s="34">
        <v>43</v>
      </c>
      <c r="B44" s="3" t="str">
        <f t="shared" si="0"/>
        <v>SRA. ISABEL BANDA</v>
      </c>
      <c r="C44" s="2" t="s">
        <v>109</v>
      </c>
      <c r="D44" s="2" t="s">
        <v>76</v>
      </c>
      <c r="E44" s="2"/>
      <c r="F44" s="2" t="s">
        <v>114</v>
      </c>
      <c r="G44" s="35">
        <v>21927</v>
      </c>
      <c r="H44" s="2" t="s">
        <v>64</v>
      </c>
      <c r="I44" s="2" t="s">
        <v>138</v>
      </c>
      <c r="J44" s="4" t="s">
        <v>162</v>
      </c>
      <c r="K44" s="4" t="str">
        <f>INDEX(LOCATION!$A$3:$M$3, MATCH(SPORTSMEN!J44,LOCATION!$A$2:$M$2,0))</f>
        <v>SPAIN</v>
      </c>
      <c r="L44" s="4" t="str">
        <f>INDEX(LOCATION!$A$1:$M$1, MATCH(SPORTSMEN!J44,LOCATION!$A$2:$M$2, 0))</f>
        <v>Spanish</v>
      </c>
      <c r="M44" s="4" t="str">
        <f>LOWER(IF(L44="English",CONCATENATE(SPORTSMEN!F44,".",SPORTSMEN!D44,"@xyz.org"),CONCATENATE(F44,".",D44,"@xyz.com")))</f>
        <v>banda.isabel@xyz.com</v>
      </c>
      <c r="N44" s="36">
        <v>102.3</v>
      </c>
      <c r="O44" s="2" t="s">
        <v>213</v>
      </c>
      <c r="P44" s="2" t="s">
        <v>217</v>
      </c>
      <c r="Q44" s="3" t="str">
        <f>INDEX(SPORT!$A$1:$A$33, MATCH(SPORTSMEN!R44,SPORT!$B$1:$B$33,0))</f>
        <v>OUTDOOR</v>
      </c>
      <c r="R44" s="2" t="s">
        <v>196</v>
      </c>
      <c r="S44" s="39">
        <v>50659</v>
      </c>
      <c r="T44" s="2">
        <f t="shared" si="1"/>
        <v>1960</v>
      </c>
    </row>
    <row r="45" spans="1:20" x14ac:dyDescent="0.3">
      <c r="A45" s="34">
        <v>44</v>
      </c>
      <c r="B45" s="3" t="str">
        <f t="shared" si="0"/>
        <v>SRA. CAROLOTA MATEOS</v>
      </c>
      <c r="C45" s="2" t="s">
        <v>109</v>
      </c>
      <c r="D45" s="2" t="s">
        <v>115</v>
      </c>
      <c r="E45" s="2"/>
      <c r="F45" s="2" t="s">
        <v>116</v>
      </c>
      <c r="G45" s="35">
        <v>23952</v>
      </c>
      <c r="H45" s="2" t="s">
        <v>30</v>
      </c>
      <c r="I45" s="2" t="s">
        <v>138</v>
      </c>
      <c r="J45" s="4" t="s">
        <v>162</v>
      </c>
      <c r="K45" s="4" t="str">
        <f>INDEX(LOCATION!$A$3:$M$3, MATCH(SPORTSMEN!J45,LOCATION!$A$2:$M$2,0))</f>
        <v>SPAIN</v>
      </c>
      <c r="L45" s="4" t="str">
        <f>INDEX(LOCATION!$A$1:$M$1, MATCH(SPORTSMEN!J45,LOCATION!$A$2:$M$2, 0))</f>
        <v>Spanish</v>
      </c>
      <c r="M45" s="4" t="str">
        <f>LOWER(IF(L45="English",CONCATENATE(SPORTSMEN!F45,".",SPORTSMEN!D45,"@xyz.org"),CONCATENATE(F45,".",D45,"@xyz.com")))</f>
        <v>mateos.carolota@xyz.com</v>
      </c>
      <c r="N45" s="36">
        <v>58.8</v>
      </c>
      <c r="O45" s="2" t="s">
        <v>218</v>
      </c>
      <c r="P45" s="2" t="s">
        <v>212</v>
      </c>
      <c r="Q45" s="3" t="str">
        <f>INDEX(SPORT!$A$1:$A$33, MATCH(SPORTSMEN!R45,SPORT!$B$1:$B$33,0))</f>
        <v>OUTDOOR</v>
      </c>
      <c r="R45" s="2" t="s">
        <v>202</v>
      </c>
      <c r="S45" s="39">
        <v>58215</v>
      </c>
      <c r="T45" s="2">
        <f t="shared" si="1"/>
        <v>1965</v>
      </c>
    </row>
    <row r="46" spans="1:20" x14ac:dyDescent="0.3">
      <c r="A46" s="34">
        <v>45</v>
      </c>
      <c r="B46" s="3" t="str">
        <f t="shared" si="0"/>
        <v>MW. ELIZE PRINS</v>
      </c>
      <c r="C46" s="2" t="s">
        <v>117</v>
      </c>
      <c r="D46" s="2" t="s">
        <v>118</v>
      </c>
      <c r="E46" s="2"/>
      <c r="F46" s="2" t="s">
        <v>119</v>
      </c>
      <c r="G46" s="35">
        <v>22044</v>
      </c>
      <c r="H46" s="2" t="s">
        <v>20</v>
      </c>
      <c r="I46" s="2" t="s">
        <v>138</v>
      </c>
      <c r="J46" s="4" t="s">
        <v>165</v>
      </c>
      <c r="K46" s="4" t="str">
        <f>INDEX(LOCATION!$A$3:$M$3, MATCH(SPORTSMEN!J46,LOCATION!$A$2:$M$2,0))</f>
        <v>NETHERLANDS</v>
      </c>
      <c r="L46" s="4" t="str">
        <f>INDEX(LOCATION!$A$1:$M$1, MATCH(SPORTSMEN!J46,LOCATION!$A$2:$M$2, 0))</f>
        <v>Dutch</v>
      </c>
      <c r="M46" s="4" t="str">
        <f>LOWER(IF(L46="English",CONCATENATE(SPORTSMEN!F46,".",SPORTSMEN!D46,"@xyz.org"),CONCATENATE(F46,".",D46,"@xyz.com")))</f>
        <v>prins.elize@xyz.com</v>
      </c>
      <c r="N46" s="36">
        <v>63.8</v>
      </c>
      <c r="O46" s="2" t="s">
        <v>214</v>
      </c>
      <c r="P46" s="2" t="s">
        <v>217</v>
      </c>
      <c r="Q46" s="3" t="str">
        <f>INDEX(SPORT!$A$1:$A$33, MATCH(SPORTSMEN!R46,SPORT!$B$1:$B$33,0))</f>
        <v>INDOOR</v>
      </c>
      <c r="R46" s="2" t="s">
        <v>204</v>
      </c>
      <c r="S46" s="39">
        <v>39935</v>
      </c>
      <c r="T46" s="2">
        <f t="shared" si="1"/>
        <v>1960</v>
      </c>
    </row>
    <row r="47" spans="1:20" x14ac:dyDescent="0.3">
      <c r="A47" s="34">
        <v>46</v>
      </c>
      <c r="B47" s="3" t="str">
        <f t="shared" si="0"/>
        <v>DHR. RYAN PHAM</v>
      </c>
      <c r="C47" s="2" t="s">
        <v>120</v>
      </c>
      <c r="D47" s="2" t="s">
        <v>121</v>
      </c>
      <c r="E47" s="2"/>
      <c r="F47" s="2" t="s">
        <v>122</v>
      </c>
      <c r="G47" s="35">
        <v>26940</v>
      </c>
      <c r="H47" s="2" t="s">
        <v>9</v>
      </c>
      <c r="I47" s="2" t="s">
        <v>142</v>
      </c>
      <c r="J47" s="4" t="s">
        <v>165</v>
      </c>
      <c r="K47" s="4" t="str">
        <f>INDEX(LOCATION!$A$3:$M$3, MATCH(SPORTSMEN!J47,LOCATION!$A$2:$M$2,0))</f>
        <v>NETHERLANDS</v>
      </c>
      <c r="L47" s="4" t="str">
        <f>INDEX(LOCATION!$A$1:$M$1, MATCH(SPORTSMEN!J47,LOCATION!$A$2:$M$2, 0))</f>
        <v>Dutch</v>
      </c>
      <c r="M47" s="4" t="str">
        <f>LOWER(IF(L47="English",CONCATENATE(SPORTSMEN!F47,".",SPORTSMEN!D47,"@xyz.org"),CONCATENATE(F47,".",D47,"@xyz.com")))</f>
        <v>pham.ryan@xyz.com</v>
      </c>
      <c r="N47" s="36">
        <v>98.6</v>
      </c>
      <c r="O47" s="2" t="s">
        <v>213</v>
      </c>
      <c r="P47" s="2" t="s">
        <v>219</v>
      </c>
      <c r="Q47" s="3" t="str">
        <f>INDEX(SPORT!$A$1:$A$33, MATCH(SPORTSMEN!R47,SPORT!$B$1:$B$33,0))</f>
        <v>OUTDOOR</v>
      </c>
      <c r="R47" s="2" t="s">
        <v>195</v>
      </c>
      <c r="S47" s="39">
        <v>44865</v>
      </c>
      <c r="T47" s="2">
        <f t="shared" si="1"/>
        <v>1973</v>
      </c>
    </row>
    <row r="48" spans="1:20" x14ac:dyDescent="0.3">
      <c r="A48" s="34">
        <v>47</v>
      </c>
      <c r="B48" s="3" t="str">
        <f t="shared" si="0"/>
        <v>MW ELISE ROTTEVEEL</v>
      </c>
      <c r="C48" s="2" t="s">
        <v>123</v>
      </c>
      <c r="D48" s="2" t="s">
        <v>124</v>
      </c>
      <c r="E48" s="2"/>
      <c r="F48" s="2" t="s">
        <v>125</v>
      </c>
      <c r="G48" s="35">
        <v>24936</v>
      </c>
      <c r="H48" s="2" t="s">
        <v>69</v>
      </c>
      <c r="I48" s="2" t="s">
        <v>138</v>
      </c>
      <c r="J48" s="4" t="s">
        <v>165</v>
      </c>
      <c r="K48" s="4" t="str">
        <f>INDEX(LOCATION!$A$3:$M$3, MATCH(SPORTSMEN!J48,LOCATION!$A$2:$M$2,0))</f>
        <v>NETHERLANDS</v>
      </c>
      <c r="L48" s="4" t="str">
        <f>INDEX(LOCATION!$A$1:$M$1, MATCH(SPORTSMEN!J48,LOCATION!$A$2:$M$2, 0))</f>
        <v>Dutch</v>
      </c>
      <c r="M48" s="4" t="str">
        <f>LOWER(IF(L48="English",CONCATENATE(SPORTSMEN!F48,".",SPORTSMEN!D48,"@xyz.org"),CONCATENATE(F48,".",D48,"@xyz.com")))</f>
        <v>rotteveel.elise@xyz.com</v>
      </c>
      <c r="N48" s="36">
        <v>61.8</v>
      </c>
      <c r="O48" s="2" t="s">
        <v>218</v>
      </c>
      <c r="P48" s="2" t="s">
        <v>212</v>
      </c>
      <c r="Q48" s="3" t="str">
        <f>INDEX(SPORT!$A$1:$A$33, MATCH(SPORTSMEN!R48,SPORT!$B$1:$B$33,0))</f>
        <v>OUTDOOR</v>
      </c>
      <c r="R48" s="2" t="s">
        <v>195</v>
      </c>
      <c r="S48" s="39">
        <v>90478</v>
      </c>
      <c r="T48" s="2">
        <f t="shared" si="1"/>
        <v>1968</v>
      </c>
    </row>
    <row r="49" spans="1:20" x14ac:dyDescent="0.3">
      <c r="A49" s="34">
        <v>48</v>
      </c>
      <c r="B49" s="3" t="str">
        <f t="shared" si="0"/>
        <v>FRU. MIRJAM SODERBERG</v>
      </c>
      <c r="C49" s="2" t="s">
        <v>126</v>
      </c>
      <c r="D49" s="2" t="s">
        <v>127</v>
      </c>
      <c r="E49" s="2"/>
      <c r="F49" s="2" t="s">
        <v>128</v>
      </c>
      <c r="G49" s="35">
        <v>35567</v>
      </c>
      <c r="H49" s="2" t="s">
        <v>20</v>
      </c>
      <c r="I49" s="2" t="s">
        <v>138</v>
      </c>
      <c r="J49" s="4" t="s">
        <v>168</v>
      </c>
      <c r="K49" s="4" t="str">
        <f>INDEX(LOCATION!$A$3:$M$3, MATCH(SPORTSMEN!J49,LOCATION!$A$2:$M$2,0))</f>
        <v>SWEDEN</v>
      </c>
      <c r="L49" s="4" t="str">
        <f>INDEX(LOCATION!$A$1:$M$1, MATCH(SPORTSMEN!J49,LOCATION!$A$2:$M$2, 0))</f>
        <v>Swedish</v>
      </c>
      <c r="M49" s="4" t="str">
        <f>LOWER(IF(L49="English",CONCATENATE(SPORTSMEN!F49,".",SPORTSMEN!D49,"@xyz.org"),CONCATENATE(F49,".",D49,"@xyz.com")))</f>
        <v>soderberg.mirjam@xyz.com</v>
      </c>
      <c r="N49" s="36">
        <v>50</v>
      </c>
      <c r="O49" s="2" t="s">
        <v>213</v>
      </c>
      <c r="P49" s="2" t="s">
        <v>217</v>
      </c>
      <c r="Q49" s="3" t="str">
        <f>INDEX(SPORT!$A$1:$A$33, MATCH(SPORTSMEN!R49,SPORT!$B$1:$B$33,0))</f>
        <v>OUTDOOR</v>
      </c>
      <c r="R49" s="2" t="s">
        <v>177</v>
      </c>
      <c r="S49" s="39">
        <v>38965</v>
      </c>
      <c r="T49" s="2">
        <f t="shared" si="1"/>
        <v>1997</v>
      </c>
    </row>
    <row r="50" spans="1:20" x14ac:dyDescent="0.3">
      <c r="A50" s="34">
        <v>49</v>
      </c>
      <c r="B50" s="3" t="str">
        <f t="shared" si="0"/>
        <v>H. BERNDT PALSSON</v>
      </c>
      <c r="C50" s="2" t="s">
        <v>129</v>
      </c>
      <c r="D50" s="2" t="s">
        <v>130</v>
      </c>
      <c r="E50" s="2"/>
      <c r="F50" s="2" t="s">
        <v>131</v>
      </c>
      <c r="G50" s="35">
        <v>31832</v>
      </c>
      <c r="H50" s="2" t="s">
        <v>53</v>
      </c>
      <c r="I50" s="2" t="s">
        <v>142</v>
      </c>
      <c r="J50" s="4" t="s">
        <v>168</v>
      </c>
      <c r="K50" s="4" t="str">
        <f>INDEX(LOCATION!$A$3:$M$3, MATCH(SPORTSMEN!J50,LOCATION!$A$2:$M$2,0))</f>
        <v>SWEDEN</v>
      </c>
      <c r="L50" s="4" t="str">
        <f>INDEX(LOCATION!$A$1:$M$1, MATCH(SPORTSMEN!J50,LOCATION!$A$2:$M$2, 0))</f>
        <v>Swedish</v>
      </c>
      <c r="M50" s="4" t="str">
        <f>LOWER(IF(L50="English",CONCATENATE(SPORTSMEN!F50,".",SPORTSMEN!D50,"@xyz.org"),CONCATENATE(F50,".",D50,"@xyz.com")))</f>
        <v>palsson.berndt@xyz.com</v>
      </c>
      <c r="N50" s="36">
        <v>45.9</v>
      </c>
      <c r="O50" s="2" t="s">
        <v>214</v>
      </c>
      <c r="P50" s="2" t="s">
        <v>210</v>
      </c>
      <c r="Q50" s="3" t="str">
        <f>INDEX(SPORT!$A$1:$A$33, MATCH(SPORTSMEN!R50,SPORT!$B$1:$B$33,0))</f>
        <v>OUTDOOR</v>
      </c>
      <c r="R50" s="2" t="s">
        <v>205</v>
      </c>
      <c r="S50" s="39">
        <v>35387</v>
      </c>
      <c r="T50" s="2">
        <f t="shared" si="1"/>
        <v>1987</v>
      </c>
    </row>
    <row r="51" spans="1:20" x14ac:dyDescent="0.3">
      <c r="A51" s="34">
        <v>50</v>
      </c>
      <c r="B51" s="3" t="str">
        <f t="shared" si="0"/>
        <v>SR. ADRIANO SOBRINHO</v>
      </c>
      <c r="C51" s="2" t="s">
        <v>13</v>
      </c>
      <c r="D51" s="2" t="s">
        <v>132</v>
      </c>
      <c r="E51" s="2" t="s">
        <v>133</v>
      </c>
      <c r="F51" s="2" t="s">
        <v>134</v>
      </c>
      <c r="G51" s="35">
        <v>34178</v>
      </c>
      <c r="H51" s="2" t="s">
        <v>30</v>
      </c>
      <c r="I51" s="2" t="s">
        <v>142</v>
      </c>
      <c r="J51" s="4" t="s">
        <v>169</v>
      </c>
      <c r="K51" s="4" t="str">
        <f>INDEX(LOCATION!$A$3:$M$3, MATCH(SPORTSMEN!J51,LOCATION!$A$2:$M$2,0))</f>
        <v>BRAZIL</v>
      </c>
      <c r="L51" s="4" t="str">
        <f>INDEX(LOCATION!$A$1:$M$1, MATCH(SPORTSMEN!J51,LOCATION!$A$2:$M$2, 0))</f>
        <v>Portuguese</v>
      </c>
      <c r="M51" s="4" t="str">
        <f>LOWER(IF(L51="English",CONCATENATE(SPORTSMEN!F51,".",SPORTSMEN!D51,"@xyz.org"),CONCATENATE(F51,".",D51,"@xyz.com")))</f>
        <v>sobrinho.adriano@xyz.com</v>
      </c>
      <c r="N51" s="36">
        <v>92.5</v>
      </c>
      <c r="O51" s="2" t="s">
        <v>209</v>
      </c>
      <c r="P51" s="2" t="s">
        <v>216</v>
      </c>
      <c r="Q51" s="3" t="str">
        <f>INDEX(SPORT!$A$1:$A$33, MATCH(SPORTSMEN!R51,SPORT!$B$1:$B$33,0))</f>
        <v>INDOOR</v>
      </c>
      <c r="R51" s="2" t="s">
        <v>206</v>
      </c>
      <c r="S51" s="39">
        <v>20532</v>
      </c>
      <c r="T51" s="2">
        <f t="shared" si="1"/>
        <v>1993</v>
      </c>
    </row>
    <row r="52" spans="1:20" x14ac:dyDescent="0.3">
      <c r="T52" s="2"/>
    </row>
    <row r="53" spans="1:20" x14ac:dyDescent="0.3">
      <c r="E53" s="25"/>
      <c r="G53"/>
      <c r="T53"/>
    </row>
    <row r="54" spans="1:20" x14ac:dyDescent="0.3">
      <c r="E54" s="25"/>
      <c r="G54"/>
      <c r="T54"/>
    </row>
    <row r="55" spans="1:20" x14ac:dyDescent="0.3">
      <c r="E55" s="25"/>
      <c r="G55"/>
      <c r="T55"/>
    </row>
    <row r="56" spans="1:20" x14ac:dyDescent="0.3">
      <c r="E56" s="25"/>
      <c r="G56"/>
      <c r="T56"/>
    </row>
    <row r="57" spans="1:20" x14ac:dyDescent="0.3">
      <c r="E57" s="25"/>
      <c r="G57"/>
      <c r="T57"/>
    </row>
    <row r="58" spans="1:20" x14ac:dyDescent="0.3">
      <c r="E58" s="25"/>
      <c r="G58"/>
      <c r="T58"/>
    </row>
    <row r="59" spans="1:20" x14ac:dyDescent="0.3">
      <c r="E59" s="25"/>
      <c r="G59"/>
      <c r="T59"/>
    </row>
    <row r="60" spans="1:20" x14ac:dyDescent="0.3">
      <c r="E60" s="25"/>
      <c r="G60"/>
      <c r="T60"/>
    </row>
    <row r="61" spans="1:20" x14ac:dyDescent="0.3">
      <c r="E61" s="25"/>
      <c r="G61"/>
      <c r="T61"/>
    </row>
    <row r="62" spans="1:20" x14ac:dyDescent="0.3">
      <c r="E62" s="25"/>
      <c r="G62"/>
      <c r="T62"/>
    </row>
    <row r="63" spans="1:20" x14ac:dyDescent="0.3">
      <c r="E63" s="25"/>
      <c r="G63"/>
      <c r="T63"/>
    </row>
    <row r="64" spans="1:20" x14ac:dyDescent="0.3">
      <c r="E64" s="25"/>
      <c r="G64"/>
    </row>
    <row r="65" spans="5:7" x14ac:dyDescent="0.3">
      <c r="E65" s="25"/>
      <c r="G65"/>
    </row>
  </sheetData>
  <conditionalFormatting sqref="S3">
    <cfRule type="expression" dxfId="0" priority="4">
      <formula>IF($S$2&gt;100000,1)</formula>
    </cfRule>
  </conditionalFormatting>
  <conditionalFormatting sqref="S2">
    <cfRule type="expression" priority="3">
      <formula>$S$2:$S$51/1000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B33"/>
  <sheetViews>
    <sheetView showGridLines="0" workbookViewId="0">
      <selection activeCell="B13" sqref="B13"/>
    </sheetView>
  </sheetViews>
  <sheetFormatPr defaultRowHeight="14.4" x14ac:dyDescent="0.3"/>
  <cols>
    <col min="1" max="1" width="15.5546875" bestFit="1" customWidth="1"/>
    <col min="2" max="2" width="24" bestFit="1" customWidth="1"/>
    <col min="6" max="6" width="22.109375" bestFit="1" customWidth="1"/>
    <col min="7" max="7" width="15.88671875" bestFit="1" customWidth="1"/>
  </cols>
  <sheetData>
    <row r="1" spans="1:2" x14ac:dyDescent="0.3">
      <c r="A1" s="31" t="s">
        <v>171</v>
      </c>
      <c r="B1" s="31" t="s">
        <v>172</v>
      </c>
    </row>
    <row r="2" spans="1:2" x14ac:dyDescent="0.3">
      <c r="A2" s="32" t="s">
        <v>173</v>
      </c>
      <c r="B2" s="32" t="s">
        <v>174</v>
      </c>
    </row>
    <row r="3" spans="1:2" x14ac:dyDescent="0.3">
      <c r="A3" s="33" t="s">
        <v>173</v>
      </c>
      <c r="B3" s="33" t="s">
        <v>175</v>
      </c>
    </row>
    <row r="4" spans="1:2" x14ac:dyDescent="0.3">
      <c r="A4" s="33" t="s">
        <v>176</v>
      </c>
      <c r="B4" s="33" t="s">
        <v>177</v>
      </c>
    </row>
    <row r="5" spans="1:2" x14ac:dyDescent="0.3">
      <c r="A5" s="33" t="s">
        <v>176</v>
      </c>
      <c r="B5" s="33" t="s">
        <v>178</v>
      </c>
    </row>
    <row r="6" spans="1:2" x14ac:dyDescent="0.3">
      <c r="A6" s="33" t="s">
        <v>173</v>
      </c>
      <c r="B6" s="33" t="s">
        <v>179</v>
      </c>
    </row>
    <row r="7" spans="1:2" x14ac:dyDescent="0.3">
      <c r="A7" s="33" t="s">
        <v>173</v>
      </c>
      <c r="B7" s="33" t="s">
        <v>180</v>
      </c>
    </row>
    <row r="8" spans="1:2" x14ac:dyDescent="0.3">
      <c r="A8" s="33" t="s">
        <v>176</v>
      </c>
      <c r="B8" s="33" t="s">
        <v>181</v>
      </c>
    </row>
    <row r="9" spans="1:2" x14ac:dyDescent="0.3">
      <c r="A9" s="33" t="s">
        <v>173</v>
      </c>
      <c r="B9" s="33" t="s">
        <v>182</v>
      </c>
    </row>
    <row r="10" spans="1:2" x14ac:dyDescent="0.3">
      <c r="A10" s="33" t="s">
        <v>173</v>
      </c>
      <c r="B10" s="33" t="s">
        <v>183</v>
      </c>
    </row>
    <row r="11" spans="1:2" x14ac:dyDescent="0.3">
      <c r="A11" s="33" t="s">
        <v>176</v>
      </c>
      <c r="B11" s="33" t="s">
        <v>184</v>
      </c>
    </row>
    <row r="12" spans="1:2" x14ac:dyDescent="0.3">
      <c r="A12" s="33" t="s">
        <v>176</v>
      </c>
      <c r="B12" s="33" t="s">
        <v>185</v>
      </c>
    </row>
    <row r="13" spans="1:2" x14ac:dyDescent="0.3">
      <c r="A13" s="33" t="s">
        <v>176</v>
      </c>
      <c r="B13" s="33" t="s">
        <v>186</v>
      </c>
    </row>
    <row r="14" spans="1:2" x14ac:dyDescent="0.3">
      <c r="A14" s="33" t="s">
        <v>176</v>
      </c>
      <c r="B14" s="33" t="s">
        <v>187</v>
      </c>
    </row>
    <row r="15" spans="1:2" x14ac:dyDescent="0.3">
      <c r="A15" s="33" t="s">
        <v>173</v>
      </c>
      <c r="B15" s="33" t="s">
        <v>188</v>
      </c>
    </row>
    <row r="16" spans="1:2" x14ac:dyDescent="0.3">
      <c r="A16" s="33" t="s">
        <v>173</v>
      </c>
      <c r="B16" s="33" t="s">
        <v>189</v>
      </c>
    </row>
    <row r="17" spans="1:2" x14ac:dyDescent="0.3">
      <c r="A17" s="33" t="s">
        <v>176</v>
      </c>
      <c r="B17" s="33" t="s">
        <v>190</v>
      </c>
    </row>
    <row r="18" spans="1:2" x14ac:dyDescent="0.3">
      <c r="A18" s="33" t="s">
        <v>173</v>
      </c>
      <c r="B18" s="33" t="s">
        <v>191</v>
      </c>
    </row>
    <row r="19" spans="1:2" x14ac:dyDescent="0.3">
      <c r="A19" s="33" t="s">
        <v>173</v>
      </c>
      <c r="B19" s="33" t="s">
        <v>192</v>
      </c>
    </row>
    <row r="20" spans="1:2" x14ac:dyDescent="0.3">
      <c r="A20" s="33" t="s">
        <v>176</v>
      </c>
      <c r="B20" s="33" t="s">
        <v>193</v>
      </c>
    </row>
    <row r="21" spans="1:2" x14ac:dyDescent="0.3">
      <c r="A21" s="33" t="s">
        <v>176</v>
      </c>
      <c r="B21" s="33" t="s">
        <v>194</v>
      </c>
    </row>
    <row r="22" spans="1:2" x14ac:dyDescent="0.3">
      <c r="A22" s="33" t="s">
        <v>176</v>
      </c>
      <c r="B22" s="33" t="s">
        <v>195</v>
      </c>
    </row>
    <row r="23" spans="1:2" x14ac:dyDescent="0.3">
      <c r="A23" s="33" t="s">
        <v>176</v>
      </c>
      <c r="B23" s="33" t="s">
        <v>196</v>
      </c>
    </row>
    <row r="24" spans="1:2" x14ac:dyDescent="0.3">
      <c r="A24" s="33" t="s">
        <v>173</v>
      </c>
      <c r="B24" s="33" t="s">
        <v>197</v>
      </c>
    </row>
    <row r="25" spans="1:2" x14ac:dyDescent="0.3">
      <c r="A25" s="33" t="s">
        <v>176</v>
      </c>
      <c r="B25" s="33" t="s">
        <v>198</v>
      </c>
    </row>
    <row r="26" spans="1:2" x14ac:dyDescent="0.3">
      <c r="A26" s="33" t="s">
        <v>173</v>
      </c>
      <c r="B26" s="33" t="s">
        <v>199</v>
      </c>
    </row>
    <row r="27" spans="1:2" x14ac:dyDescent="0.3">
      <c r="A27" s="33" t="s">
        <v>176</v>
      </c>
      <c r="B27" s="33" t="s">
        <v>200</v>
      </c>
    </row>
    <row r="28" spans="1:2" x14ac:dyDescent="0.3">
      <c r="A28" s="33" t="s">
        <v>176</v>
      </c>
      <c r="B28" s="33" t="s">
        <v>201</v>
      </c>
    </row>
    <row r="29" spans="1:2" x14ac:dyDescent="0.3">
      <c r="A29" s="33" t="s">
        <v>176</v>
      </c>
      <c r="B29" s="33" t="s">
        <v>202</v>
      </c>
    </row>
    <row r="30" spans="1:2" x14ac:dyDescent="0.3">
      <c r="A30" s="33" t="s">
        <v>173</v>
      </c>
      <c r="B30" s="33" t="s">
        <v>203</v>
      </c>
    </row>
    <row r="31" spans="1:2" x14ac:dyDescent="0.3">
      <c r="A31" s="33" t="s">
        <v>173</v>
      </c>
      <c r="B31" s="33" t="s">
        <v>204</v>
      </c>
    </row>
    <row r="32" spans="1:2" x14ac:dyDescent="0.3">
      <c r="A32" s="33" t="s">
        <v>176</v>
      </c>
      <c r="B32" s="33" t="s">
        <v>205</v>
      </c>
    </row>
    <row r="33" spans="1:2" x14ac:dyDescent="0.3">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M3"/>
  <sheetViews>
    <sheetView showGridLines="0" workbookViewId="0">
      <selection activeCell="B3" sqref="B3"/>
    </sheetView>
  </sheetViews>
  <sheetFormatPr defaultRowHeight="14.4" x14ac:dyDescent="0.3"/>
  <cols>
    <col min="1" max="13" width="13.6640625" style="1" customWidth="1"/>
  </cols>
  <sheetData>
    <row r="1" spans="1:13" x14ac:dyDescent="0.3">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 S145</cp:lastModifiedBy>
  <dcterms:created xsi:type="dcterms:W3CDTF">2019-05-28T07:07:38Z</dcterms:created>
  <dcterms:modified xsi:type="dcterms:W3CDTF">2025-05-18T17:00:01Z</dcterms:modified>
</cp:coreProperties>
</file>